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55" yWindow="210" windowWidth="10680" windowHeight="12015" tabRatio="709"/>
  </bookViews>
  <sheets>
    <sheet name="Licences - Mode d'emploi" sheetId="7" r:id="rId1"/>
    <sheet name="Olympiques" sheetId="2" r:id="rId2"/>
    <sheet name="Non Olympiques" sheetId="3" r:id="rId3"/>
    <sheet name="Multisports" sheetId="4" r:id="rId4"/>
    <sheet name="Total" sheetId="6" r:id="rId5"/>
  </sheets>
  <externalReferences>
    <externalReference r:id="rId6"/>
  </externalReferences>
  <definedNames>
    <definedName name="_xlnm._FilterDatabase" localSheetId="3" hidden="1">Multisports!$A$1:$V$118</definedName>
    <definedName name="_xlnm._FilterDatabase" localSheetId="2" hidden="1">'Non Olympiques'!$A$1:$V$258</definedName>
    <definedName name="lic18">[1]LicencesATP18!#REF!</definedName>
  </definedNames>
  <calcPr calcId="145621"/>
</workbook>
</file>

<file path=xl/calcChain.xml><?xml version="1.0" encoding="utf-8"?>
<calcChain xmlns="http://schemas.openxmlformats.org/spreadsheetml/2006/main">
  <c r="D189" i="2" l="1"/>
  <c r="D8" i="6" s="1"/>
  <c r="D186" i="2"/>
  <c r="V23" i="6"/>
  <c r="V22" i="6"/>
  <c r="V24" i="6" s="1"/>
  <c r="V21" i="6"/>
  <c r="V18" i="6"/>
  <c r="V13" i="6"/>
  <c r="V8" i="6"/>
  <c r="V17" i="6"/>
  <c r="V16" i="6"/>
  <c r="V15" i="6"/>
  <c r="V12" i="6"/>
  <c r="V11" i="6"/>
  <c r="V10" i="6"/>
  <c r="V7" i="6"/>
  <c r="V6" i="6"/>
  <c r="V5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T189" i="2" l="1"/>
  <c r="T8" i="6" s="1"/>
  <c r="T186" i="2"/>
  <c r="T5" i="6" s="1"/>
  <c r="V124" i="4" l="1"/>
  <c r="V121" i="4"/>
  <c r="D23" i="6" l="1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D24" i="6"/>
  <c r="T24" i="6"/>
  <c r="T21" i="6"/>
  <c r="D122" i="4" l="1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D121" i="4"/>
  <c r="D262" i="3" l="1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D261" i="3"/>
  <c r="D187" i="2" l="1"/>
  <c r="D6" i="6" s="1"/>
  <c r="D22" i="6" s="1"/>
  <c r="E187" i="2"/>
  <c r="E6" i="6" s="1"/>
  <c r="E22" i="6" s="1"/>
  <c r="F187" i="2"/>
  <c r="F6" i="6" s="1"/>
  <c r="F22" i="6" s="1"/>
  <c r="G187" i="2"/>
  <c r="G6" i="6" s="1"/>
  <c r="G22" i="6" s="1"/>
  <c r="H187" i="2"/>
  <c r="H6" i="6" s="1"/>
  <c r="H22" i="6" s="1"/>
  <c r="I187" i="2"/>
  <c r="I6" i="6" s="1"/>
  <c r="I22" i="6" s="1"/>
  <c r="J187" i="2"/>
  <c r="J6" i="6" s="1"/>
  <c r="J22" i="6" s="1"/>
  <c r="K187" i="2"/>
  <c r="K6" i="6" s="1"/>
  <c r="K22" i="6" s="1"/>
  <c r="L187" i="2"/>
  <c r="L6" i="6" s="1"/>
  <c r="L22" i="6" s="1"/>
  <c r="M187" i="2"/>
  <c r="M6" i="6" s="1"/>
  <c r="M22" i="6" s="1"/>
  <c r="N187" i="2"/>
  <c r="N6" i="6" s="1"/>
  <c r="N22" i="6" s="1"/>
  <c r="O187" i="2"/>
  <c r="O6" i="6" s="1"/>
  <c r="O22" i="6" s="1"/>
  <c r="P187" i="2"/>
  <c r="P6" i="6" s="1"/>
  <c r="P22" i="6" s="1"/>
  <c r="Q187" i="2"/>
  <c r="Q6" i="6" s="1"/>
  <c r="Q22" i="6" s="1"/>
  <c r="R187" i="2"/>
  <c r="R6" i="6" s="1"/>
  <c r="R22" i="6" s="1"/>
  <c r="S187" i="2"/>
  <c r="S6" i="6" s="1"/>
  <c r="S22" i="6" s="1"/>
  <c r="T187" i="2"/>
  <c r="T6" i="6" s="1"/>
  <c r="T22" i="6" s="1"/>
  <c r="U187" i="2"/>
  <c r="U6" i="6" s="1"/>
  <c r="U22" i="6" s="1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E189" i="2"/>
  <c r="E8" i="6" s="1"/>
  <c r="E24" i="6" s="1"/>
  <c r="F189" i="2"/>
  <c r="F8" i="6" s="1"/>
  <c r="F24" i="6" s="1"/>
  <c r="G189" i="2"/>
  <c r="G8" i="6" s="1"/>
  <c r="G24" i="6" s="1"/>
  <c r="H189" i="2"/>
  <c r="H8" i="6" s="1"/>
  <c r="H24" i="6" s="1"/>
  <c r="I189" i="2"/>
  <c r="I8" i="6" s="1"/>
  <c r="I24" i="6" s="1"/>
  <c r="J189" i="2"/>
  <c r="J8" i="6" s="1"/>
  <c r="J24" i="6" s="1"/>
  <c r="K189" i="2"/>
  <c r="K8" i="6" s="1"/>
  <c r="K24" i="6" s="1"/>
  <c r="L189" i="2"/>
  <c r="L8" i="6" s="1"/>
  <c r="L24" i="6" s="1"/>
  <c r="M189" i="2"/>
  <c r="M8" i="6" s="1"/>
  <c r="M24" i="6" s="1"/>
  <c r="N189" i="2"/>
  <c r="N8" i="6" s="1"/>
  <c r="N24" i="6" s="1"/>
  <c r="O189" i="2"/>
  <c r="O8" i="6" s="1"/>
  <c r="O24" i="6" s="1"/>
  <c r="P189" i="2"/>
  <c r="P8" i="6" s="1"/>
  <c r="P24" i="6" s="1"/>
  <c r="Q189" i="2"/>
  <c r="Q8" i="6" s="1"/>
  <c r="Q24" i="6" s="1"/>
  <c r="R189" i="2"/>
  <c r="R8" i="6" s="1"/>
  <c r="R24" i="6" s="1"/>
  <c r="S189" i="2"/>
  <c r="S8" i="6" s="1"/>
  <c r="S24" i="6" s="1"/>
  <c r="U189" i="2"/>
  <c r="U8" i="6" s="1"/>
  <c r="U24" i="6" s="1"/>
  <c r="E186" i="2"/>
  <c r="E5" i="6" s="1"/>
  <c r="E21" i="6" s="1"/>
  <c r="F186" i="2"/>
  <c r="F5" i="6" s="1"/>
  <c r="F21" i="6" s="1"/>
  <c r="G186" i="2"/>
  <c r="G5" i="6" s="1"/>
  <c r="G21" i="6" s="1"/>
  <c r="H186" i="2"/>
  <c r="H5" i="6" s="1"/>
  <c r="H21" i="6" s="1"/>
  <c r="I186" i="2"/>
  <c r="I5" i="6" s="1"/>
  <c r="I21" i="6" s="1"/>
  <c r="J186" i="2"/>
  <c r="J5" i="6" s="1"/>
  <c r="J21" i="6" s="1"/>
  <c r="K186" i="2"/>
  <c r="K5" i="6" s="1"/>
  <c r="K21" i="6" s="1"/>
  <c r="L186" i="2"/>
  <c r="L5" i="6" s="1"/>
  <c r="L21" i="6" s="1"/>
  <c r="M186" i="2"/>
  <c r="M5" i="6" s="1"/>
  <c r="M21" i="6" s="1"/>
  <c r="N186" i="2"/>
  <c r="N5" i="6" s="1"/>
  <c r="N21" i="6" s="1"/>
  <c r="O186" i="2"/>
  <c r="O5" i="6" s="1"/>
  <c r="O21" i="6" s="1"/>
  <c r="P186" i="2"/>
  <c r="P5" i="6" s="1"/>
  <c r="P21" i="6" s="1"/>
  <c r="Q186" i="2"/>
  <c r="Q5" i="6" s="1"/>
  <c r="Q21" i="6" s="1"/>
  <c r="R186" i="2"/>
  <c r="R5" i="6" s="1"/>
  <c r="R21" i="6" s="1"/>
  <c r="S186" i="2"/>
  <c r="S5" i="6" s="1"/>
  <c r="S21" i="6" s="1"/>
  <c r="U186" i="2"/>
  <c r="U5" i="6" s="1"/>
  <c r="U21" i="6" s="1"/>
  <c r="D5" i="6"/>
  <c r="D21" i="6" s="1"/>
  <c r="U258" i="3" l="1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V257" i="3"/>
  <c r="V256" i="3"/>
  <c r="V255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V252" i="3"/>
  <c r="V251" i="3"/>
  <c r="V250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V247" i="3"/>
  <c r="V246" i="3"/>
  <c r="V245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V242" i="3"/>
  <c r="V241" i="3"/>
  <c r="V240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V237" i="3"/>
  <c r="V236" i="3"/>
  <c r="V235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V232" i="3"/>
  <c r="V231" i="3"/>
  <c r="V230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V227" i="3"/>
  <c r="V226" i="3"/>
  <c r="V225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V222" i="3"/>
  <c r="V221" i="3"/>
  <c r="V220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V217" i="3"/>
  <c r="V216" i="3"/>
  <c r="V215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V212" i="3"/>
  <c r="V211" i="3"/>
  <c r="V210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V207" i="3"/>
  <c r="V206" i="3"/>
  <c r="V205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V202" i="3"/>
  <c r="V201" i="3"/>
  <c r="V200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V197" i="3"/>
  <c r="V196" i="3"/>
  <c r="V195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V192" i="3"/>
  <c r="V191" i="3"/>
  <c r="V190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V187" i="3"/>
  <c r="V186" i="3"/>
  <c r="V185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V182" i="3"/>
  <c r="V181" i="3"/>
  <c r="V180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V177" i="3"/>
  <c r="V176" i="3"/>
  <c r="V175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V172" i="3"/>
  <c r="V171" i="3"/>
  <c r="V170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V167" i="3"/>
  <c r="V166" i="3"/>
  <c r="V165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V162" i="3"/>
  <c r="V161" i="3"/>
  <c r="V160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V157" i="3"/>
  <c r="V156" i="3"/>
  <c r="V155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V152" i="3"/>
  <c r="V151" i="3"/>
  <c r="V150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V147" i="3"/>
  <c r="V146" i="3"/>
  <c r="V145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V142" i="3"/>
  <c r="V141" i="3"/>
  <c r="V140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V137" i="3"/>
  <c r="V136" i="3"/>
  <c r="V135" i="3"/>
  <c r="V138" i="3" s="1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V132" i="3"/>
  <c r="V131" i="3"/>
  <c r="V130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V127" i="3"/>
  <c r="V126" i="3"/>
  <c r="V125" i="3"/>
  <c r="V128" i="3" s="1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V122" i="3"/>
  <c r="V121" i="3"/>
  <c r="V120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V117" i="3"/>
  <c r="V116" i="3"/>
  <c r="V115" i="3"/>
  <c r="V118" i="3" s="1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V112" i="3"/>
  <c r="V111" i="3"/>
  <c r="V110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V107" i="3"/>
  <c r="V106" i="3"/>
  <c r="V105" i="3"/>
  <c r="V108" i="3" s="1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V102" i="3"/>
  <c r="V101" i="3"/>
  <c r="V100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V97" i="3"/>
  <c r="V96" i="3"/>
  <c r="V95" i="3"/>
  <c r="V98" i="3" s="1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V92" i="3"/>
  <c r="V91" i="3"/>
  <c r="V90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V87" i="3"/>
  <c r="V86" i="3"/>
  <c r="V85" i="3"/>
  <c r="V88" i="3" s="1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V82" i="3"/>
  <c r="V81" i="3"/>
  <c r="V80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V77" i="3"/>
  <c r="V76" i="3"/>
  <c r="V75" i="3"/>
  <c r="V78" i="3" s="1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V72" i="3"/>
  <c r="V71" i="3"/>
  <c r="V70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V67" i="3"/>
  <c r="V66" i="3"/>
  <c r="V65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V62" i="3"/>
  <c r="V61" i="3"/>
  <c r="V60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V57" i="3"/>
  <c r="V56" i="3"/>
  <c r="V55" i="3"/>
  <c r="V58" i="3" s="1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V52" i="3"/>
  <c r="V51" i="3"/>
  <c r="V50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V47" i="3"/>
  <c r="V46" i="3"/>
  <c r="V45" i="3"/>
  <c r="V48" i="3" s="1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V42" i="3"/>
  <c r="V41" i="3"/>
  <c r="V40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V37" i="3"/>
  <c r="V36" i="3"/>
  <c r="V35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V32" i="3"/>
  <c r="V31" i="3"/>
  <c r="V30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V27" i="3"/>
  <c r="V26" i="3"/>
  <c r="V25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V22" i="3"/>
  <c r="V21" i="3"/>
  <c r="V20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V17" i="3"/>
  <c r="V16" i="3"/>
  <c r="V15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V12" i="3"/>
  <c r="V11" i="3"/>
  <c r="V10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E298" i="3" s="1"/>
  <c r="D8" i="3"/>
  <c r="V7" i="3"/>
  <c r="V6" i="3"/>
  <c r="V5" i="3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V117" i="4"/>
  <c r="V116" i="4"/>
  <c r="V115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V112" i="4"/>
  <c r="V111" i="4"/>
  <c r="V110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V107" i="4"/>
  <c r="V106" i="4"/>
  <c r="V105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V102" i="4"/>
  <c r="V101" i="4"/>
  <c r="V100" i="4"/>
  <c r="V103" i="4" s="1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V97" i="4"/>
  <c r="V96" i="4"/>
  <c r="V95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V92" i="4"/>
  <c r="V91" i="4"/>
  <c r="V90" i="4"/>
  <c r="V93" i="4" s="1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V87" i="4"/>
  <c r="V86" i="4"/>
  <c r="V85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V82" i="4"/>
  <c r="V81" i="4"/>
  <c r="V80" i="4"/>
  <c r="V83" i="4" s="1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V77" i="4"/>
  <c r="V76" i="4"/>
  <c r="V75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V72" i="4"/>
  <c r="V71" i="4"/>
  <c r="V70" i="4"/>
  <c r="V73" i="4" s="1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V67" i="4"/>
  <c r="V66" i="4"/>
  <c r="V65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V62" i="4"/>
  <c r="V61" i="4"/>
  <c r="V60" i="4"/>
  <c r="V63" i="4" s="1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V57" i="4"/>
  <c r="V56" i="4"/>
  <c r="V55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V52" i="4"/>
  <c r="V51" i="4"/>
  <c r="V50" i="4"/>
  <c r="V53" i="4" s="1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V47" i="4"/>
  <c r="V46" i="4"/>
  <c r="V45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V42" i="4"/>
  <c r="V41" i="4"/>
  <c r="V40" i="4"/>
  <c r="V43" i="4" s="1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V37" i="4"/>
  <c r="V36" i="4"/>
  <c r="V35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V32" i="4"/>
  <c r="V31" i="4"/>
  <c r="V30" i="4"/>
  <c r="V33" i="4" s="1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V27" i="4"/>
  <c r="V26" i="4"/>
  <c r="V25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V22" i="4"/>
  <c r="V21" i="4"/>
  <c r="V20" i="4"/>
  <c r="V23" i="4" s="1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V17" i="4"/>
  <c r="V16" i="4"/>
  <c r="V15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V12" i="4"/>
  <c r="V11" i="4"/>
  <c r="V10" i="4"/>
  <c r="V13" i="4" s="1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V7" i="4"/>
  <c r="V6" i="4"/>
  <c r="V5" i="4"/>
  <c r="V145" i="2"/>
  <c r="V113" i="2"/>
  <c r="V112" i="2"/>
  <c r="V111" i="2"/>
  <c r="V110" i="2"/>
  <c r="V108" i="2"/>
  <c r="V107" i="2"/>
  <c r="V106" i="2"/>
  <c r="V105" i="2"/>
  <c r="V103" i="2"/>
  <c r="V102" i="2"/>
  <c r="V101" i="2"/>
  <c r="V100" i="2"/>
  <c r="V98" i="2"/>
  <c r="V97" i="2"/>
  <c r="V96" i="2"/>
  <c r="V95" i="2"/>
  <c r="V93" i="2"/>
  <c r="V92" i="2"/>
  <c r="V91" i="2"/>
  <c r="V90" i="2"/>
  <c r="V88" i="2"/>
  <c r="V87" i="2"/>
  <c r="V86" i="2"/>
  <c r="V85" i="2"/>
  <c r="V83" i="2"/>
  <c r="V82" i="2"/>
  <c r="V81" i="2"/>
  <c r="V80" i="2"/>
  <c r="V78" i="2"/>
  <c r="V77" i="2"/>
  <c r="V76" i="2"/>
  <c r="V75" i="2"/>
  <c r="V68" i="2"/>
  <c r="V67" i="2"/>
  <c r="V66" i="2"/>
  <c r="V65" i="2"/>
  <c r="V63" i="2"/>
  <c r="V62" i="2"/>
  <c r="V61" i="2"/>
  <c r="V60" i="2"/>
  <c r="V53" i="2"/>
  <c r="V52" i="2"/>
  <c r="V51" i="2"/>
  <c r="V50" i="2"/>
  <c r="V58" i="2"/>
  <c r="V57" i="2"/>
  <c r="V56" i="2"/>
  <c r="V55" i="2"/>
  <c r="V48" i="2"/>
  <c r="V47" i="2"/>
  <c r="V46" i="2"/>
  <c r="V45" i="2"/>
  <c r="V43" i="2"/>
  <c r="V42" i="2"/>
  <c r="V41" i="2"/>
  <c r="V40" i="2"/>
  <c r="V38" i="2"/>
  <c r="V37" i="2"/>
  <c r="V36" i="2"/>
  <c r="V35" i="2"/>
  <c r="V33" i="2"/>
  <c r="V32" i="2"/>
  <c r="V31" i="2"/>
  <c r="V30" i="2"/>
  <c r="V28" i="2"/>
  <c r="V27" i="2"/>
  <c r="V26" i="2"/>
  <c r="V25" i="2"/>
  <c r="V23" i="2"/>
  <c r="V22" i="2"/>
  <c r="V21" i="2"/>
  <c r="V20" i="2"/>
  <c r="V189" i="2"/>
  <c r="V17" i="2"/>
  <c r="V188" i="2" s="1"/>
  <c r="V16" i="2"/>
  <c r="V187" i="2" s="1"/>
  <c r="V15" i="2"/>
  <c r="V186" i="2" s="1"/>
  <c r="V13" i="2"/>
  <c r="V12" i="2"/>
  <c r="V11" i="2"/>
  <c r="V10" i="2"/>
  <c r="V8" i="2"/>
  <c r="V7" i="2"/>
  <c r="V6" i="2"/>
  <c r="V5" i="2"/>
  <c r="V138" i="2"/>
  <c r="V137" i="2"/>
  <c r="V136" i="2"/>
  <c r="V135" i="2"/>
  <c r="V133" i="2"/>
  <c r="V132" i="2"/>
  <c r="V131" i="2"/>
  <c r="V130" i="2"/>
  <c r="V128" i="2"/>
  <c r="V127" i="2"/>
  <c r="V126" i="2"/>
  <c r="V125" i="2"/>
  <c r="V123" i="2"/>
  <c r="V122" i="2"/>
  <c r="V121" i="2"/>
  <c r="V120" i="2"/>
  <c r="V118" i="2"/>
  <c r="V117" i="2"/>
  <c r="V116" i="2"/>
  <c r="V115" i="2"/>
  <c r="V143" i="2"/>
  <c r="V142" i="2"/>
  <c r="V141" i="2"/>
  <c r="V140" i="2"/>
  <c r="V153" i="2"/>
  <c r="V152" i="2"/>
  <c r="V151" i="2"/>
  <c r="V150" i="2"/>
  <c r="V148" i="2"/>
  <c r="V147" i="2"/>
  <c r="V146" i="2"/>
  <c r="V158" i="2"/>
  <c r="V157" i="2"/>
  <c r="V156" i="2"/>
  <c r="V155" i="2"/>
  <c r="V163" i="2"/>
  <c r="V162" i="2"/>
  <c r="V161" i="2"/>
  <c r="V160" i="2"/>
  <c r="V168" i="2"/>
  <c r="V167" i="2"/>
  <c r="V166" i="2"/>
  <c r="V165" i="2"/>
  <c r="V173" i="2"/>
  <c r="V172" i="2"/>
  <c r="V171" i="2"/>
  <c r="V170" i="2"/>
  <c r="V178" i="2"/>
  <c r="V177" i="2"/>
  <c r="V176" i="2"/>
  <c r="V175" i="2"/>
  <c r="V183" i="2"/>
  <c r="V182" i="2"/>
  <c r="V181" i="2"/>
  <c r="V180" i="2"/>
  <c r="V68" i="3" l="1"/>
  <c r="V113" i="4"/>
  <c r="V118" i="4"/>
  <c r="V123" i="4"/>
  <c r="E124" i="4"/>
  <c r="G124" i="4"/>
  <c r="I124" i="4"/>
  <c r="K124" i="4"/>
  <c r="M124" i="4"/>
  <c r="O124" i="4"/>
  <c r="Q124" i="4"/>
  <c r="S124" i="4"/>
  <c r="U124" i="4"/>
  <c r="V122" i="4"/>
  <c r="D124" i="4"/>
  <c r="F124" i="4"/>
  <c r="H124" i="4"/>
  <c r="J124" i="4"/>
  <c r="L124" i="4"/>
  <c r="N124" i="4"/>
  <c r="P124" i="4"/>
  <c r="R124" i="4"/>
  <c r="T124" i="4"/>
  <c r="D298" i="3"/>
  <c r="V53" i="3"/>
  <c r="V63" i="3"/>
  <c r="V73" i="3"/>
  <c r="V83" i="3"/>
  <c r="V93" i="3"/>
  <c r="V103" i="3"/>
  <c r="V113" i="3"/>
  <c r="V123" i="3"/>
  <c r="V133" i="3"/>
  <c r="V143" i="3"/>
  <c r="V153" i="3"/>
  <c r="V163" i="3"/>
  <c r="V173" i="3"/>
  <c r="V183" i="3"/>
  <c r="V193" i="3"/>
  <c r="V203" i="3"/>
  <c r="V213" i="3"/>
  <c r="V233" i="3"/>
  <c r="V243" i="3"/>
  <c r="V253" i="3"/>
  <c r="V262" i="3"/>
  <c r="D264" i="3"/>
  <c r="F264" i="3"/>
  <c r="H264" i="3"/>
  <c r="J264" i="3"/>
  <c r="L264" i="3"/>
  <c r="N264" i="3"/>
  <c r="P264" i="3"/>
  <c r="R264" i="3"/>
  <c r="T264" i="3"/>
  <c r="V261" i="3"/>
  <c r="V263" i="3"/>
  <c r="E264" i="3"/>
  <c r="G264" i="3"/>
  <c r="I264" i="3"/>
  <c r="K264" i="3"/>
  <c r="M264" i="3"/>
  <c r="O264" i="3"/>
  <c r="Q264" i="3"/>
  <c r="S264" i="3"/>
  <c r="U264" i="3"/>
  <c r="V13" i="3"/>
  <c r="V23" i="3"/>
  <c r="V28" i="3"/>
  <c r="V33" i="3"/>
  <c r="V38" i="3"/>
  <c r="V43" i="3"/>
  <c r="V223" i="3"/>
  <c r="V258" i="3"/>
  <c r="V8" i="3"/>
  <c r="V18" i="3"/>
  <c r="V148" i="3"/>
  <c r="V158" i="3"/>
  <c r="V168" i="3"/>
  <c r="V178" i="3"/>
  <c r="V188" i="3"/>
  <c r="V198" i="3"/>
  <c r="V208" i="3"/>
  <c r="V218" i="3"/>
  <c r="V228" i="3"/>
  <c r="V238" i="3"/>
  <c r="V248" i="3"/>
  <c r="V8" i="4"/>
  <c r="V18" i="4"/>
  <c r="V28" i="4"/>
  <c r="V38" i="4"/>
  <c r="V48" i="4"/>
  <c r="V58" i="4"/>
  <c r="V68" i="4"/>
  <c r="V78" i="4"/>
  <c r="V88" i="4"/>
  <c r="V98" i="4"/>
  <c r="V108" i="4"/>
  <c r="V264" i="3" l="1"/>
</calcChain>
</file>

<file path=xl/sharedStrings.xml><?xml version="1.0" encoding="utf-8"?>
<sst xmlns="http://schemas.openxmlformats.org/spreadsheetml/2006/main" count="742" uniqueCount="178">
  <si>
    <t>Codes Fédé</t>
  </si>
  <si>
    <t>Obs</t>
  </si>
  <si>
    <t>TOTAL</t>
  </si>
  <si>
    <t>FF d'athlétisme</t>
  </si>
  <si>
    <t>Licences masculines</t>
  </si>
  <si>
    <t>Licences féminines</t>
  </si>
  <si>
    <t>Licences non réparties</t>
  </si>
  <si>
    <t>Sous/Total</t>
  </si>
  <si>
    <t>FF des sociétés d'aviron</t>
  </si>
  <si>
    <t>FF de badminton</t>
  </si>
  <si>
    <t>FF de basketball</t>
  </si>
  <si>
    <t>FF de boxe</t>
  </si>
  <si>
    <t>FF de canoë-kayak</t>
  </si>
  <si>
    <t>FF de cyclisme</t>
  </si>
  <si>
    <t>FF d'équitation</t>
  </si>
  <si>
    <t>FF d'escrime</t>
  </si>
  <si>
    <t>FF de football</t>
  </si>
  <si>
    <t>FF des sports de glace</t>
  </si>
  <si>
    <t>FF de gymnastique</t>
  </si>
  <si>
    <t>FF de handball</t>
  </si>
  <si>
    <t>FF de hockey</t>
  </si>
  <si>
    <t>FF de judo-jujitsu, kendo et disciplines associées</t>
  </si>
  <si>
    <t>FF de lutte</t>
  </si>
  <si>
    <t xml:space="preserve">FF de natation </t>
  </si>
  <si>
    <t>FF de pentathlon moderne</t>
  </si>
  <si>
    <t>FF de ski</t>
  </si>
  <si>
    <t>FF de taekwondo et disciplines associées</t>
  </si>
  <si>
    <t>FF de tennis</t>
  </si>
  <si>
    <t>FF de tennis de table</t>
  </si>
  <si>
    <t>FF de tir</t>
  </si>
  <si>
    <t>FF de tir à l'arc</t>
  </si>
  <si>
    <t>FF de triathlon</t>
  </si>
  <si>
    <t>FF de voile</t>
  </si>
  <si>
    <t>FF de volleyball</t>
  </si>
  <si>
    <t>FF de hockey sur glace</t>
  </si>
  <si>
    <t>FF de golf</t>
  </si>
  <si>
    <t>FF de rugby</t>
  </si>
  <si>
    <t>ENSEMBLE OLYMPIQUE</t>
  </si>
  <si>
    <t>FF d'aéromodélisme</t>
  </si>
  <si>
    <t xml:space="preserve">Sous/Total </t>
  </si>
  <si>
    <t>FF d'aéronautique</t>
  </si>
  <si>
    <t>FF d'aérostation</t>
  </si>
  <si>
    <t>FF d'aïkido, aïkibudo et affinitaires</t>
  </si>
  <si>
    <t>FF d'aïkido et de budo</t>
  </si>
  <si>
    <t>FF du sport automobile</t>
  </si>
  <si>
    <t>FF de jeu de balle au tambourin</t>
  </si>
  <si>
    <t>FF de ballon au poing</t>
  </si>
  <si>
    <t>FF de ball-trap</t>
  </si>
  <si>
    <t>FF de billard</t>
  </si>
  <si>
    <t>FF du sport boules</t>
  </si>
  <si>
    <t>FF de savate, boxe française et disciplines associées</t>
  </si>
  <si>
    <t>FF de bowling et sports de quilles</t>
  </si>
  <si>
    <t>FF de char à voile</t>
  </si>
  <si>
    <t>FF de la course camarguaise</t>
  </si>
  <si>
    <t>FF de la course landaise</t>
  </si>
  <si>
    <t>FF de la course d'orientation</t>
  </si>
  <si>
    <t>FF de cyclotourisme</t>
  </si>
  <si>
    <t>FF de danse</t>
  </si>
  <si>
    <t>FF des échecs</t>
  </si>
  <si>
    <t>FF d'études et sports sous-marins</t>
  </si>
  <si>
    <t>FF de football américain</t>
  </si>
  <si>
    <t>FF de giraviation</t>
  </si>
  <si>
    <t>FF de javelot tir sur cible</t>
  </si>
  <si>
    <t>FF de jeu de paume</t>
  </si>
  <si>
    <t>FF de joutes et sauvetage nautique</t>
  </si>
  <si>
    <t>FF de karaté et arts martiaux affinitaires</t>
  </si>
  <si>
    <t>FF de longue paume</t>
  </si>
  <si>
    <t>FF de la montagne et de l'escalade</t>
  </si>
  <si>
    <t>FF de motocyclisme</t>
  </si>
  <si>
    <t>FF de motonautique</t>
  </si>
  <si>
    <t>FF de parachutisme</t>
  </si>
  <si>
    <t>FF de pelote basque</t>
  </si>
  <si>
    <t>FF de pétanque et jeu provençal</t>
  </si>
  <si>
    <t>FF de planeur ultra-léger motorisé</t>
  </si>
  <si>
    <t>FF de pulka et traîneau à chiens</t>
  </si>
  <si>
    <t>FF de la randonnée pédestre</t>
  </si>
  <si>
    <t>FF de roller sports</t>
  </si>
  <si>
    <t>FF de rugby à XIII</t>
  </si>
  <si>
    <t>FF de sauvetage et secourisme</t>
  </si>
  <si>
    <t>FF de ski nautique</t>
  </si>
  <si>
    <t>FF de spéléologie</t>
  </si>
  <si>
    <t>FF de squash</t>
  </si>
  <si>
    <t>FF de surf</t>
  </si>
  <si>
    <t>Fédération française des Arts Energétiques et Martiaux Chinois (ancien WUSHU)</t>
  </si>
  <si>
    <t>FF des sports de traîneau</t>
  </si>
  <si>
    <t>FF de twirling bâton</t>
  </si>
  <si>
    <t>FF de vol à voile</t>
  </si>
  <si>
    <t>FF de vol libre</t>
  </si>
  <si>
    <t xml:space="preserve"> FF de polo </t>
  </si>
  <si>
    <t>FF de kick-boxing, muay-thaï et disciplines associées</t>
  </si>
  <si>
    <t>FF de baseball et de softball</t>
  </si>
  <si>
    <t>F Flying Disc France</t>
  </si>
  <si>
    <t>F nautique de pêche sportive en apnée</t>
  </si>
  <si>
    <t>F des pêches sportives</t>
  </si>
  <si>
    <t>F de force</t>
  </si>
  <si>
    <t>ENSEMBLE NON OLYMPIQUES</t>
  </si>
  <si>
    <t>FF des clubs alpins et de montagne</t>
  </si>
  <si>
    <t>FF d'éducation physique et de gymnastique volontaire</t>
  </si>
  <si>
    <t>FF pour l'entraînement physique dans le monde moderne</t>
  </si>
  <si>
    <t>FF de la retraite sportive</t>
  </si>
  <si>
    <t>FF du sport travailliste</t>
  </si>
  <si>
    <t>F des clubs sportifs et artistiques de la défense</t>
  </si>
  <si>
    <t>F nationale du sport en milieu rural</t>
  </si>
  <si>
    <t>F sportive et culturelle de France</t>
  </si>
  <si>
    <t>F sportive et culturelle Maccabi</t>
  </si>
  <si>
    <t>F sportive et gymnique du travail</t>
  </si>
  <si>
    <t>F sportive de la police française</t>
  </si>
  <si>
    <t>Union française des œuvres laïques d'éducation physique (UFOLEP)</t>
  </si>
  <si>
    <t>FF omnisports des personneles de l'éducation nationale et jeunesse et sports (2F OPEN-JS)</t>
  </si>
  <si>
    <t>Union nationale sportive Léo Lagrange</t>
  </si>
  <si>
    <t>FF du sport d'entreprise</t>
  </si>
  <si>
    <t>F sportive des ASPTT</t>
  </si>
  <si>
    <t>FF handisport</t>
  </si>
  <si>
    <t>FF du sport adapté</t>
  </si>
  <si>
    <t>FF du sport universitaire</t>
  </si>
  <si>
    <t>Fédération Sportive Educative de l'Enseignement Catholique (UGSEL)</t>
  </si>
  <si>
    <t>Union nationale des clubs universitaires</t>
  </si>
  <si>
    <t>Union nationale du sport scolaire</t>
  </si>
  <si>
    <t>Union sportive de l'enseignement du premier degré</t>
  </si>
  <si>
    <t>ENSEMBLE MULTISPORTS</t>
  </si>
  <si>
    <t xml:space="preserve">(E) </t>
  </si>
  <si>
    <t>Notes de lecture</t>
  </si>
  <si>
    <t>Champ</t>
  </si>
  <si>
    <t>Légende</t>
  </si>
  <si>
    <r>
      <t>(</t>
    </r>
    <r>
      <rPr>
        <b/>
        <sz val="10"/>
        <rFont val="Symbol"/>
        <family val="1"/>
        <charset val="2"/>
      </rPr>
      <t>E</t>
    </r>
    <r>
      <rPr>
        <b/>
        <sz val="10"/>
        <rFont val="Arial"/>
        <family val="2"/>
      </rPr>
      <t>)</t>
    </r>
  </si>
  <si>
    <t>nd</t>
  </si>
  <si>
    <t>Données non disponibles</t>
  </si>
  <si>
    <t>Définitions</t>
  </si>
  <si>
    <t>Licence</t>
  </si>
  <si>
    <t>Ne sont comptabilisées dans les licences que les adhésions à une fédération qui donnent lieu au paiement d'une cotisation annuelle. (voir également la définition législative qui figure dans l'article L. 131-6 du code du sport).</t>
  </si>
  <si>
    <t>Autre Titre de Participation (ATP)</t>
  </si>
  <si>
    <t>Toute autre forme d'adhésion que la licence, le plus souvent dans le cadre d'une pratique ponctuelle ou de courte durée, est considérée comme un "Autre Titre de Participation" (ATP).</t>
  </si>
  <si>
    <t>Club</t>
  </si>
  <si>
    <t>Cette structure n'a pas de définition juridique propre. Un club représente une personne morale affiliée à une fédération.</t>
  </si>
  <si>
    <t>Etablissement professionnel agréé</t>
  </si>
  <si>
    <t>Tout établissement sportif professionnel agréé par la fédération non défini comme un club.</t>
  </si>
  <si>
    <t>Etablissement sportif</t>
  </si>
  <si>
    <t>C'est une notion définie par le code du sport, dans les articles L. 322-1, L. 322-2 et L. 322-3 (partie législative), ainsi que les articles R. 322-2 et suivants.
La notion d'établissement sportif, initialement réservée aux salles de sport, recouvre aujourd'hui un champ plus large. Elle désigne toute personne morale en rapport avec des activités physiques ou sportives.</t>
  </si>
  <si>
    <r>
      <t>Remarque</t>
    </r>
    <r>
      <rPr>
        <sz val="8"/>
        <color indexed="12"/>
        <rFont val="Verdana"/>
        <family val="2"/>
      </rPr>
      <t xml:space="preserve"> :</t>
    </r>
    <r>
      <rPr>
        <i/>
        <sz val="8"/>
        <rFont val="Verdana"/>
        <family val="2"/>
      </rPr>
      <t xml:space="preserve"> Les notions de club et d'établissement sportif ne sont pas exclusives.</t>
    </r>
  </si>
  <si>
    <t>Précisions méthodologiques</t>
  </si>
  <si>
    <t>Nature des estimations faites</t>
  </si>
  <si>
    <t>·</t>
  </si>
  <si>
    <t>La non-réponse, totale ou partielle</t>
  </si>
  <si>
    <t>Un découpage géographique utilisé par la fédération ne correspondant pas au découpage administratif du territoire.</t>
  </si>
  <si>
    <t>Période du recensement</t>
  </si>
  <si>
    <t>Total</t>
  </si>
  <si>
    <t>0 à 4 ans</t>
  </si>
  <si>
    <t>5 à 9 ans</t>
  </si>
  <si>
    <t>10 à 14 ans</t>
  </si>
  <si>
    <t>15 à 19 ans</t>
  </si>
  <si>
    <t>20 à 24 ans</t>
  </si>
  <si>
    <t>25 à 29 ans</t>
  </si>
  <si>
    <t>30 à 34 ans</t>
  </si>
  <si>
    <t>35 à 39 ans</t>
  </si>
  <si>
    <t>40 à 44 ans</t>
  </si>
  <si>
    <t>45 à 49 ans</t>
  </si>
  <si>
    <t>50 à 54 ans</t>
  </si>
  <si>
    <t>55 à 59 ans</t>
  </si>
  <si>
    <t>60 à 64 ans</t>
  </si>
  <si>
    <t>65 à 69 ans</t>
  </si>
  <si>
    <t>70 à 74 ans</t>
  </si>
  <si>
    <t>75 à 79 ans</t>
  </si>
  <si>
    <t>80 ans et plus</t>
  </si>
  <si>
    <t>Non renseigné</t>
  </si>
  <si>
    <t>FF d'haltérophilie - musculation</t>
  </si>
  <si>
    <t>Source :</t>
  </si>
  <si>
    <t>(E) :</t>
  </si>
  <si>
    <t>Fédérations sportives agréées par le Ministère des sports</t>
  </si>
  <si>
    <t>Note :</t>
  </si>
  <si>
    <t>F = Fédération</t>
  </si>
  <si>
    <t>FF = Fédération Française</t>
  </si>
  <si>
    <t>Fédérations françaises agréées en 2018</t>
  </si>
  <si>
    <t>Données au 30/07/2019</t>
  </si>
  <si>
    <t>Estimation des données réalisée par la MEDES</t>
  </si>
  <si>
    <t xml:space="preserve">INJEP-MEDES / Recensement des licences sportives 2018, réalisé auprès des fédérations sportives agréées par le Ministère des Sports </t>
  </si>
  <si>
    <r>
      <t>(</t>
    </r>
    <r>
      <rPr>
        <b/>
        <sz val="8"/>
        <color rgb="FFFF0000"/>
        <rFont val="Symbol"/>
        <family val="1"/>
        <charset val="2"/>
      </rPr>
      <t>E</t>
    </r>
    <r>
      <rPr>
        <b/>
        <sz val="8"/>
        <color rgb="FFFF0000"/>
        <rFont val="Arial"/>
        <family val="2"/>
      </rPr>
      <t xml:space="preserve">) </t>
    </r>
  </si>
  <si>
    <t>Plusieurs raisons poussent à l'estimation :</t>
  </si>
  <si>
    <t>Le recensement 2018 correspond, selon l'organisation des fédérations, à l'année 2018, ou à la saison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</si>
</sst>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2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i/>
      <sz val="8"/>
      <name val="Verdana"/>
      <family val="2"/>
    </font>
    <font>
      <sz val="8"/>
      <name val="Verdana"/>
      <family val="2"/>
    </font>
    <font>
      <b/>
      <sz val="12"/>
      <color indexed="12"/>
      <name val="Book Antiqua"/>
      <family val="1"/>
    </font>
    <font>
      <b/>
      <sz val="8"/>
      <color indexed="12"/>
      <name val="Verdana"/>
      <family val="2"/>
    </font>
    <font>
      <b/>
      <u/>
      <sz val="10"/>
      <color indexed="12"/>
      <name val="Book Antiqua"/>
      <family val="1"/>
    </font>
    <font>
      <b/>
      <sz val="10"/>
      <name val="Symbol"/>
      <family val="1"/>
      <charset val="2"/>
    </font>
    <font>
      <b/>
      <i/>
      <sz val="10"/>
      <name val="Arial"/>
      <family val="2"/>
    </font>
    <font>
      <i/>
      <u/>
      <sz val="8"/>
      <color indexed="12"/>
      <name val="Verdana"/>
      <family val="2"/>
    </font>
    <font>
      <sz val="8"/>
      <color indexed="12"/>
      <name val="Verdana"/>
      <family val="2"/>
    </font>
    <font>
      <sz val="8"/>
      <name val="Symbol"/>
      <family val="1"/>
      <charset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Verdana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Symbol"/>
      <family val="1"/>
      <charset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 style="thin">
        <color indexed="8"/>
      </left>
      <right/>
      <top style="hair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8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8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24">
    <xf numFmtId="0" fontId="0" fillId="0" borderId="0" xfId="0"/>
    <xf numFmtId="0" fontId="3" fillId="3" borderId="5" xfId="1" applyFont="1" applyFill="1" applyBorder="1"/>
    <xf numFmtId="3" fontId="3" fillId="3" borderId="6" xfId="1" applyNumberFormat="1" applyFont="1" applyFill="1" applyBorder="1"/>
    <xf numFmtId="0" fontId="3" fillId="3" borderId="7" xfId="1" applyFont="1" applyFill="1" applyBorder="1"/>
    <xf numFmtId="3" fontId="3" fillId="3" borderId="10" xfId="1" applyNumberFormat="1" applyFont="1" applyFill="1" applyBorder="1"/>
    <xf numFmtId="3" fontId="3" fillId="3" borderId="2" xfId="1" applyNumberFormat="1" applyFont="1" applyFill="1" applyBorder="1"/>
    <xf numFmtId="3" fontId="1" fillId="3" borderId="1" xfId="1" applyNumberFormat="1" applyFont="1" applyFill="1" applyBorder="1"/>
    <xf numFmtId="3" fontId="3" fillId="3" borderId="8" xfId="1" applyNumberFormat="1" applyFont="1" applyFill="1" applyBorder="1"/>
    <xf numFmtId="3" fontId="1" fillId="3" borderId="5" xfId="1" applyNumberFormat="1" applyFont="1" applyFill="1" applyBorder="1"/>
    <xf numFmtId="3" fontId="1" fillId="3" borderId="3" xfId="1" applyNumberFormat="1" applyFont="1" applyFill="1" applyBorder="1"/>
    <xf numFmtId="3" fontId="1" fillId="3" borderId="11" xfId="1" applyNumberFormat="1" applyFont="1" applyFill="1" applyBorder="1"/>
    <xf numFmtId="3" fontId="3" fillId="3" borderId="9" xfId="1" applyNumberFormat="1" applyFont="1" applyFill="1" applyBorder="1"/>
    <xf numFmtId="0" fontId="1" fillId="0" borderId="12" xfId="1" applyFont="1" applyBorder="1"/>
    <xf numFmtId="3" fontId="1" fillId="0" borderId="13" xfId="1" applyNumberFormat="1" applyFont="1" applyBorder="1"/>
    <xf numFmtId="3" fontId="1" fillId="0" borderId="14" xfId="1" applyNumberFormat="1" applyFont="1" applyBorder="1"/>
    <xf numFmtId="3" fontId="1" fillId="0" borderId="14" xfId="1" applyNumberFormat="1" applyFont="1" applyBorder="1" applyAlignment="1">
      <alignment wrapText="1"/>
    </xf>
    <xf numFmtId="3" fontId="1" fillId="0" borderId="15" xfId="1" applyNumberFormat="1" applyFont="1" applyBorder="1" applyAlignment="1">
      <alignment wrapText="1"/>
    </xf>
    <xf numFmtId="3" fontId="1" fillId="4" borderId="16" xfId="1" applyNumberFormat="1" applyFont="1" applyFill="1" applyBorder="1" applyAlignment="1">
      <alignment wrapText="1"/>
    </xf>
    <xf numFmtId="3" fontId="3" fillId="0" borderId="17" xfId="1" applyNumberFormat="1" applyFont="1" applyBorder="1" applyAlignment="1">
      <alignment wrapText="1"/>
    </xf>
    <xf numFmtId="0" fontId="1" fillId="0" borderId="18" xfId="1" applyFont="1" applyBorder="1"/>
    <xf numFmtId="3" fontId="1" fillId="0" borderId="19" xfId="1" applyNumberFormat="1" applyFont="1" applyBorder="1"/>
    <xf numFmtId="3" fontId="1" fillId="0" borderId="20" xfId="1" applyNumberFormat="1" applyFont="1" applyBorder="1"/>
    <xf numFmtId="3" fontId="1" fillId="0" borderId="21" xfId="1" applyNumberFormat="1" applyFont="1" applyBorder="1"/>
    <xf numFmtId="3" fontId="1" fillId="4" borderId="22" xfId="1" applyNumberFormat="1" applyFont="1" applyFill="1" applyBorder="1"/>
    <xf numFmtId="3" fontId="3" fillId="0" borderId="23" xfId="1" applyNumberFormat="1" applyFont="1" applyBorder="1"/>
    <xf numFmtId="0" fontId="4" fillId="0" borderId="24" xfId="1" applyFont="1" applyBorder="1"/>
    <xf numFmtId="3" fontId="4" fillId="0" borderId="25" xfId="1" applyNumberFormat="1" applyFont="1" applyBorder="1"/>
    <xf numFmtId="3" fontId="4" fillId="0" borderId="26" xfId="1" applyNumberFormat="1" applyFont="1" applyBorder="1"/>
    <xf numFmtId="3" fontId="4" fillId="0" borderId="27" xfId="1" applyNumberFormat="1" applyFont="1" applyBorder="1"/>
    <xf numFmtId="3" fontId="4" fillId="0" borderId="28" xfId="1" applyNumberFormat="1" applyFont="1" applyBorder="1"/>
    <xf numFmtId="3" fontId="4" fillId="4" borderId="29" xfId="1" applyNumberFormat="1" applyFont="1" applyFill="1" applyBorder="1"/>
    <xf numFmtId="3" fontId="3" fillId="0" borderId="30" xfId="1" applyNumberFormat="1" applyFont="1" applyBorder="1"/>
    <xf numFmtId="3" fontId="1" fillId="3" borderId="0" xfId="1" applyNumberFormat="1" applyFont="1" applyFill="1" applyBorder="1"/>
    <xf numFmtId="0" fontId="0" fillId="0" borderId="31" xfId="0" applyBorder="1"/>
    <xf numFmtId="3" fontId="1" fillId="0" borderId="31" xfId="3" applyNumberFormat="1" applyFont="1" applyBorder="1"/>
    <xf numFmtId="0" fontId="19" fillId="0" borderId="31" xfId="0" applyFont="1" applyBorder="1"/>
    <xf numFmtId="0" fontId="20" fillId="0" borderId="31" xfId="0" applyFont="1" applyBorder="1" applyAlignment="1">
      <alignment horizontal="right"/>
    </xf>
    <xf numFmtId="0" fontId="21" fillId="0" borderId="31" xfId="0" applyFont="1" applyBorder="1"/>
    <xf numFmtId="0" fontId="22" fillId="0" borderId="31" xfId="0" applyFont="1" applyBorder="1"/>
    <xf numFmtId="0" fontId="2" fillId="0" borderId="31" xfId="1" applyBorder="1"/>
    <xf numFmtId="3" fontId="3" fillId="3" borderId="4" xfId="1" applyNumberFormat="1" applyFont="1" applyFill="1" applyBorder="1"/>
    <xf numFmtId="3" fontId="1" fillId="3" borderId="7" xfId="1" applyNumberFormat="1" applyFont="1" applyFill="1" applyBorder="1"/>
    <xf numFmtId="3" fontId="4" fillId="4" borderId="32" xfId="1" applyNumberFormat="1" applyFont="1" applyFill="1" applyBorder="1"/>
    <xf numFmtId="3" fontId="4" fillId="4" borderId="33" xfId="1" applyNumberFormat="1" applyFont="1" applyFill="1" applyBorder="1"/>
    <xf numFmtId="0" fontId="4" fillId="0" borderId="34" xfId="1" applyFont="1" applyBorder="1"/>
    <xf numFmtId="3" fontId="4" fillId="0" borderId="35" xfId="1" applyNumberFormat="1" applyFont="1" applyBorder="1"/>
    <xf numFmtId="3" fontId="4" fillId="0" borderId="36" xfId="1" applyNumberFormat="1" applyFont="1" applyBorder="1"/>
    <xf numFmtId="3" fontId="4" fillId="0" borderId="37" xfId="1" applyNumberFormat="1" applyFont="1" applyBorder="1"/>
    <xf numFmtId="0" fontId="4" fillId="0" borderId="38" xfId="1" applyFont="1" applyBorder="1"/>
    <xf numFmtId="3" fontId="4" fillId="0" borderId="39" xfId="1" applyNumberFormat="1" applyFont="1" applyBorder="1"/>
    <xf numFmtId="3" fontId="4" fillId="0" borderId="40" xfId="1" applyNumberFormat="1" applyFont="1" applyBorder="1"/>
    <xf numFmtId="3" fontId="4" fillId="0" borderId="41" xfId="1" applyNumberFormat="1" applyFont="1" applyBorder="1"/>
    <xf numFmtId="3" fontId="4" fillId="4" borderId="42" xfId="1" applyNumberFormat="1" applyFont="1" applyFill="1" applyBorder="1"/>
    <xf numFmtId="3" fontId="3" fillId="0" borderId="43" xfId="1" applyNumberFormat="1" applyFont="1" applyBorder="1"/>
    <xf numFmtId="0" fontId="6" fillId="0" borderId="31" xfId="3" applyBorder="1"/>
    <xf numFmtId="3" fontId="3" fillId="0" borderId="14" xfId="1" applyNumberFormat="1" applyFont="1" applyBorder="1"/>
    <xf numFmtId="3" fontId="3" fillId="0" borderId="20" xfId="1" applyNumberFormat="1" applyFont="1" applyBorder="1"/>
    <xf numFmtId="0" fontId="5" fillId="3" borderId="5" xfId="1" applyFont="1" applyFill="1" applyBorder="1"/>
    <xf numFmtId="0" fontId="10" fillId="2" borderId="44" xfId="6" applyFont="1" applyFill="1" applyBorder="1"/>
    <xf numFmtId="0" fontId="10" fillId="2" borderId="45" xfId="6" applyFont="1" applyFill="1" applyBorder="1"/>
    <xf numFmtId="0" fontId="12" fillId="2" borderId="44" xfId="6" applyFont="1" applyFill="1" applyBorder="1" applyAlignment="1">
      <alignment horizontal="center"/>
    </xf>
    <xf numFmtId="0" fontId="10" fillId="2" borderId="45" xfId="6" applyFont="1" applyFill="1" applyBorder="1" applyAlignment="1">
      <alignment horizontal="center"/>
    </xf>
    <xf numFmtId="0" fontId="10" fillId="2" borderId="44" xfId="6" applyFont="1" applyFill="1" applyBorder="1" applyAlignment="1"/>
    <xf numFmtId="0" fontId="2" fillId="2" borderId="45" xfId="6" applyFont="1" applyFill="1" applyBorder="1" applyAlignment="1"/>
    <xf numFmtId="0" fontId="5" fillId="2" borderId="44" xfId="6" applyFont="1" applyFill="1" applyBorder="1" applyAlignment="1">
      <alignment horizontal="right"/>
    </xf>
    <xf numFmtId="0" fontId="10" fillId="2" borderId="45" xfId="6" applyFont="1" applyFill="1" applyBorder="1" applyAlignment="1"/>
    <xf numFmtId="0" fontId="15" fillId="2" borderId="44" xfId="6" applyFont="1" applyFill="1" applyBorder="1" applyAlignment="1">
      <alignment horizontal="right"/>
    </xf>
    <xf numFmtId="0" fontId="2" fillId="2" borderId="46" xfId="6" applyFill="1" applyBorder="1"/>
    <xf numFmtId="0" fontId="2" fillId="2" borderId="47" xfId="6" applyFill="1" applyBorder="1"/>
    <xf numFmtId="0" fontId="2" fillId="2" borderId="48" xfId="6" applyFill="1" applyBorder="1"/>
    <xf numFmtId="0" fontId="2" fillId="2" borderId="49" xfId="6" applyFill="1" applyBorder="1"/>
    <xf numFmtId="0" fontId="0" fillId="0" borderId="50" xfId="0" applyBorder="1"/>
    <xf numFmtId="0" fontId="0" fillId="0" borderId="51" xfId="0" applyBorder="1"/>
    <xf numFmtId="0" fontId="0" fillId="0" borderId="45" xfId="0" applyBorder="1"/>
    <xf numFmtId="0" fontId="2" fillId="2" borderId="44" xfId="6" applyFill="1" applyBorder="1"/>
    <xf numFmtId="0" fontId="2" fillId="2" borderId="45" xfId="6" applyFill="1" applyBorder="1"/>
    <xf numFmtId="0" fontId="2" fillId="2" borderId="45" xfId="6" applyFill="1" applyBorder="1" applyAlignment="1">
      <alignment horizontal="left" wrapText="1"/>
    </xf>
    <xf numFmtId="0" fontId="0" fillId="0" borderId="48" xfId="0" applyBorder="1"/>
    <xf numFmtId="0" fontId="0" fillId="0" borderId="49" xfId="0" applyBorder="1"/>
    <xf numFmtId="0" fontId="0" fillId="0" borderId="44" xfId="0" applyBorder="1"/>
    <xf numFmtId="0" fontId="18" fillId="2" borderId="44" xfId="6" applyFont="1" applyFill="1" applyBorder="1" applyAlignment="1">
      <alignment horizontal="right"/>
    </xf>
    <xf numFmtId="0" fontId="0" fillId="0" borderId="52" xfId="0" applyBorder="1"/>
    <xf numFmtId="3" fontId="3" fillId="2" borderId="53" xfId="0" applyNumberFormat="1" applyFont="1" applyFill="1" applyBorder="1" applyAlignment="1">
      <alignment horizontal="center" vertical="center" wrapText="1"/>
    </xf>
    <xf numFmtId="3" fontId="3" fillId="2" borderId="54" xfId="0" applyNumberFormat="1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3" fontId="1" fillId="0" borderId="56" xfId="1" applyNumberFormat="1" applyFont="1" applyBorder="1" applyAlignment="1">
      <alignment horizontal="center" vertical="center" wrapText="1"/>
    </xf>
    <xf numFmtId="3" fontId="1" fillId="0" borderId="57" xfId="1" applyNumberFormat="1" applyFont="1" applyBorder="1" applyAlignment="1">
      <alignment horizontal="center" vertical="center" wrapText="1"/>
    </xf>
    <xf numFmtId="3" fontId="3" fillId="5" borderId="55" xfId="0" applyNumberFormat="1" applyFont="1" applyFill="1" applyBorder="1" applyAlignment="1">
      <alignment horizontal="center" vertical="center" wrapText="1"/>
    </xf>
    <xf numFmtId="3" fontId="1" fillId="4" borderId="58" xfId="1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right"/>
    </xf>
    <xf numFmtId="0" fontId="23" fillId="2" borderId="0" xfId="0" applyFont="1" applyFill="1"/>
    <xf numFmtId="49" fontId="7" fillId="2" borderId="0" xfId="0" applyNumberFormat="1" applyFont="1" applyFill="1" applyAlignment="1">
      <alignment horizontal="right"/>
    </xf>
    <xf numFmtId="49" fontId="24" fillId="2" borderId="0" xfId="0" applyNumberFormat="1" applyFont="1" applyFill="1" applyAlignment="1">
      <alignment horizontal="right"/>
    </xf>
    <xf numFmtId="3" fontId="3" fillId="0" borderId="59" xfId="1" applyNumberFormat="1" applyFont="1" applyBorder="1"/>
    <xf numFmtId="0" fontId="0" fillId="0" borderId="60" xfId="0" applyBorder="1"/>
    <xf numFmtId="3" fontId="3" fillId="3" borderId="4" xfId="1" applyNumberFormat="1" applyFont="1" applyFill="1" applyBorder="1" applyAlignment="1">
      <alignment wrapText="1"/>
    </xf>
    <xf numFmtId="3" fontId="1" fillId="0" borderId="61" xfId="1" applyNumberFormat="1" applyFont="1" applyBorder="1" applyAlignment="1">
      <alignment horizontal="center" vertical="center" wrapText="1"/>
    </xf>
    <xf numFmtId="3" fontId="1" fillId="0" borderId="62" xfId="1" applyNumberFormat="1" applyFont="1" applyBorder="1" applyAlignment="1">
      <alignment horizontal="center" vertical="center" wrapText="1"/>
    </xf>
    <xf numFmtId="3" fontId="1" fillId="4" borderId="63" xfId="1" applyNumberFormat="1" applyFont="1" applyFill="1" applyBorder="1" applyAlignment="1">
      <alignment horizontal="center" vertical="center" wrapText="1"/>
    </xf>
    <xf numFmtId="3" fontId="0" fillId="0" borderId="31" xfId="0" applyNumberFormat="1" applyBorder="1"/>
    <xf numFmtId="3" fontId="1" fillId="0" borderId="14" xfId="1" applyNumberFormat="1" applyFont="1" applyBorder="1" applyAlignment="1">
      <alignment horizontal="right" wrapText="1"/>
    </xf>
    <xf numFmtId="3" fontId="1" fillId="0" borderId="15" xfId="1" applyNumberFormat="1" applyFont="1" applyBorder="1" applyAlignment="1">
      <alignment horizontal="right" wrapText="1"/>
    </xf>
    <xf numFmtId="3" fontId="1" fillId="4" borderId="16" xfId="1" applyNumberFormat="1" applyFont="1" applyFill="1" applyBorder="1" applyAlignment="1">
      <alignment horizontal="right" wrapText="1"/>
    </xf>
    <xf numFmtId="3" fontId="3" fillId="0" borderId="17" xfId="1" applyNumberFormat="1" applyFont="1" applyBorder="1" applyAlignment="1">
      <alignment horizontal="right" wrapText="1"/>
    </xf>
    <xf numFmtId="3" fontId="1" fillId="0" borderId="20" xfId="1" applyNumberFormat="1" applyFont="1" applyBorder="1" applyAlignment="1">
      <alignment horizontal="right"/>
    </xf>
    <xf numFmtId="3" fontId="1" fillId="0" borderId="21" xfId="1" applyNumberFormat="1" applyFont="1" applyBorder="1" applyAlignment="1">
      <alignment horizontal="right"/>
    </xf>
    <xf numFmtId="3" fontId="1" fillId="4" borderId="22" xfId="1" applyNumberFormat="1" applyFont="1" applyFill="1" applyBorder="1" applyAlignment="1">
      <alignment horizontal="right"/>
    </xf>
    <xf numFmtId="3" fontId="3" fillId="0" borderId="23" xfId="1" applyNumberFormat="1" applyFont="1" applyBorder="1" applyAlignment="1">
      <alignment horizontal="right"/>
    </xf>
    <xf numFmtId="3" fontId="4" fillId="0" borderId="27" xfId="1" applyNumberFormat="1" applyFont="1" applyBorder="1" applyAlignment="1">
      <alignment horizontal="right"/>
    </xf>
    <xf numFmtId="3" fontId="4" fillId="0" borderId="28" xfId="1" applyNumberFormat="1" applyFont="1" applyBorder="1" applyAlignment="1">
      <alignment horizontal="right"/>
    </xf>
    <xf numFmtId="3" fontId="4" fillId="4" borderId="33" xfId="1" applyNumberFormat="1" applyFont="1" applyFill="1" applyBorder="1" applyAlignment="1">
      <alignment horizontal="right"/>
    </xf>
    <xf numFmtId="3" fontId="3" fillId="0" borderId="30" xfId="1" applyNumberFormat="1" applyFont="1" applyBorder="1" applyAlignment="1">
      <alignment horizontal="right"/>
    </xf>
    <xf numFmtId="3" fontId="25" fillId="0" borderId="64" xfId="0" applyNumberFormat="1" applyFont="1" applyBorder="1" applyAlignment="1">
      <alignment horizontal="center" vertical="center"/>
    </xf>
    <xf numFmtId="0" fontId="10" fillId="2" borderId="44" xfId="6" applyFont="1" applyFill="1" applyBorder="1" applyAlignment="1">
      <alignment horizontal="left" wrapText="1"/>
    </xf>
    <xf numFmtId="0" fontId="10" fillId="2" borderId="44" xfId="6" applyFont="1" applyFill="1" applyBorder="1" applyAlignment="1">
      <alignment wrapText="1"/>
    </xf>
    <xf numFmtId="0" fontId="10" fillId="2" borderId="45" xfId="6" applyFont="1" applyFill="1" applyBorder="1" applyAlignment="1">
      <alignment wrapText="1"/>
    </xf>
    <xf numFmtId="0" fontId="13" fillId="2" borderId="44" xfId="6" applyFont="1" applyFill="1" applyBorder="1" applyAlignment="1"/>
    <xf numFmtId="0" fontId="13" fillId="2" borderId="45" xfId="6" applyFont="1" applyFill="1" applyBorder="1" applyAlignment="1"/>
    <xf numFmtId="0" fontId="10" fillId="2" borderId="44" xfId="6" applyFont="1" applyFill="1" applyBorder="1" applyAlignment="1">
      <alignment horizontal="left" wrapText="1"/>
    </xf>
    <xf numFmtId="0" fontId="10" fillId="2" borderId="45" xfId="6" applyFont="1" applyFill="1" applyBorder="1" applyAlignment="1">
      <alignment horizontal="left" wrapText="1"/>
    </xf>
    <xf numFmtId="0" fontId="16" fillId="2" borderId="44" xfId="6" applyFont="1" applyFill="1" applyBorder="1" applyAlignment="1">
      <alignment horizontal="left" wrapText="1"/>
    </xf>
    <xf numFmtId="0" fontId="16" fillId="2" borderId="45" xfId="6" applyFont="1" applyFill="1" applyBorder="1" applyAlignment="1">
      <alignment horizontal="left" wrapText="1"/>
    </xf>
    <xf numFmtId="0" fontId="11" fillId="2" borderId="44" xfId="6" applyFont="1" applyFill="1" applyBorder="1" applyAlignment="1">
      <alignment horizontal="center"/>
    </xf>
    <xf numFmtId="0" fontId="11" fillId="2" borderId="45" xfId="6" applyFont="1" applyFill="1" applyBorder="1" applyAlignment="1">
      <alignment horizontal="center"/>
    </xf>
  </cellXfs>
  <cellStyles count="8">
    <cellStyle name="Euro" xfId="2"/>
    <cellStyle name="Euro 2" xfId="4"/>
    <cellStyle name="Normal" xfId="0" builtinId="0"/>
    <cellStyle name="Normal 184" xfId="6"/>
    <cellStyle name="Normal 2" xfId="1"/>
    <cellStyle name="Normal 3" xfId="3"/>
    <cellStyle name="Pourcentage 10" xfId="7"/>
    <cellStyle name="Pourcentag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5031440</xdr:colOff>
      <xdr:row>0</xdr:row>
      <xdr:rowOff>33617</xdr:rowOff>
    </xdr:from>
    <xdr:to>
      <xdr:col>1</xdr:col>
      <xdr:colOff>7104529</xdr:colOff>
      <xdr:row>5</xdr:row>
      <xdr:rowOff>145855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6440" y="33617"/>
          <a:ext cx="2073089" cy="1140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cencesatp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ces - Mode d'emploi"/>
      <sheetName val="LicencesATP18"/>
    </sheetNames>
    <sheetDataSet>
      <sheetData sheetId="0">
        <row r="2">
          <cell r="A2" t="str">
            <v>Notes de lecture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2"/>
  <sheetViews>
    <sheetView showGridLines="0" tabSelected="1" zoomScaleNormal="100" zoomScaleSheetLayoutView="85" workbookViewId="0">
      <selection activeCell="A3" sqref="A3"/>
    </sheetView>
  </sheetViews>
  <sheetFormatPr baseColWidth="10" defaultRowHeight="15" x14ac:dyDescent="0.25"/>
  <cols>
    <col min="1" max="1" width="28.5703125" customWidth="1"/>
    <col min="2" max="2" width="107" customWidth="1"/>
  </cols>
  <sheetData>
    <row r="1" spans="1:2" ht="15.75" thickBot="1" x14ac:dyDescent="0.3">
      <c r="A1" s="58"/>
      <c r="B1" s="59"/>
    </row>
    <row r="2" spans="1:2" ht="17.25" thickBot="1" x14ac:dyDescent="0.35">
      <c r="A2" s="122" t="s">
        <v>121</v>
      </c>
      <c r="B2" s="123"/>
    </row>
    <row r="3" spans="1:2" ht="15.75" thickBot="1" x14ac:dyDescent="0.3">
      <c r="A3" s="60"/>
      <c r="B3" s="61"/>
    </row>
    <row r="4" spans="1:2" ht="16.5" thickBot="1" x14ac:dyDescent="0.35">
      <c r="A4" s="116" t="s">
        <v>122</v>
      </c>
      <c r="B4" s="117"/>
    </row>
    <row r="5" spans="1:2" ht="15.75" customHeight="1" thickBot="1" x14ac:dyDescent="0.3">
      <c r="A5" s="114" t="s">
        <v>167</v>
      </c>
      <c r="B5" s="115"/>
    </row>
    <row r="6" spans="1:2" ht="15.75" thickBot="1" x14ac:dyDescent="0.3">
      <c r="A6" s="62"/>
      <c r="B6" s="63"/>
    </row>
    <row r="7" spans="1:2" ht="16.5" thickBot="1" x14ac:dyDescent="0.35">
      <c r="A7" s="116" t="s">
        <v>123</v>
      </c>
      <c r="B7" s="117"/>
    </row>
    <row r="8" spans="1:2" ht="15.75" thickBot="1" x14ac:dyDescent="0.3">
      <c r="A8" s="64" t="s">
        <v>124</v>
      </c>
      <c r="B8" s="65" t="s">
        <v>173</v>
      </c>
    </row>
    <row r="9" spans="1:2" ht="15.75" thickBot="1" x14ac:dyDescent="0.3">
      <c r="A9" s="66" t="s">
        <v>125</v>
      </c>
      <c r="B9" s="65" t="s">
        <v>126</v>
      </c>
    </row>
    <row r="10" spans="1:2" ht="15.75" thickBot="1" x14ac:dyDescent="0.3">
      <c r="A10" s="67"/>
      <c r="B10" s="68"/>
    </row>
    <row r="11" spans="1:2" ht="15.75" thickBot="1" x14ac:dyDescent="0.3">
      <c r="A11" s="69"/>
      <c r="B11" s="70"/>
    </row>
    <row r="12" spans="1:2" ht="17.25" thickBot="1" x14ac:dyDescent="0.35">
      <c r="A12" s="122" t="s">
        <v>127</v>
      </c>
      <c r="B12" s="123"/>
    </row>
    <row r="13" spans="1:2" ht="15.75" thickBot="1" x14ac:dyDescent="0.3">
      <c r="A13" s="72"/>
      <c r="B13" s="73"/>
    </row>
    <row r="14" spans="1:2" ht="16.5" thickBot="1" x14ac:dyDescent="0.35">
      <c r="A14" s="116" t="s">
        <v>128</v>
      </c>
      <c r="B14" s="117"/>
    </row>
    <row r="15" spans="1:2" ht="35.25" customHeight="1" thickBot="1" x14ac:dyDescent="0.3">
      <c r="A15" s="114" t="s">
        <v>129</v>
      </c>
      <c r="B15" s="115"/>
    </row>
    <row r="16" spans="1:2" ht="15.75" thickBot="1" x14ac:dyDescent="0.3">
      <c r="A16" s="74"/>
      <c r="B16" s="75"/>
    </row>
    <row r="17" spans="1:2" ht="16.5" thickBot="1" x14ac:dyDescent="0.35">
      <c r="A17" s="116" t="s">
        <v>130</v>
      </c>
      <c r="B17" s="117"/>
    </row>
    <row r="18" spans="1:2" ht="33" customHeight="1" thickBot="1" x14ac:dyDescent="0.3">
      <c r="A18" s="118" t="s">
        <v>131</v>
      </c>
      <c r="B18" s="119"/>
    </row>
    <row r="19" spans="1:2" ht="15.75" thickBot="1" x14ac:dyDescent="0.3">
      <c r="A19" s="74"/>
      <c r="B19" s="75"/>
    </row>
    <row r="20" spans="1:2" ht="16.5" thickBot="1" x14ac:dyDescent="0.35">
      <c r="A20" s="116" t="s">
        <v>132</v>
      </c>
      <c r="B20" s="117"/>
    </row>
    <row r="21" spans="1:2" ht="15.75" customHeight="1" thickBot="1" x14ac:dyDescent="0.3">
      <c r="A21" s="118" t="s">
        <v>133</v>
      </c>
      <c r="B21" s="119"/>
    </row>
    <row r="22" spans="1:2" ht="15.75" thickBot="1" x14ac:dyDescent="0.3">
      <c r="A22" s="113"/>
      <c r="B22" s="76"/>
    </row>
    <row r="23" spans="1:2" ht="16.5" thickBot="1" x14ac:dyDescent="0.35">
      <c r="A23" s="116" t="s">
        <v>134</v>
      </c>
      <c r="B23" s="117"/>
    </row>
    <row r="24" spans="1:2" ht="15.75" customHeight="1" thickBot="1" x14ac:dyDescent="0.3">
      <c r="A24" s="118" t="s">
        <v>135</v>
      </c>
      <c r="B24" s="119"/>
    </row>
    <row r="25" spans="1:2" ht="15.75" thickBot="1" x14ac:dyDescent="0.3">
      <c r="A25" s="74"/>
      <c r="B25" s="75"/>
    </row>
    <row r="26" spans="1:2" ht="16.5" thickBot="1" x14ac:dyDescent="0.35">
      <c r="A26" s="116" t="s">
        <v>136</v>
      </c>
      <c r="B26" s="117"/>
    </row>
    <row r="27" spans="1:2" ht="34.5" customHeight="1" thickBot="1" x14ac:dyDescent="0.3">
      <c r="A27" s="118" t="s">
        <v>137</v>
      </c>
      <c r="B27" s="119"/>
    </row>
    <row r="28" spans="1:2" ht="15.75" thickBot="1" x14ac:dyDescent="0.3">
      <c r="A28" s="113"/>
      <c r="B28" s="76"/>
    </row>
    <row r="29" spans="1:2" ht="15.75" customHeight="1" thickBot="1" x14ac:dyDescent="0.3">
      <c r="A29" s="120" t="s">
        <v>138</v>
      </c>
      <c r="B29" s="121"/>
    </row>
    <row r="30" spans="1:2" ht="15.75" thickBot="1" x14ac:dyDescent="0.3">
      <c r="A30" s="67"/>
      <c r="B30" s="68"/>
    </row>
    <row r="31" spans="1:2" ht="15.75" thickBot="1" x14ac:dyDescent="0.3">
      <c r="A31" s="77"/>
      <c r="B31" s="78"/>
    </row>
    <row r="32" spans="1:2" ht="17.25" thickBot="1" x14ac:dyDescent="0.35">
      <c r="A32" s="122" t="s">
        <v>139</v>
      </c>
      <c r="B32" s="123"/>
    </row>
    <row r="33" spans="1:2" ht="15.75" thickBot="1" x14ac:dyDescent="0.3">
      <c r="A33" s="79"/>
      <c r="B33" s="73"/>
    </row>
    <row r="34" spans="1:2" ht="16.5" thickBot="1" x14ac:dyDescent="0.35">
      <c r="A34" s="116" t="s">
        <v>140</v>
      </c>
      <c r="B34" s="117"/>
    </row>
    <row r="35" spans="1:2" ht="15.75" customHeight="1" thickBot="1" x14ac:dyDescent="0.3">
      <c r="A35" s="114" t="s">
        <v>176</v>
      </c>
      <c r="B35" s="115"/>
    </row>
    <row r="36" spans="1:2" ht="15.75" thickBot="1" x14ac:dyDescent="0.3">
      <c r="A36" s="80" t="s">
        <v>141</v>
      </c>
      <c r="B36" s="59" t="s">
        <v>142</v>
      </c>
    </row>
    <row r="37" spans="1:2" ht="15.75" thickBot="1" x14ac:dyDescent="0.3">
      <c r="A37" s="80" t="s">
        <v>141</v>
      </c>
      <c r="B37" s="65" t="s">
        <v>143</v>
      </c>
    </row>
    <row r="38" spans="1:2" ht="15.75" thickBot="1" x14ac:dyDescent="0.3">
      <c r="A38" s="80"/>
      <c r="B38" s="65"/>
    </row>
    <row r="39" spans="1:2" ht="16.5" thickBot="1" x14ac:dyDescent="0.35">
      <c r="A39" s="116" t="s">
        <v>144</v>
      </c>
      <c r="B39" s="117"/>
    </row>
    <row r="40" spans="1:2" ht="15.75" customHeight="1" thickBot="1" x14ac:dyDescent="0.3">
      <c r="A40" s="118" t="s">
        <v>177</v>
      </c>
      <c r="B40" s="119"/>
    </row>
    <row r="41" spans="1:2" ht="15.75" thickBot="1" x14ac:dyDescent="0.3">
      <c r="A41" s="67"/>
      <c r="B41" s="68"/>
    </row>
    <row r="42" spans="1:2" ht="15.75" thickBot="1" x14ac:dyDescent="0.3">
      <c r="A42" s="81"/>
      <c r="B42" s="81"/>
    </row>
  </sheetData>
  <mergeCells count="21">
    <mergeCell ref="A23:B23"/>
    <mergeCell ref="A2:B2"/>
    <mergeCell ref="A4:B4"/>
    <mergeCell ref="A5:B5"/>
    <mergeCell ref="A7:B7"/>
    <mergeCell ref="A12:B12"/>
    <mergeCell ref="A14:B14"/>
    <mergeCell ref="A15:B15"/>
    <mergeCell ref="A17:B17"/>
    <mergeCell ref="A18:B18"/>
    <mergeCell ref="A20:B20"/>
    <mergeCell ref="A21:B21"/>
    <mergeCell ref="A35:B35"/>
    <mergeCell ref="A39:B39"/>
    <mergeCell ref="A40:B40"/>
    <mergeCell ref="A24:B24"/>
    <mergeCell ref="A26:B26"/>
    <mergeCell ref="A27:B27"/>
    <mergeCell ref="A29:B29"/>
    <mergeCell ref="A32:B32"/>
    <mergeCell ref="A34:B34"/>
  </mergeCells>
  <pageMargins left="0.7" right="0.7" top="0.75" bottom="0.75" header="0.3" footer="0.3"/>
  <pageSetup paperSize="9" scale="64" fitToHeight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baseColWidth="10" defaultRowHeight="15" x14ac:dyDescent="0.25"/>
  <cols>
    <col min="1" max="1" width="11.42578125" style="33"/>
    <col min="2" max="2" width="57.140625" style="33" customWidth="1"/>
    <col min="3" max="3" width="4.28515625" style="33" bestFit="1" customWidth="1"/>
    <col min="4" max="16384" width="11.42578125" style="33"/>
  </cols>
  <sheetData>
    <row r="1" spans="1:22" x14ac:dyDescent="0.25">
      <c r="A1" s="37" t="s">
        <v>172</v>
      </c>
    </row>
    <row r="2" spans="1:22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r="3" spans="1:22" ht="24.75" thickBot="1" x14ac:dyDescent="0.3">
      <c r="A3" s="82" t="s">
        <v>0</v>
      </c>
      <c r="B3" s="83" t="s">
        <v>171</v>
      </c>
      <c r="C3" s="84" t="s">
        <v>1</v>
      </c>
      <c r="D3" s="85" t="s">
        <v>146</v>
      </c>
      <c r="E3" s="86" t="s">
        <v>147</v>
      </c>
      <c r="F3" s="86" t="s">
        <v>148</v>
      </c>
      <c r="G3" s="86" t="s">
        <v>149</v>
      </c>
      <c r="H3" s="86" t="s">
        <v>150</v>
      </c>
      <c r="I3" s="86" t="s">
        <v>151</v>
      </c>
      <c r="J3" s="86" t="s">
        <v>152</v>
      </c>
      <c r="K3" s="86" t="s">
        <v>153</v>
      </c>
      <c r="L3" s="86" t="s">
        <v>154</v>
      </c>
      <c r="M3" s="86" t="s">
        <v>155</v>
      </c>
      <c r="N3" s="86" t="s">
        <v>156</v>
      </c>
      <c r="O3" s="86" t="s">
        <v>157</v>
      </c>
      <c r="P3" s="86" t="s">
        <v>158</v>
      </c>
      <c r="Q3" s="86" t="s">
        <v>159</v>
      </c>
      <c r="R3" s="86" t="s">
        <v>160</v>
      </c>
      <c r="S3" s="86" t="s">
        <v>161</v>
      </c>
      <c r="T3" s="86" t="s">
        <v>162</v>
      </c>
      <c r="U3" s="88" t="s">
        <v>163</v>
      </c>
      <c r="V3" s="87" t="s">
        <v>2</v>
      </c>
    </row>
    <row r="4" spans="1:22" x14ac:dyDescent="0.25">
      <c r="A4" s="3">
        <v>101</v>
      </c>
      <c r="B4" s="40" t="s">
        <v>3</v>
      </c>
      <c r="C4" s="7"/>
      <c r="D4" s="4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1"/>
    </row>
    <row r="5" spans="1:22" x14ac:dyDescent="0.25">
      <c r="A5" s="12"/>
      <c r="B5" s="13" t="s">
        <v>4</v>
      </c>
      <c r="C5" s="14"/>
      <c r="D5" s="15">
        <v>341</v>
      </c>
      <c r="E5" s="16">
        <v>22518</v>
      </c>
      <c r="F5" s="16">
        <v>34454</v>
      </c>
      <c r="G5" s="16">
        <v>18798</v>
      </c>
      <c r="H5" s="16">
        <v>6762</v>
      </c>
      <c r="I5" s="16">
        <v>5874</v>
      </c>
      <c r="J5" s="16">
        <v>6910</v>
      </c>
      <c r="K5" s="16">
        <v>8557</v>
      </c>
      <c r="L5" s="16">
        <v>11461</v>
      </c>
      <c r="M5" s="16">
        <v>13750</v>
      </c>
      <c r="N5" s="16">
        <v>11792</v>
      </c>
      <c r="O5" s="16">
        <v>9067</v>
      </c>
      <c r="P5" s="16">
        <v>6725</v>
      </c>
      <c r="Q5" s="16">
        <v>4973</v>
      </c>
      <c r="R5" s="16">
        <v>2546</v>
      </c>
      <c r="S5" s="16">
        <v>767</v>
      </c>
      <c r="T5" s="16">
        <v>457</v>
      </c>
      <c r="U5" s="17">
        <v>1</v>
      </c>
      <c r="V5" s="18">
        <f>(SUM(D5:U5))*1</f>
        <v>165753</v>
      </c>
    </row>
    <row r="6" spans="1:22" x14ac:dyDescent="0.25">
      <c r="A6" s="19"/>
      <c r="B6" s="20" t="s">
        <v>5</v>
      </c>
      <c r="C6" s="21"/>
      <c r="D6" s="21">
        <v>274</v>
      </c>
      <c r="E6" s="22">
        <v>16460</v>
      </c>
      <c r="F6" s="22">
        <v>36843</v>
      </c>
      <c r="G6" s="22">
        <v>21645</v>
      </c>
      <c r="H6" s="22">
        <v>4942</v>
      </c>
      <c r="I6" s="22">
        <v>4483</v>
      </c>
      <c r="J6" s="22">
        <v>4769</v>
      </c>
      <c r="K6" s="22">
        <v>6800</v>
      </c>
      <c r="L6" s="22">
        <v>9725</v>
      </c>
      <c r="M6" s="22">
        <v>11626</v>
      </c>
      <c r="N6" s="22">
        <v>10364</v>
      </c>
      <c r="O6" s="22">
        <v>7907</v>
      </c>
      <c r="P6" s="22">
        <v>5985</v>
      </c>
      <c r="Q6" s="22">
        <v>3994</v>
      </c>
      <c r="R6" s="22">
        <v>1537</v>
      </c>
      <c r="S6" s="22">
        <v>399</v>
      </c>
      <c r="T6" s="22">
        <v>192</v>
      </c>
      <c r="U6" s="23">
        <v>0</v>
      </c>
      <c r="V6" s="24">
        <f>(SUM(D6:U6))*1</f>
        <v>147945</v>
      </c>
    </row>
    <row r="7" spans="1:22" x14ac:dyDescent="0.25">
      <c r="A7" s="19"/>
      <c r="B7" s="20" t="s">
        <v>6</v>
      </c>
      <c r="C7" s="21"/>
      <c r="D7" s="21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3">
        <v>994</v>
      </c>
      <c r="V7" s="24">
        <f>(SUM(D7:U7))*1</f>
        <v>994</v>
      </c>
    </row>
    <row r="8" spans="1:22" x14ac:dyDescent="0.25">
      <c r="A8" s="25"/>
      <c r="B8" s="26" t="s">
        <v>7</v>
      </c>
      <c r="C8" s="27"/>
      <c r="D8" s="28">
        <v>615</v>
      </c>
      <c r="E8" s="29">
        <v>38978</v>
      </c>
      <c r="F8" s="29">
        <v>71297</v>
      </c>
      <c r="G8" s="29">
        <v>40443</v>
      </c>
      <c r="H8" s="29">
        <v>11704</v>
      </c>
      <c r="I8" s="29">
        <v>10357</v>
      </c>
      <c r="J8" s="29">
        <v>11679</v>
      </c>
      <c r="K8" s="29">
        <v>15357</v>
      </c>
      <c r="L8" s="29">
        <v>21186</v>
      </c>
      <c r="M8" s="29">
        <v>25376</v>
      </c>
      <c r="N8" s="29">
        <v>22156</v>
      </c>
      <c r="O8" s="29">
        <v>16974</v>
      </c>
      <c r="P8" s="29">
        <v>12710</v>
      </c>
      <c r="Q8" s="29">
        <v>8967</v>
      </c>
      <c r="R8" s="29">
        <v>4083</v>
      </c>
      <c r="S8" s="29">
        <v>1166</v>
      </c>
      <c r="T8" s="29">
        <v>649</v>
      </c>
      <c r="U8" s="42">
        <v>995</v>
      </c>
      <c r="V8" s="31">
        <f>(SUM(D8:U8))*1</f>
        <v>314692</v>
      </c>
    </row>
    <row r="9" spans="1:22" x14ac:dyDescent="0.25">
      <c r="A9" s="3">
        <v>102</v>
      </c>
      <c r="B9" s="40" t="s">
        <v>8</v>
      </c>
      <c r="C9" s="7"/>
      <c r="D9" s="4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10"/>
      <c r="V9" s="11"/>
    </row>
    <row r="10" spans="1:22" x14ac:dyDescent="0.25">
      <c r="A10" s="12"/>
      <c r="B10" s="13" t="s">
        <v>4</v>
      </c>
      <c r="C10" s="14"/>
      <c r="D10" s="15">
        <v>20</v>
      </c>
      <c r="E10" s="16">
        <v>15</v>
      </c>
      <c r="F10" s="16">
        <v>2954</v>
      </c>
      <c r="G10" s="16">
        <v>3953</v>
      </c>
      <c r="H10" s="16">
        <v>1418</v>
      </c>
      <c r="I10" s="16">
        <v>986</v>
      </c>
      <c r="J10" s="16">
        <v>1116</v>
      </c>
      <c r="K10" s="16">
        <v>1240</v>
      </c>
      <c r="L10" s="16">
        <v>1455</v>
      </c>
      <c r="M10" s="16">
        <v>1955</v>
      </c>
      <c r="N10" s="16">
        <v>2074</v>
      </c>
      <c r="O10" s="16">
        <v>1940</v>
      </c>
      <c r="P10" s="16">
        <v>1667</v>
      </c>
      <c r="Q10" s="16">
        <v>1195</v>
      </c>
      <c r="R10" s="16">
        <v>775</v>
      </c>
      <c r="S10" s="16">
        <v>337</v>
      </c>
      <c r="T10" s="16">
        <v>184</v>
      </c>
      <c r="U10" s="17">
        <v>1</v>
      </c>
      <c r="V10" s="18">
        <f>(SUM(D10:U10))*1</f>
        <v>23285</v>
      </c>
    </row>
    <row r="11" spans="1:22" x14ac:dyDescent="0.25">
      <c r="A11" s="19"/>
      <c r="B11" s="20" t="s">
        <v>5</v>
      </c>
      <c r="C11" s="21"/>
      <c r="D11" s="21">
        <v>23</v>
      </c>
      <c r="E11" s="22">
        <v>8</v>
      </c>
      <c r="F11" s="22">
        <v>1674</v>
      </c>
      <c r="G11" s="22">
        <v>2482</v>
      </c>
      <c r="H11" s="22">
        <v>810</v>
      </c>
      <c r="I11" s="22">
        <v>645</v>
      </c>
      <c r="J11" s="22">
        <v>758</v>
      </c>
      <c r="K11" s="22">
        <v>961</v>
      </c>
      <c r="L11" s="22">
        <v>1273</v>
      </c>
      <c r="M11" s="22">
        <v>1952</v>
      </c>
      <c r="N11" s="22">
        <v>1942</v>
      </c>
      <c r="O11" s="22">
        <v>1605</v>
      </c>
      <c r="P11" s="22">
        <v>978</v>
      </c>
      <c r="Q11" s="22">
        <v>546</v>
      </c>
      <c r="R11" s="22">
        <v>240</v>
      </c>
      <c r="S11" s="22">
        <v>54</v>
      </c>
      <c r="T11" s="22">
        <v>20</v>
      </c>
      <c r="U11" s="23">
        <v>0</v>
      </c>
      <c r="V11" s="24">
        <f>(SUM(D11:U11))*1</f>
        <v>15971</v>
      </c>
    </row>
    <row r="12" spans="1:22" x14ac:dyDescent="0.25">
      <c r="A12" s="19"/>
      <c r="B12" s="20" t="s">
        <v>6</v>
      </c>
      <c r="C12" s="21"/>
      <c r="D12" s="21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3">
        <v>468</v>
      </c>
      <c r="V12" s="24">
        <f>(SUM(D12:U12))*1</f>
        <v>468</v>
      </c>
    </row>
    <row r="13" spans="1:22" x14ac:dyDescent="0.25">
      <c r="A13" s="25"/>
      <c r="B13" s="26" t="s">
        <v>7</v>
      </c>
      <c r="C13" s="27"/>
      <c r="D13" s="28">
        <v>43</v>
      </c>
      <c r="E13" s="29">
        <v>23</v>
      </c>
      <c r="F13" s="29">
        <v>4628</v>
      </c>
      <c r="G13" s="29">
        <v>6435</v>
      </c>
      <c r="H13" s="29">
        <v>2228</v>
      </c>
      <c r="I13" s="29">
        <v>1631</v>
      </c>
      <c r="J13" s="29">
        <v>1874</v>
      </c>
      <c r="K13" s="29">
        <v>2201</v>
      </c>
      <c r="L13" s="29">
        <v>2728</v>
      </c>
      <c r="M13" s="29">
        <v>3907</v>
      </c>
      <c r="N13" s="29">
        <v>4016</v>
      </c>
      <c r="O13" s="29">
        <v>3545</v>
      </c>
      <c r="P13" s="29">
        <v>2645</v>
      </c>
      <c r="Q13" s="29">
        <v>1741</v>
      </c>
      <c r="R13" s="29">
        <v>1015</v>
      </c>
      <c r="S13" s="29">
        <v>391</v>
      </c>
      <c r="T13" s="29">
        <v>204</v>
      </c>
      <c r="U13" s="43">
        <v>469</v>
      </c>
      <c r="V13" s="31">
        <f>(SUM(D13:U13))*1</f>
        <v>39724</v>
      </c>
    </row>
    <row r="14" spans="1:22" x14ac:dyDescent="0.25">
      <c r="A14" s="3">
        <v>103</v>
      </c>
      <c r="B14" s="40" t="s">
        <v>9</v>
      </c>
      <c r="C14" s="7"/>
      <c r="D14" s="4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10"/>
      <c r="V14" s="11"/>
    </row>
    <row r="15" spans="1:22" x14ac:dyDescent="0.25">
      <c r="A15" s="12"/>
      <c r="B15" s="13" t="s">
        <v>4</v>
      </c>
      <c r="C15" s="14"/>
      <c r="D15" s="15">
        <v>10</v>
      </c>
      <c r="E15" s="16">
        <v>5559</v>
      </c>
      <c r="F15" s="16">
        <v>21544</v>
      </c>
      <c r="G15" s="16">
        <v>17232</v>
      </c>
      <c r="H15" s="16">
        <v>6474</v>
      </c>
      <c r="I15" s="16">
        <v>11316</v>
      </c>
      <c r="J15" s="16">
        <v>12881</v>
      </c>
      <c r="K15" s="16">
        <v>12217</v>
      </c>
      <c r="L15" s="16">
        <v>10972</v>
      </c>
      <c r="M15" s="16">
        <v>9801</v>
      </c>
      <c r="N15" s="16">
        <v>6286</v>
      </c>
      <c r="O15" s="16">
        <v>3372</v>
      </c>
      <c r="P15" s="16">
        <v>1555</v>
      </c>
      <c r="Q15" s="16">
        <v>654</v>
      </c>
      <c r="R15" s="16">
        <v>220</v>
      </c>
      <c r="S15" s="16">
        <v>59</v>
      </c>
      <c r="T15" s="16">
        <v>21</v>
      </c>
      <c r="U15" s="17">
        <v>0</v>
      </c>
      <c r="V15" s="18">
        <f>(SUM(D15:U15))*1</f>
        <v>120173</v>
      </c>
    </row>
    <row r="16" spans="1:22" x14ac:dyDescent="0.25">
      <c r="A16" s="19"/>
      <c r="B16" s="20" t="s">
        <v>5</v>
      </c>
      <c r="C16" s="21"/>
      <c r="D16" s="21">
        <v>8</v>
      </c>
      <c r="E16" s="22">
        <v>2781</v>
      </c>
      <c r="F16" s="22">
        <v>12608</v>
      </c>
      <c r="G16" s="22">
        <v>10302</v>
      </c>
      <c r="H16" s="22">
        <v>4736</v>
      </c>
      <c r="I16" s="22">
        <v>8748</v>
      </c>
      <c r="J16" s="22">
        <v>7866</v>
      </c>
      <c r="K16" s="22">
        <v>6600</v>
      </c>
      <c r="L16" s="22">
        <v>5397</v>
      </c>
      <c r="M16" s="22">
        <v>4201</v>
      </c>
      <c r="N16" s="22">
        <v>2652</v>
      </c>
      <c r="O16" s="22">
        <v>1278</v>
      </c>
      <c r="P16" s="22">
        <v>516</v>
      </c>
      <c r="Q16" s="22">
        <v>203</v>
      </c>
      <c r="R16" s="22">
        <v>61</v>
      </c>
      <c r="S16" s="22">
        <v>23</v>
      </c>
      <c r="T16" s="22">
        <v>30</v>
      </c>
      <c r="U16" s="23">
        <v>0</v>
      </c>
      <c r="V16" s="24">
        <f>(SUM(D16:U16))*1</f>
        <v>68010</v>
      </c>
    </row>
    <row r="17" spans="1:22" x14ac:dyDescent="0.25">
      <c r="A17" s="19"/>
      <c r="B17" s="20" t="s">
        <v>6</v>
      </c>
      <c r="C17" s="21"/>
      <c r="D17" s="21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3">
        <v>0</v>
      </c>
      <c r="V17" s="24">
        <f>(SUM(D17:U17))*1</f>
        <v>0</v>
      </c>
    </row>
    <row r="18" spans="1:22" x14ac:dyDescent="0.25">
      <c r="A18" s="25"/>
      <c r="B18" s="26" t="s">
        <v>7</v>
      </c>
      <c r="C18" s="27"/>
      <c r="D18" s="28">
        <v>18</v>
      </c>
      <c r="E18" s="29">
        <v>8340</v>
      </c>
      <c r="F18" s="29">
        <v>34152</v>
      </c>
      <c r="G18" s="29">
        <v>27534</v>
      </c>
      <c r="H18" s="29">
        <v>11210</v>
      </c>
      <c r="I18" s="29">
        <v>20064</v>
      </c>
      <c r="J18" s="29">
        <v>20747</v>
      </c>
      <c r="K18" s="29">
        <v>18817</v>
      </c>
      <c r="L18" s="29">
        <v>16369</v>
      </c>
      <c r="M18" s="29">
        <v>14002</v>
      </c>
      <c r="N18" s="29">
        <v>8938</v>
      </c>
      <c r="O18" s="29">
        <v>4650</v>
      </c>
      <c r="P18" s="29">
        <v>2071</v>
      </c>
      <c r="Q18" s="29">
        <v>857</v>
      </c>
      <c r="R18" s="29">
        <v>281</v>
      </c>
      <c r="S18" s="29">
        <v>82</v>
      </c>
      <c r="T18" s="29">
        <v>51</v>
      </c>
      <c r="U18" s="43">
        <v>0</v>
      </c>
      <c r="V18" s="31">
        <v>188183</v>
      </c>
    </row>
    <row r="19" spans="1:22" x14ac:dyDescent="0.25">
      <c r="A19" s="3">
        <v>105</v>
      </c>
      <c r="B19" s="40" t="s">
        <v>10</v>
      </c>
      <c r="C19" s="7"/>
      <c r="D19" s="4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10"/>
      <c r="V19" s="11"/>
    </row>
    <row r="20" spans="1:22" x14ac:dyDescent="0.25">
      <c r="A20" s="12"/>
      <c r="B20" s="13" t="s">
        <v>4</v>
      </c>
      <c r="C20" s="14"/>
      <c r="D20" s="15">
        <v>572</v>
      </c>
      <c r="E20" s="16">
        <v>62241</v>
      </c>
      <c r="F20" s="16">
        <v>99306</v>
      </c>
      <c r="G20" s="16">
        <v>68716</v>
      </c>
      <c r="H20" s="16">
        <v>18928</v>
      </c>
      <c r="I20" s="16">
        <v>17113</v>
      </c>
      <c r="J20" s="16">
        <v>14877</v>
      </c>
      <c r="K20" s="16">
        <v>16416</v>
      </c>
      <c r="L20" s="16">
        <v>15707</v>
      </c>
      <c r="M20" s="16">
        <v>11538</v>
      </c>
      <c r="N20" s="16">
        <v>6568</v>
      </c>
      <c r="O20" s="16">
        <v>4292</v>
      </c>
      <c r="P20" s="16">
        <v>2697</v>
      </c>
      <c r="Q20" s="16">
        <v>1823</v>
      </c>
      <c r="R20" s="16">
        <v>1183</v>
      </c>
      <c r="S20" s="16">
        <v>429</v>
      </c>
      <c r="T20" s="16">
        <v>328</v>
      </c>
      <c r="U20" s="17">
        <v>0</v>
      </c>
      <c r="V20" s="18">
        <f>(SUM(D20:U20))*1</f>
        <v>342734</v>
      </c>
    </row>
    <row r="21" spans="1:22" x14ac:dyDescent="0.25">
      <c r="A21" s="19"/>
      <c r="B21" s="20" t="s">
        <v>5</v>
      </c>
      <c r="C21" s="21"/>
      <c r="D21" s="21">
        <v>237</v>
      </c>
      <c r="E21" s="22">
        <v>29067</v>
      </c>
      <c r="F21" s="22">
        <v>60380</v>
      </c>
      <c r="G21" s="22">
        <v>33599</v>
      </c>
      <c r="H21" s="22">
        <v>11389</v>
      </c>
      <c r="I21" s="22">
        <v>9599</v>
      </c>
      <c r="J21" s="22">
        <v>7039</v>
      </c>
      <c r="K21" s="22">
        <v>7445</v>
      </c>
      <c r="L21" s="22">
        <v>7980</v>
      </c>
      <c r="M21" s="22">
        <v>6993</v>
      </c>
      <c r="N21" s="22">
        <v>3945</v>
      </c>
      <c r="O21" s="22">
        <v>2203</v>
      </c>
      <c r="P21" s="22">
        <v>1097</v>
      </c>
      <c r="Q21" s="22">
        <v>690</v>
      </c>
      <c r="R21" s="22">
        <v>380</v>
      </c>
      <c r="S21" s="22">
        <v>135</v>
      </c>
      <c r="T21" s="22">
        <v>128</v>
      </c>
      <c r="U21" s="23">
        <v>0</v>
      </c>
      <c r="V21" s="24">
        <f>(SUM(D21:U21))*1</f>
        <v>182306</v>
      </c>
    </row>
    <row r="22" spans="1:22" x14ac:dyDescent="0.25">
      <c r="A22" s="19"/>
      <c r="B22" s="20" t="s">
        <v>6</v>
      </c>
      <c r="C22" s="21"/>
      <c r="D22" s="21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3">
        <v>0</v>
      </c>
      <c r="V22" s="24">
        <f>(SUM(D22:U22))*1</f>
        <v>0</v>
      </c>
    </row>
    <row r="23" spans="1:22" x14ac:dyDescent="0.25">
      <c r="A23" s="25"/>
      <c r="B23" s="26" t="s">
        <v>7</v>
      </c>
      <c r="C23" s="27"/>
      <c r="D23" s="28">
        <v>809</v>
      </c>
      <c r="E23" s="29">
        <v>91308</v>
      </c>
      <c r="F23" s="29">
        <v>159686</v>
      </c>
      <c r="G23" s="29">
        <v>102315</v>
      </c>
      <c r="H23" s="29">
        <v>30317</v>
      </c>
      <c r="I23" s="29">
        <v>26712</v>
      </c>
      <c r="J23" s="29">
        <v>21916</v>
      </c>
      <c r="K23" s="29">
        <v>23861</v>
      </c>
      <c r="L23" s="29">
        <v>23687</v>
      </c>
      <c r="M23" s="29">
        <v>18531</v>
      </c>
      <c r="N23" s="29">
        <v>10513</v>
      </c>
      <c r="O23" s="29">
        <v>6495</v>
      </c>
      <c r="P23" s="29">
        <v>3794</v>
      </c>
      <c r="Q23" s="29">
        <v>2513</v>
      </c>
      <c r="R23" s="29">
        <v>1563</v>
      </c>
      <c r="S23" s="29">
        <v>564</v>
      </c>
      <c r="T23" s="29">
        <v>456</v>
      </c>
      <c r="U23" s="43">
        <v>0</v>
      </c>
      <c r="V23" s="31">
        <f>(SUM(D23:U23))*1</f>
        <v>525040</v>
      </c>
    </row>
    <row r="24" spans="1:22" x14ac:dyDescent="0.25">
      <c r="A24" s="3">
        <v>106</v>
      </c>
      <c r="B24" s="40" t="s">
        <v>11</v>
      </c>
      <c r="C24" s="7"/>
      <c r="D24" s="4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10"/>
      <c r="V24" s="11"/>
    </row>
    <row r="25" spans="1:22" x14ac:dyDescent="0.25">
      <c r="A25" s="12"/>
      <c r="B25" s="13" t="s">
        <v>4</v>
      </c>
      <c r="C25" s="14"/>
      <c r="D25" s="15">
        <v>0</v>
      </c>
      <c r="E25" s="16">
        <v>3190</v>
      </c>
      <c r="F25" s="16">
        <v>9373</v>
      </c>
      <c r="G25" s="16">
        <v>9133</v>
      </c>
      <c r="H25" s="16">
        <v>3469</v>
      </c>
      <c r="I25" s="16">
        <v>3499</v>
      </c>
      <c r="J25" s="16">
        <v>2846</v>
      </c>
      <c r="K25" s="16">
        <v>2481</v>
      </c>
      <c r="L25" s="16">
        <v>2085</v>
      </c>
      <c r="M25" s="16">
        <v>2034</v>
      </c>
      <c r="N25" s="16">
        <v>1376</v>
      </c>
      <c r="O25" s="16">
        <v>1039</v>
      </c>
      <c r="P25" s="16">
        <v>759</v>
      </c>
      <c r="Q25" s="16">
        <v>540</v>
      </c>
      <c r="R25" s="16">
        <v>359</v>
      </c>
      <c r="S25" s="16">
        <v>129</v>
      </c>
      <c r="T25" s="16">
        <v>123</v>
      </c>
      <c r="U25" s="17">
        <v>0</v>
      </c>
      <c r="V25" s="18">
        <f>(SUM(D25:U25))*1</f>
        <v>42435</v>
      </c>
    </row>
    <row r="26" spans="1:22" x14ac:dyDescent="0.25">
      <c r="A26" s="19"/>
      <c r="B26" s="20" t="s">
        <v>5</v>
      </c>
      <c r="C26" s="21"/>
      <c r="D26" s="21">
        <v>1</v>
      </c>
      <c r="E26" s="22">
        <v>757</v>
      </c>
      <c r="F26" s="22">
        <v>3801</v>
      </c>
      <c r="G26" s="22">
        <v>5063</v>
      </c>
      <c r="H26" s="22">
        <v>1159</v>
      </c>
      <c r="I26" s="22">
        <v>1203</v>
      </c>
      <c r="J26" s="22">
        <v>1237</v>
      </c>
      <c r="K26" s="22">
        <v>1222</v>
      </c>
      <c r="L26" s="22">
        <v>1072</v>
      </c>
      <c r="M26" s="22">
        <v>804</v>
      </c>
      <c r="N26" s="22">
        <v>451</v>
      </c>
      <c r="O26" s="22">
        <v>276</v>
      </c>
      <c r="P26" s="22">
        <v>186</v>
      </c>
      <c r="Q26" s="22">
        <v>83</v>
      </c>
      <c r="R26" s="22">
        <v>81</v>
      </c>
      <c r="S26" s="22">
        <v>31</v>
      </c>
      <c r="T26" s="22">
        <v>11</v>
      </c>
      <c r="U26" s="23">
        <v>1</v>
      </c>
      <c r="V26" s="24">
        <f>(SUM(D26:U26))*1</f>
        <v>17439</v>
      </c>
    </row>
    <row r="27" spans="1:22" x14ac:dyDescent="0.25">
      <c r="A27" s="19"/>
      <c r="B27" s="20" t="s">
        <v>6</v>
      </c>
      <c r="C27" s="21"/>
      <c r="D27" s="21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3">
        <v>0</v>
      </c>
      <c r="V27" s="24">
        <f>(SUM(D27:U27))*1</f>
        <v>0</v>
      </c>
    </row>
    <row r="28" spans="1:22" x14ac:dyDescent="0.25">
      <c r="A28" s="25"/>
      <c r="B28" s="26" t="s">
        <v>7</v>
      </c>
      <c r="C28" s="27"/>
      <c r="D28" s="28">
        <v>1</v>
      </c>
      <c r="E28" s="29">
        <v>3947</v>
      </c>
      <c r="F28" s="29">
        <v>13174</v>
      </c>
      <c r="G28" s="29">
        <v>14196</v>
      </c>
      <c r="H28" s="29">
        <v>4628</v>
      </c>
      <c r="I28" s="29">
        <v>4702</v>
      </c>
      <c r="J28" s="29">
        <v>4083</v>
      </c>
      <c r="K28" s="29">
        <v>3703</v>
      </c>
      <c r="L28" s="29">
        <v>3157</v>
      </c>
      <c r="M28" s="29">
        <v>2838</v>
      </c>
      <c r="N28" s="29">
        <v>1827</v>
      </c>
      <c r="O28" s="29">
        <v>1315</v>
      </c>
      <c r="P28" s="29">
        <v>945</v>
      </c>
      <c r="Q28" s="29">
        <v>623</v>
      </c>
      <c r="R28" s="29">
        <v>440</v>
      </c>
      <c r="S28" s="29">
        <v>160</v>
      </c>
      <c r="T28" s="29">
        <v>134</v>
      </c>
      <c r="U28" s="43">
        <v>1</v>
      </c>
      <c r="V28" s="31">
        <f>(SUM(D28:U28))*1</f>
        <v>59874</v>
      </c>
    </row>
    <row r="29" spans="1:22" x14ac:dyDescent="0.25">
      <c r="A29" s="3">
        <v>107</v>
      </c>
      <c r="B29" s="40" t="s">
        <v>12</v>
      </c>
      <c r="C29" s="7"/>
      <c r="D29" s="4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0"/>
      <c r="V29" s="11"/>
    </row>
    <row r="30" spans="1:22" x14ac:dyDescent="0.25">
      <c r="A30" s="12"/>
      <c r="B30" s="13" t="s">
        <v>4</v>
      </c>
      <c r="C30" s="14"/>
      <c r="D30" s="15">
        <v>31</v>
      </c>
      <c r="E30" s="16">
        <v>1039</v>
      </c>
      <c r="F30" s="16">
        <v>6417</v>
      </c>
      <c r="G30" s="16">
        <v>4414</v>
      </c>
      <c r="H30" s="16">
        <v>1488</v>
      </c>
      <c r="I30" s="16">
        <v>1298</v>
      </c>
      <c r="J30" s="16">
        <v>1396</v>
      </c>
      <c r="K30" s="16">
        <v>1382</v>
      </c>
      <c r="L30" s="16">
        <v>1623</v>
      </c>
      <c r="M30" s="16">
        <v>1850</v>
      </c>
      <c r="N30" s="16">
        <v>1706</v>
      </c>
      <c r="O30" s="16">
        <v>1454</v>
      </c>
      <c r="P30" s="16">
        <v>1178</v>
      </c>
      <c r="Q30" s="16">
        <v>784</v>
      </c>
      <c r="R30" s="16">
        <v>393</v>
      </c>
      <c r="S30" s="16">
        <v>143</v>
      </c>
      <c r="T30" s="16">
        <v>59</v>
      </c>
      <c r="U30" s="17">
        <v>10667</v>
      </c>
      <c r="V30" s="18">
        <f>(SUM(D30:U30))*1</f>
        <v>37322</v>
      </c>
    </row>
    <row r="31" spans="1:22" x14ac:dyDescent="0.25">
      <c r="A31" s="19"/>
      <c r="B31" s="20" t="s">
        <v>5</v>
      </c>
      <c r="C31" s="21"/>
      <c r="D31" s="21">
        <v>23</v>
      </c>
      <c r="E31" s="22">
        <v>520</v>
      </c>
      <c r="F31" s="22">
        <v>3082</v>
      </c>
      <c r="G31" s="22">
        <v>1601</v>
      </c>
      <c r="H31" s="22">
        <v>482</v>
      </c>
      <c r="I31" s="22">
        <v>511</v>
      </c>
      <c r="J31" s="22">
        <v>462</v>
      </c>
      <c r="K31" s="22">
        <v>552</v>
      </c>
      <c r="L31" s="22">
        <v>758</v>
      </c>
      <c r="M31" s="22">
        <v>959</v>
      </c>
      <c r="N31" s="22">
        <v>1001</v>
      </c>
      <c r="O31" s="22">
        <v>799</v>
      </c>
      <c r="P31" s="22">
        <v>564</v>
      </c>
      <c r="Q31" s="22">
        <v>357</v>
      </c>
      <c r="R31" s="22">
        <v>122</v>
      </c>
      <c r="S31" s="22">
        <v>40</v>
      </c>
      <c r="T31" s="22">
        <v>12</v>
      </c>
      <c r="U31" s="23">
        <v>8412</v>
      </c>
      <c r="V31" s="24">
        <f>(SUM(D31:U31))*1</f>
        <v>20257</v>
      </c>
    </row>
    <row r="32" spans="1:22" x14ac:dyDescent="0.25">
      <c r="A32" s="19"/>
      <c r="B32" s="20" t="s">
        <v>6</v>
      </c>
      <c r="C32" s="21"/>
      <c r="D32" s="21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3">
        <v>0</v>
      </c>
      <c r="V32" s="24">
        <f>(SUM(D32:U32))*1</f>
        <v>0</v>
      </c>
    </row>
    <row r="33" spans="1:22" x14ac:dyDescent="0.25">
      <c r="A33" s="25"/>
      <c r="B33" s="26" t="s">
        <v>7</v>
      </c>
      <c r="C33" s="27"/>
      <c r="D33" s="28">
        <v>54</v>
      </c>
      <c r="E33" s="29">
        <v>1559</v>
      </c>
      <c r="F33" s="29">
        <v>9499</v>
      </c>
      <c r="G33" s="29">
        <v>6015</v>
      </c>
      <c r="H33" s="29">
        <v>1970</v>
      </c>
      <c r="I33" s="29">
        <v>1809</v>
      </c>
      <c r="J33" s="29">
        <v>1858</v>
      </c>
      <c r="K33" s="29">
        <v>1934</v>
      </c>
      <c r="L33" s="29">
        <v>2381</v>
      </c>
      <c r="M33" s="29">
        <v>2809</v>
      </c>
      <c r="N33" s="29">
        <v>2707</v>
      </c>
      <c r="O33" s="29">
        <v>2253</v>
      </c>
      <c r="P33" s="29">
        <v>1742</v>
      </c>
      <c r="Q33" s="29">
        <v>1141</v>
      </c>
      <c r="R33" s="29">
        <v>515</v>
      </c>
      <c r="S33" s="29">
        <v>183</v>
      </c>
      <c r="T33" s="29">
        <v>71</v>
      </c>
      <c r="U33" s="43">
        <v>19079</v>
      </c>
      <c r="V33" s="31">
        <f>(SUM(D33:U33))*1</f>
        <v>57579</v>
      </c>
    </row>
    <row r="34" spans="1:22" x14ac:dyDescent="0.25">
      <c r="A34" s="3">
        <v>108</v>
      </c>
      <c r="B34" s="40" t="s">
        <v>13</v>
      </c>
      <c r="C34" s="7"/>
      <c r="D34" s="4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1"/>
    </row>
    <row r="35" spans="1:22" x14ac:dyDescent="0.25">
      <c r="A35" s="12"/>
      <c r="B35" s="13" t="s">
        <v>4</v>
      </c>
      <c r="C35" s="14"/>
      <c r="D35" s="15">
        <v>374</v>
      </c>
      <c r="E35" s="16">
        <v>11466</v>
      </c>
      <c r="F35" s="16">
        <v>21746</v>
      </c>
      <c r="G35" s="16">
        <v>14159</v>
      </c>
      <c r="H35" s="16">
        <v>4747</v>
      </c>
      <c r="I35" s="16">
        <v>3726</v>
      </c>
      <c r="J35" s="16">
        <v>3924</v>
      </c>
      <c r="K35" s="16">
        <v>4768</v>
      </c>
      <c r="L35" s="16">
        <v>6259</v>
      </c>
      <c r="M35" s="16">
        <v>8008</v>
      </c>
      <c r="N35" s="16">
        <v>6588</v>
      </c>
      <c r="O35" s="16">
        <v>5573</v>
      </c>
      <c r="P35" s="16">
        <v>4616</v>
      </c>
      <c r="Q35" s="16">
        <v>4076</v>
      </c>
      <c r="R35" s="16">
        <v>2449</v>
      </c>
      <c r="S35" s="16">
        <v>826</v>
      </c>
      <c r="T35" s="16">
        <v>512</v>
      </c>
      <c r="U35" s="17">
        <v>1</v>
      </c>
      <c r="V35" s="18">
        <f>(SUM(D35:U35))*1</f>
        <v>103818</v>
      </c>
    </row>
    <row r="36" spans="1:22" x14ac:dyDescent="0.25">
      <c r="A36" s="19"/>
      <c r="B36" s="20" t="s">
        <v>5</v>
      </c>
      <c r="C36" s="21"/>
      <c r="D36" s="21">
        <v>81</v>
      </c>
      <c r="E36" s="22">
        <v>1259</v>
      </c>
      <c r="F36" s="22">
        <v>2279</v>
      </c>
      <c r="G36" s="22">
        <v>1495</v>
      </c>
      <c r="H36" s="22">
        <v>563</v>
      </c>
      <c r="I36" s="22">
        <v>447</v>
      </c>
      <c r="J36" s="22">
        <v>475</v>
      </c>
      <c r="K36" s="22">
        <v>684</v>
      </c>
      <c r="L36" s="22">
        <v>1017</v>
      </c>
      <c r="M36" s="22">
        <v>1131</v>
      </c>
      <c r="N36" s="22">
        <v>913</v>
      </c>
      <c r="O36" s="22">
        <v>642</v>
      </c>
      <c r="P36" s="22">
        <v>482</v>
      </c>
      <c r="Q36" s="22">
        <v>415</v>
      </c>
      <c r="R36" s="22">
        <v>245</v>
      </c>
      <c r="S36" s="22">
        <v>66</v>
      </c>
      <c r="T36" s="22">
        <v>56</v>
      </c>
      <c r="U36" s="23">
        <v>0</v>
      </c>
      <c r="V36" s="24">
        <f>(SUM(D36:U36))*1</f>
        <v>12250</v>
      </c>
    </row>
    <row r="37" spans="1:22" x14ac:dyDescent="0.25">
      <c r="A37" s="19"/>
      <c r="B37" s="20" t="s">
        <v>6</v>
      </c>
      <c r="C37" s="21"/>
      <c r="D37" s="21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3">
        <v>0</v>
      </c>
      <c r="V37" s="24">
        <f>(SUM(D37:U37))*1</f>
        <v>0</v>
      </c>
    </row>
    <row r="38" spans="1:22" x14ac:dyDescent="0.25">
      <c r="A38" s="25"/>
      <c r="B38" s="26" t="s">
        <v>7</v>
      </c>
      <c r="C38" s="27"/>
      <c r="D38" s="28">
        <v>455</v>
      </c>
      <c r="E38" s="29">
        <v>12725</v>
      </c>
      <c r="F38" s="29">
        <v>24025</v>
      </c>
      <c r="G38" s="29">
        <v>15654</v>
      </c>
      <c r="H38" s="29">
        <v>5310</v>
      </c>
      <c r="I38" s="29">
        <v>4173</v>
      </c>
      <c r="J38" s="29">
        <v>4399</v>
      </c>
      <c r="K38" s="29">
        <v>5452</v>
      </c>
      <c r="L38" s="29">
        <v>7276</v>
      </c>
      <c r="M38" s="29">
        <v>9139</v>
      </c>
      <c r="N38" s="29">
        <v>7501</v>
      </c>
      <c r="O38" s="29">
        <v>6215</v>
      </c>
      <c r="P38" s="29">
        <v>5098</v>
      </c>
      <c r="Q38" s="29">
        <v>4491</v>
      </c>
      <c r="R38" s="29">
        <v>2694</v>
      </c>
      <c r="S38" s="29">
        <v>892</v>
      </c>
      <c r="T38" s="29">
        <v>568</v>
      </c>
      <c r="U38" s="42">
        <v>1</v>
      </c>
      <c r="V38" s="31">
        <f>(SUM(D38:U38))*1</f>
        <v>116068</v>
      </c>
    </row>
    <row r="39" spans="1:22" x14ac:dyDescent="0.25">
      <c r="A39" s="3">
        <v>109</v>
      </c>
      <c r="B39" s="40" t="s">
        <v>14</v>
      </c>
      <c r="C39" s="7"/>
      <c r="D39" s="4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0"/>
      <c r="V39" s="11"/>
    </row>
    <row r="40" spans="1:22" x14ac:dyDescent="0.25">
      <c r="A40" s="12"/>
      <c r="B40" s="13" t="s">
        <v>4</v>
      </c>
      <c r="C40" s="14"/>
      <c r="D40" s="15">
        <v>2165</v>
      </c>
      <c r="E40" s="16">
        <v>20657</v>
      </c>
      <c r="F40" s="16">
        <v>19965</v>
      </c>
      <c r="G40" s="16">
        <v>9656</v>
      </c>
      <c r="H40" s="16">
        <v>4755</v>
      </c>
      <c r="I40" s="16">
        <v>4521</v>
      </c>
      <c r="J40" s="16">
        <v>4577</v>
      </c>
      <c r="K40" s="16">
        <v>4532</v>
      </c>
      <c r="L40" s="16">
        <v>4656</v>
      </c>
      <c r="M40" s="16">
        <v>5744</v>
      </c>
      <c r="N40" s="16">
        <v>5986</v>
      </c>
      <c r="O40" s="16">
        <v>6106</v>
      </c>
      <c r="P40" s="16">
        <v>5368</v>
      </c>
      <c r="Q40" s="16">
        <v>4158</v>
      </c>
      <c r="R40" s="16">
        <v>2551</v>
      </c>
      <c r="S40" s="16">
        <v>848</v>
      </c>
      <c r="T40" s="16">
        <v>361</v>
      </c>
      <c r="U40" s="17">
        <v>0</v>
      </c>
      <c r="V40" s="18">
        <f>(SUM(D40:U40))*1</f>
        <v>106606</v>
      </c>
    </row>
    <row r="41" spans="1:22" x14ac:dyDescent="0.25">
      <c r="A41" s="19"/>
      <c r="B41" s="20" t="s">
        <v>5</v>
      </c>
      <c r="C41" s="21"/>
      <c r="D41" s="21">
        <v>4484</v>
      </c>
      <c r="E41" s="22">
        <v>82776</v>
      </c>
      <c r="F41" s="22">
        <v>154197</v>
      </c>
      <c r="G41" s="22">
        <v>105786</v>
      </c>
      <c r="H41" s="22">
        <v>42046</v>
      </c>
      <c r="I41" s="22">
        <v>31663</v>
      </c>
      <c r="J41" s="22">
        <v>22104</v>
      </c>
      <c r="K41" s="22">
        <v>17635</v>
      </c>
      <c r="L41" s="22">
        <v>14964</v>
      </c>
      <c r="M41" s="22">
        <v>15494</v>
      </c>
      <c r="N41" s="22">
        <v>12112</v>
      </c>
      <c r="O41" s="22">
        <v>8935</v>
      </c>
      <c r="P41" s="22">
        <v>5227</v>
      </c>
      <c r="Q41" s="22">
        <v>2596</v>
      </c>
      <c r="R41" s="22">
        <v>1151</v>
      </c>
      <c r="S41" s="22">
        <v>351</v>
      </c>
      <c r="T41" s="22">
        <v>133</v>
      </c>
      <c r="U41" s="23">
        <v>2</v>
      </c>
      <c r="V41" s="24">
        <f>(SUM(D41:U41))*1</f>
        <v>521656</v>
      </c>
    </row>
    <row r="42" spans="1:22" x14ac:dyDescent="0.25">
      <c r="A42" s="19"/>
      <c r="B42" s="20" t="s">
        <v>6</v>
      </c>
      <c r="C42" s="21"/>
      <c r="D42" s="21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3">
        <v>0</v>
      </c>
      <c r="V42" s="24">
        <f>(SUM(D42:U42))*1</f>
        <v>0</v>
      </c>
    </row>
    <row r="43" spans="1:22" x14ac:dyDescent="0.25">
      <c r="A43" s="25"/>
      <c r="B43" s="26" t="s">
        <v>7</v>
      </c>
      <c r="C43" s="27"/>
      <c r="D43" s="28">
        <v>6649</v>
      </c>
      <c r="E43" s="29">
        <v>103433</v>
      </c>
      <c r="F43" s="29">
        <v>174162</v>
      </c>
      <c r="G43" s="29">
        <v>115442</v>
      </c>
      <c r="H43" s="29">
        <v>46801</v>
      </c>
      <c r="I43" s="29">
        <v>36184</v>
      </c>
      <c r="J43" s="29">
        <v>26681</v>
      </c>
      <c r="K43" s="29">
        <v>22167</v>
      </c>
      <c r="L43" s="29">
        <v>19620</v>
      </c>
      <c r="M43" s="29">
        <v>21238</v>
      </c>
      <c r="N43" s="29">
        <v>18098</v>
      </c>
      <c r="O43" s="29">
        <v>15041</v>
      </c>
      <c r="P43" s="29">
        <v>10595</v>
      </c>
      <c r="Q43" s="29">
        <v>6754</v>
      </c>
      <c r="R43" s="29">
        <v>3702</v>
      </c>
      <c r="S43" s="29">
        <v>1199</v>
      </c>
      <c r="T43" s="29">
        <v>494</v>
      </c>
      <c r="U43" s="43">
        <v>2</v>
      </c>
      <c r="V43" s="31">
        <f>(SUM(D43:U43))*1</f>
        <v>628262</v>
      </c>
    </row>
    <row r="44" spans="1:22" x14ac:dyDescent="0.25">
      <c r="A44" s="3">
        <v>110</v>
      </c>
      <c r="B44" s="40" t="s">
        <v>15</v>
      </c>
      <c r="C44" s="7"/>
      <c r="D44" s="4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0"/>
      <c r="V44" s="11"/>
    </row>
    <row r="45" spans="1:22" x14ac:dyDescent="0.25">
      <c r="A45" s="12"/>
      <c r="B45" s="13" t="s">
        <v>4</v>
      </c>
      <c r="C45" s="14"/>
      <c r="D45" s="15">
        <v>142</v>
      </c>
      <c r="E45" s="16">
        <v>10326</v>
      </c>
      <c r="F45" s="16">
        <v>13736</v>
      </c>
      <c r="G45" s="16">
        <v>5347</v>
      </c>
      <c r="H45" s="16">
        <v>1500</v>
      </c>
      <c r="I45" s="16">
        <v>1462</v>
      </c>
      <c r="J45" s="16">
        <v>1297</v>
      </c>
      <c r="K45" s="16">
        <v>1144</v>
      </c>
      <c r="L45" s="16">
        <v>1192</v>
      </c>
      <c r="M45" s="16">
        <v>1352</v>
      </c>
      <c r="N45" s="16">
        <v>1050</v>
      </c>
      <c r="O45" s="16">
        <v>771</v>
      </c>
      <c r="P45" s="16">
        <v>530</v>
      </c>
      <c r="Q45" s="16">
        <v>348</v>
      </c>
      <c r="R45" s="16">
        <v>235</v>
      </c>
      <c r="S45" s="16">
        <v>92</v>
      </c>
      <c r="T45" s="16">
        <v>82</v>
      </c>
      <c r="U45" s="17">
        <v>11</v>
      </c>
      <c r="V45" s="18">
        <f>(SUM(D45:U45))*1</f>
        <v>40617</v>
      </c>
    </row>
    <row r="46" spans="1:22" x14ac:dyDescent="0.25">
      <c r="A46" s="19"/>
      <c r="B46" s="20" t="s">
        <v>5</v>
      </c>
      <c r="C46" s="21"/>
      <c r="D46" s="21">
        <v>46</v>
      </c>
      <c r="E46" s="22">
        <v>2423</v>
      </c>
      <c r="F46" s="22">
        <v>4936</v>
      </c>
      <c r="G46" s="22">
        <v>2531</v>
      </c>
      <c r="H46" s="22">
        <v>813</v>
      </c>
      <c r="I46" s="22">
        <v>813</v>
      </c>
      <c r="J46" s="22">
        <v>626</v>
      </c>
      <c r="K46" s="22">
        <v>636</v>
      </c>
      <c r="L46" s="22">
        <v>782</v>
      </c>
      <c r="M46" s="22">
        <v>821</v>
      </c>
      <c r="N46" s="22">
        <v>666</v>
      </c>
      <c r="O46" s="22">
        <v>457</v>
      </c>
      <c r="P46" s="22">
        <v>267</v>
      </c>
      <c r="Q46" s="22">
        <v>186</v>
      </c>
      <c r="R46" s="22">
        <v>113</v>
      </c>
      <c r="S46" s="22">
        <v>42</v>
      </c>
      <c r="T46" s="22">
        <v>43</v>
      </c>
      <c r="U46" s="23">
        <v>14</v>
      </c>
      <c r="V46" s="24">
        <f>(SUM(D46:U46))*1</f>
        <v>16215</v>
      </c>
    </row>
    <row r="47" spans="1:22" x14ac:dyDescent="0.25">
      <c r="A47" s="19"/>
      <c r="B47" s="20" t="s">
        <v>6</v>
      </c>
      <c r="C47" s="21"/>
      <c r="D47" s="21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3">
        <v>0</v>
      </c>
      <c r="V47" s="24">
        <f>(SUM(D47:U47))*1</f>
        <v>0</v>
      </c>
    </row>
    <row r="48" spans="1:22" x14ac:dyDescent="0.25">
      <c r="A48" s="25"/>
      <c r="B48" s="26" t="s">
        <v>7</v>
      </c>
      <c r="C48" s="27"/>
      <c r="D48" s="28">
        <v>188</v>
      </c>
      <c r="E48" s="29">
        <v>12749</v>
      </c>
      <c r="F48" s="29">
        <v>18672</v>
      </c>
      <c r="G48" s="29">
        <v>7878</v>
      </c>
      <c r="H48" s="29">
        <v>2313</v>
      </c>
      <c r="I48" s="29">
        <v>2275</v>
      </c>
      <c r="J48" s="29">
        <v>1923</v>
      </c>
      <c r="K48" s="29">
        <v>1780</v>
      </c>
      <c r="L48" s="29">
        <v>1974</v>
      </c>
      <c r="M48" s="29">
        <v>2173</v>
      </c>
      <c r="N48" s="29">
        <v>1716</v>
      </c>
      <c r="O48" s="29">
        <v>1228</v>
      </c>
      <c r="P48" s="29">
        <v>797</v>
      </c>
      <c r="Q48" s="29">
        <v>534</v>
      </c>
      <c r="R48" s="29">
        <v>348</v>
      </c>
      <c r="S48" s="29">
        <v>134</v>
      </c>
      <c r="T48" s="29">
        <v>125</v>
      </c>
      <c r="U48" s="43">
        <v>25</v>
      </c>
      <c r="V48" s="31">
        <f>(SUM(D48:U48))*1</f>
        <v>56832</v>
      </c>
    </row>
    <row r="49" spans="1:22" x14ac:dyDescent="0.25">
      <c r="A49" s="3">
        <v>111</v>
      </c>
      <c r="B49" s="40" t="s">
        <v>16</v>
      </c>
      <c r="C49" s="7"/>
      <c r="D49" s="4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0"/>
      <c r="V49" s="11"/>
    </row>
    <row r="50" spans="1:22" x14ac:dyDescent="0.25">
      <c r="A50" s="12"/>
      <c r="B50" s="13" t="s">
        <v>4</v>
      </c>
      <c r="C50" s="14"/>
      <c r="D50" s="15">
        <v>0</v>
      </c>
      <c r="E50" s="16">
        <v>294928</v>
      </c>
      <c r="F50" s="16">
        <v>467373</v>
      </c>
      <c r="G50" s="16">
        <v>283716</v>
      </c>
      <c r="H50" s="16">
        <v>176091</v>
      </c>
      <c r="I50" s="16">
        <v>165501</v>
      </c>
      <c r="J50" s="16">
        <v>138226</v>
      </c>
      <c r="K50" s="16">
        <v>117255</v>
      </c>
      <c r="L50" s="16">
        <v>93279</v>
      </c>
      <c r="M50" s="16">
        <v>79467</v>
      </c>
      <c r="N50" s="16">
        <v>52157</v>
      </c>
      <c r="O50" s="16">
        <v>31703</v>
      </c>
      <c r="P50" s="16">
        <v>19868</v>
      </c>
      <c r="Q50" s="16">
        <v>14282</v>
      </c>
      <c r="R50" s="16">
        <v>8051</v>
      </c>
      <c r="S50" s="16">
        <v>2705</v>
      </c>
      <c r="T50" s="16">
        <v>1455</v>
      </c>
      <c r="U50" s="17">
        <v>221</v>
      </c>
      <c r="V50" s="18">
        <f>(SUM(D50:U50))*1</f>
        <v>1946278</v>
      </c>
    </row>
    <row r="51" spans="1:22" x14ac:dyDescent="0.25">
      <c r="A51" s="19"/>
      <c r="B51" s="20" t="s">
        <v>5</v>
      </c>
      <c r="C51" s="21"/>
      <c r="D51" s="21">
        <v>0</v>
      </c>
      <c r="E51" s="22">
        <v>16707</v>
      </c>
      <c r="F51" s="22">
        <v>41626</v>
      </c>
      <c r="G51" s="22">
        <v>31790</v>
      </c>
      <c r="H51" s="22">
        <v>15999</v>
      </c>
      <c r="I51" s="22">
        <v>13527</v>
      </c>
      <c r="J51" s="22">
        <v>9141</v>
      </c>
      <c r="K51" s="22">
        <v>8045</v>
      </c>
      <c r="L51" s="22">
        <v>7588</v>
      </c>
      <c r="M51" s="22">
        <v>6608</v>
      </c>
      <c r="N51" s="22">
        <v>4471</v>
      </c>
      <c r="O51" s="22">
        <v>2713</v>
      </c>
      <c r="P51" s="22">
        <v>1855</v>
      </c>
      <c r="Q51" s="22">
        <v>1336</v>
      </c>
      <c r="R51" s="22">
        <v>778</v>
      </c>
      <c r="S51" s="22">
        <v>231</v>
      </c>
      <c r="T51" s="22">
        <v>114</v>
      </c>
      <c r="U51" s="23">
        <v>4</v>
      </c>
      <c r="V51" s="24">
        <f>(SUM(D51:U51))*1</f>
        <v>162533</v>
      </c>
    </row>
    <row r="52" spans="1:22" x14ac:dyDescent="0.25">
      <c r="A52" s="19"/>
      <c r="B52" s="20" t="s">
        <v>6</v>
      </c>
      <c r="C52" s="21"/>
      <c r="D52" s="21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3">
        <v>0</v>
      </c>
      <c r="V52" s="24">
        <f>(SUM(D52:U52))*1</f>
        <v>0</v>
      </c>
    </row>
    <row r="53" spans="1:22" x14ac:dyDescent="0.25">
      <c r="A53" s="25"/>
      <c r="B53" s="26" t="s">
        <v>7</v>
      </c>
      <c r="C53" s="27"/>
      <c r="D53" s="28">
        <v>0</v>
      </c>
      <c r="E53" s="29">
        <v>311635</v>
      </c>
      <c r="F53" s="29">
        <v>508999</v>
      </c>
      <c r="G53" s="29">
        <v>315506</v>
      </c>
      <c r="H53" s="29">
        <v>192090</v>
      </c>
      <c r="I53" s="29">
        <v>179028</v>
      </c>
      <c r="J53" s="29">
        <v>147367</v>
      </c>
      <c r="K53" s="29">
        <v>125300</v>
      </c>
      <c r="L53" s="29">
        <v>100867</v>
      </c>
      <c r="M53" s="29">
        <v>86075</v>
      </c>
      <c r="N53" s="29">
        <v>56628</v>
      </c>
      <c r="O53" s="29">
        <v>34416</v>
      </c>
      <c r="P53" s="29">
        <v>21723</v>
      </c>
      <c r="Q53" s="29">
        <v>15618</v>
      </c>
      <c r="R53" s="29">
        <v>8829</v>
      </c>
      <c r="S53" s="29">
        <v>2936</v>
      </c>
      <c r="T53" s="29">
        <v>1569</v>
      </c>
      <c r="U53" s="43">
        <v>225</v>
      </c>
      <c r="V53" s="31">
        <f>(SUM(D53:U53))*1</f>
        <v>2108811</v>
      </c>
    </row>
    <row r="54" spans="1:22" x14ac:dyDescent="0.25">
      <c r="A54" s="3">
        <v>112</v>
      </c>
      <c r="B54" s="40" t="s">
        <v>17</v>
      </c>
      <c r="C54" s="7"/>
      <c r="D54" s="4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0"/>
      <c r="V54" s="11"/>
    </row>
    <row r="55" spans="1:22" x14ac:dyDescent="0.25">
      <c r="A55" s="12"/>
      <c r="B55" s="13" t="s">
        <v>4</v>
      </c>
      <c r="C55" s="14"/>
      <c r="D55" s="15">
        <v>78</v>
      </c>
      <c r="E55" s="16">
        <v>767</v>
      </c>
      <c r="F55" s="16">
        <v>703</v>
      </c>
      <c r="G55" s="16">
        <v>400</v>
      </c>
      <c r="H55" s="16">
        <v>206</v>
      </c>
      <c r="I55" s="16">
        <v>159</v>
      </c>
      <c r="J55" s="16">
        <v>129</v>
      </c>
      <c r="K55" s="16">
        <v>109</v>
      </c>
      <c r="L55" s="16">
        <v>171</v>
      </c>
      <c r="M55" s="16">
        <v>203</v>
      </c>
      <c r="N55" s="16">
        <v>138</v>
      </c>
      <c r="O55" s="16">
        <v>111</v>
      </c>
      <c r="P55" s="16">
        <v>92</v>
      </c>
      <c r="Q55" s="16">
        <v>93</v>
      </c>
      <c r="R55" s="16">
        <v>74</v>
      </c>
      <c r="S55" s="16">
        <v>23</v>
      </c>
      <c r="T55" s="16">
        <v>9</v>
      </c>
      <c r="U55" s="17">
        <v>1</v>
      </c>
      <c r="V55" s="18">
        <f>(SUM(D55:U55))*1</f>
        <v>3466</v>
      </c>
    </row>
    <row r="56" spans="1:22" x14ac:dyDescent="0.25">
      <c r="A56" s="19"/>
      <c r="B56" s="20" t="s">
        <v>5</v>
      </c>
      <c r="C56" s="21"/>
      <c r="D56" s="21">
        <v>308</v>
      </c>
      <c r="E56" s="22">
        <v>6584</v>
      </c>
      <c r="F56" s="22">
        <v>8154</v>
      </c>
      <c r="G56" s="22">
        <v>3705</v>
      </c>
      <c r="H56" s="22">
        <v>916</v>
      </c>
      <c r="I56" s="22">
        <v>603</v>
      </c>
      <c r="J56" s="22">
        <v>442</v>
      </c>
      <c r="K56" s="22">
        <v>481</v>
      </c>
      <c r="L56" s="22">
        <v>464</v>
      </c>
      <c r="M56" s="22">
        <v>402</v>
      </c>
      <c r="N56" s="22">
        <v>296</v>
      </c>
      <c r="O56" s="22">
        <v>174</v>
      </c>
      <c r="P56" s="22">
        <v>116</v>
      </c>
      <c r="Q56" s="22">
        <v>64</v>
      </c>
      <c r="R56" s="22">
        <v>60</v>
      </c>
      <c r="S56" s="22">
        <v>21</v>
      </c>
      <c r="T56" s="22">
        <v>13</v>
      </c>
      <c r="U56" s="23">
        <v>22</v>
      </c>
      <c r="V56" s="24">
        <f>(SUM(D56:U56))*1</f>
        <v>22825</v>
      </c>
    </row>
    <row r="57" spans="1:22" x14ac:dyDescent="0.25">
      <c r="A57" s="19"/>
      <c r="B57" s="20" t="s">
        <v>6</v>
      </c>
      <c r="C57" s="21"/>
      <c r="D57" s="21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3">
        <v>0</v>
      </c>
      <c r="V57" s="24">
        <f>(SUM(D57:U57))*1</f>
        <v>0</v>
      </c>
    </row>
    <row r="58" spans="1:22" x14ac:dyDescent="0.25">
      <c r="A58" s="25"/>
      <c r="B58" s="26" t="s">
        <v>7</v>
      </c>
      <c r="C58" s="27"/>
      <c r="D58" s="28">
        <v>386</v>
      </c>
      <c r="E58" s="29">
        <v>7351</v>
      </c>
      <c r="F58" s="29">
        <v>8857</v>
      </c>
      <c r="G58" s="29">
        <v>4105</v>
      </c>
      <c r="H58" s="29">
        <v>1122</v>
      </c>
      <c r="I58" s="29">
        <v>762</v>
      </c>
      <c r="J58" s="29">
        <v>571</v>
      </c>
      <c r="K58" s="29">
        <v>590</v>
      </c>
      <c r="L58" s="29">
        <v>635</v>
      </c>
      <c r="M58" s="29">
        <v>605</v>
      </c>
      <c r="N58" s="29">
        <v>434</v>
      </c>
      <c r="O58" s="29">
        <v>285</v>
      </c>
      <c r="P58" s="29">
        <v>208</v>
      </c>
      <c r="Q58" s="29">
        <v>157</v>
      </c>
      <c r="R58" s="29">
        <v>134</v>
      </c>
      <c r="S58" s="29">
        <v>44</v>
      </c>
      <c r="T58" s="29">
        <v>22</v>
      </c>
      <c r="U58" s="43">
        <v>23</v>
      </c>
      <c r="V58" s="31">
        <f>(SUM(D58:U58))*1</f>
        <v>26291</v>
      </c>
    </row>
    <row r="59" spans="1:22" x14ac:dyDescent="0.25">
      <c r="A59" s="3">
        <v>113</v>
      </c>
      <c r="B59" s="40" t="s">
        <v>18</v>
      </c>
      <c r="C59" s="7"/>
      <c r="D59" s="4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10"/>
      <c r="V59" s="11"/>
    </row>
    <row r="60" spans="1:22" x14ac:dyDescent="0.25">
      <c r="A60" s="12"/>
      <c r="B60" s="13" t="s">
        <v>4</v>
      </c>
      <c r="C60" s="14"/>
      <c r="D60" s="15">
        <v>11806</v>
      </c>
      <c r="E60" s="16">
        <v>18497</v>
      </c>
      <c r="F60" s="16">
        <v>11449</v>
      </c>
      <c r="G60" s="16">
        <v>5744</v>
      </c>
      <c r="H60" s="16">
        <v>1769</v>
      </c>
      <c r="I60" s="16">
        <v>1185</v>
      </c>
      <c r="J60" s="16">
        <v>882</v>
      </c>
      <c r="K60" s="16">
        <v>904</v>
      </c>
      <c r="L60" s="16">
        <v>979</v>
      </c>
      <c r="M60" s="16">
        <v>1162</v>
      </c>
      <c r="N60" s="16">
        <v>870</v>
      </c>
      <c r="O60" s="16">
        <v>666</v>
      </c>
      <c r="P60" s="16">
        <v>594</v>
      </c>
      <c r="Q60" s="16">
        <v>525</v>
      </c>
      <c r="R60" s="16">
        <v>435</v>
      </c>
      <c r="S60" s="16">
        <v>222</v>
      </c>
      <c r="T60" s="16">
        <v>177</v>
      </c>
      <c r="U60" s="17">
        <v>0</v>
      </c>
      <c r="V60" s="18">
        <f>(SUM(D60:U60))*1</f>
        <v>57866</v>
      </c>
    </row>
    <row r="61" spans="1:22" x14ac:dyDescent="0.25">
      <c r="A61" s="19"/>
      <c r="B61" s="20" t="s">
        <v>5</v>
      </c>
      <c r="C61" s="21"/>
      <c r="D61" s="21">
        <v>18979</v>
      </c>
      <c r="E61" s="22">
        <v>95719</v>
      </c>
      <c r="F61" s="22">
        <v>83828</v>
      </c>
      <c r="G61" s="22">
        <v>23947</v>
      </c>
      <c r="H61" s="22">
        <v>4818</v>
      </c>
      <c r="I61" s="22">
        <v>3115</v>
      </c>
      <c r="J61" s="22">
        <v>3184</v>
      </c>
      <c r="K61" s="22">
        <v>4385</v>
      </c>
      <c r="L61" s="22">
        <v>4547</v>
      </c>
      <c r="M61" s="22">
        <v>4366</v>
      </c>
      <c r="N61" s="22">
        <v>3214</v>
      </c>
      <c r="O61" s="22">
        <v>2495</v>
      </c>
      <c r="P61" s="22">
        <v>2238</v>
      </c>
      <c r="Q61" s="22">
        <v>2067</v>
      </c>
      <c r="R61" s="22">
        <v>1384</v>
      </c>
      <c r="S61" s="22">
        <v>668</v>
      </c>
      <c r="T61" s="22">
        <v>445</v>
      </c>
      <c r="U61" s="23">
        <v>0</v>
      </c>
      <c r="V61" s="24">
        <f>(SUM(D61:U61))*1</f>
        <v>259399</v>
      </c>
    </row>
    <row r="62" spans="1:22" x14ac:dyDescent="0.25">
      <c r="A62" s="19"/>
      <c r="B62" s="20" t="s">
        <v>6</v>
      </c>
      <c r="C62" s="21"/>
      <c r="D62" s="21">
        <v>0</v>
      </c>
      <c r="E62" s="22">
        <v>0</v>
      </c>
      <c r="F62" s="22">
        <v>0</v>
      </c>
      <c r="G62" s="22">
        <v>1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3">
        <v>4</v>
      </c>
      <c r="V62" s="24">
        <f>(SUM(D62:U62))*1</f>
        <v>5</v>
      </c>
    </row>
    <row r="63" spans="1:22" x14ac:dyDescent="0.25">
      <c r="A63" s="25"/>
      <c r="B63" s="26" t="s">
        <v>7</v>
      </c>
      <c r="C63" s="27"/>
      <c r="D63" s="28">
        <v>30785</v>
      </c>
      <c r="E63" s="29">
        <v>114216</v>
      </c>
      <c r="F63" s="29">
        <v>95277</v>
      </c>
      <c r="G63" s="29">
        <v>29692</v>
      </c>
      <c r="H63" s="29">
        <v>6587</v>
      </c>
      <c r="I63" s="29">
        <v>4300</v>
      </c>
      <c r="J63" s="29">
        <v>4066</v>
      </c>
      <c r="K63" s="29">
        <v>5289</v>
      </c>
      <c r="L63" s="29">
        <v>5526</v>
      </c>
      <c r="M63" s="29">
        <v>5528</v>
      </c>
      <c r="N63" s="29">
        <v>4084</v>
      </c>
      <c r="O63" s="29">
        <v>3161</v>
      </c>
      <c r="P63" s="29">
        <v>2832</v>
      </c>
      <c r="Q63" s="29">
        <v>2592</v>
      </c>
      <c r="R63" s="29">
        <v>1819</v>
      </c>
      <c r="S63" s="29">
        <v>890</v>
      </c>
      <c r="T63" s="29">
        <v>622</v>
      </c>
      <c r="U63" s="43">
        <v>4</v>
      </c>
      <c r="V63" s="31">
        <f>(SUM(D63:U63))*1</f>
        <v>317270</v>
      </c>
    </row>
    <row r="64" spans="1:22" x14ac:dyDescent="0.25">
      <c r="A64" s="3">
        <v>114</v>
      </c>
      <c r="B64" s="40" t="s">
        <v>164</v>
      </c>
      <c r="C64" s="7"/>
      <c r="D64" s="4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11"/>
    </row>
    <row r="65" spans="1:22" x14ac:dyDescent="0.25">
      <c r="A65" s="12"/>
      <c r="B65" s="13" t="s">
        <v>4</v>
      </c>
      <c r="C65" s="14"/>
      <c r="D65" s="15">
        <v>23</v>
      </c>
      <c r="E65" s="16">
        <v>43</v>
      </c>
      <c r="F65" s="16">
        <v>366</v>
      </c>
      <c r="G65" s="16">
        <v>2063</v>
      </c>
      <c r="H65" s="16">
        <v>2313</v>
      </c>
      <c r="I65" s="16">
        <v>1903</v>
      </c>
      <c r="J65" s="16">
        <v>1498</v>
      </c>
      <c r="K65" s="16">
        <v>1208</v>
      </c>
      <c r="L65" s="16">
        <v>1122</v>
      </c>
      <c r="M65" s="16">
        <v>1151</v>
      </c>
      <c r="N65" s="16">
        <v>998</v>
      </c>
      <c r="O65" s="16">
        <v>937</v>
      </c>
      <c r="P65" s="16">
        <v>836</v>
      </c>
      <c r="Q65" s="16">
        <v>722</v>
      </c>
      <c r="R65" s="16">
        <v>471</v>
      </c>
      <c r="S65" s="16">
        <v>232</v>
      </c>
      <c r="T65" s="16">
        <v>163</v>
      </c>
      <c r="U65" s="17">
        <v>0</v>
      </c>
      <c r="V65" s="18">
        <f>(SUM(D65:U65))*1</f>
        <v>16049</v>
      </c>
    </row>
    <row r="66" spans="1:22" x14ac:dyDescent="0.25">
      <c r="A66" s="19"/>
      <c r="B66" s="20" t="s">
        <v>5</v>
      </c>
      <c r="C66" s="21"/>
      <c r="D66" s="21">
        <v>8</v>
      </c>
      <c r="E66" s="22">
        <v>34</v>
      </c>
      <c r="F66" s="22">
        <v>194</v>
      </c>
      <c r="G66" s="22">
        <v>978</v>
      </c>
      <c r="H66" s="22">
        <v>1045</v>
      </c>
      <c r="I66" s="22">
        <v>900</v>
      </c>
      <c r="J66" s="22">
        <v>778</v>
      </c>
      <c r="K66" s="22">
        <v>799</v>
      </c>
      <c r="L66" s="22">
        <v>787</v>
      </c>
      <c r="M66" s="22">
        <v>997</v>
      </c>
      <c r="N66" s="22">
        <v>951</v>
      </c>
      <c r="O66" s="22">
        <v>758</v>
      </c>
      <c r="P66" s="22">
        <v>688</v>
      </c>
      <c r="Q66" s="22">
        <v>549</v>
      </c>
      <c r="R66" s="22">
        <v>296</v>
      </c>
      <c r="S66" s="22">
        <v>118</v>
      </c>
      <c r="T66" s="22">
        <v>54</v>
      </c>
      <c r="U66" s="23">
        <v>0</v>
      </c>
      <c r="V66" s="24">
        <f>(SUM(D66:U66))*1</f>
        <v>9934</v>
      </c>
    </row>
    <row r="67" spans="1:22" x14ac:dyDescent="0.25">
      <c r="A67" s="19"/>
      <c r="B67" s="20" t="s">
        <v>6</v>
      </c>
      <c r="C67" s="21"/>
      <c r="D67" s="21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3">
        <v>0</v>
      </c>
      <c r="V67" s="24">
        <f>(SUM(D67:U67))*1</f>
        <v>0</v>
      </c>
    </row>
    <row r="68" spans="1:22" x14ac:dyDescent="0.25">
      <c r="A68" s="25"/>
      <c r="B68" s="26" t="s">
        <v>7</v>
      </c>
      <c r="C68" s="27"/>
      <c r="D68" s="28">
        <v>31</v>
      </c>
      <c r="E68" s="29">
        <v>77</v>
      </c>
      <c r="F68" s="29">
        <v>560</v>
      </c>
      <c r="G68" s="29">
        <v>3041</v>
      </c>
      <c r="H68" s="29">
        <v>3358</v>
      </c>
      <c r="I68" s="29">
        <v>2803</v>
      </c>
      <c r="J68" s="29">
        <v>2276</v>
      </c>
      <c r="K68" s="29">
        <v>2007</v>
      </c>
      <c r="L68" s="29">
        <v>1909</v>
      </c>
      <c r="M68" s="29">
        <v>2148</v>
      </c>
      <c r="N68" s="29">
        <v>1949</v>
      </c>
      <c r="O68" s="29">
        <v>1695</v>
      </c>
      <c r="P68" s="29">
        <v>1524</v>
      </c>
      <c r="Q68" s="29">
        <v>1271</v>
      </c>
      <c r="R68" s="29">
        <v>767</v>
      </c>
      <c r="S68" s="29">
        <v>350</v>
      </c>
      <c r="T68" s="29">
        <v>217</v>
      </c>
      <c r="U68" s="42">
        <v>0</v>
      </c>
      <c r="V68" s="31">
        <f>(SUM(D68:U68))*1</f>
        <v>25983</v>
      </c>
    </row>
    <row r="69" spans="1:22" x14ac:dyDescent="0.25">
      <c r="A69" s="3">
        <v>115</v>
      </c>
      <c r="B69" s="40" t="s">
        <v>19</v>
      </c>
      <c r="C69" s="7"/>
      <c r="D69" s="4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10"/>
      <c r="V69" s="11"/>
    </row>
    <row r="70" spans="1:22" x14ac:dyDescent="0.25">
      <c r="A70" s="12"/>
      <c r="B70" s="13" t="s">
        <v>4</v>
      </c>
      <c r="C70" s="112" t="s">
        <v>175</v>
      </c>
      <c r="D70" s="100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2">
        <v>0</v>
      </c>
      <c r="V70" s="103">
        <v>0</v>
      </c>
    </row>
    <row r="71" spans="1:22" x14ac:dyDescent="0.25">
      <c r="A71" s="19"/>
      <c r="B71" s="20" t="s">
        <v>5</v>
      </c>
      <c r="C71" s="112" t="s">
        <v>175</v>
      </c>
      <c r="D71" s="104">
        <v>0</v>
      </c>
      <c r="E71" s="105">
        <v>0</v>
      </c>
      <c r="F71" s="105">
        <v>0</v>
      </c>
      <c r="G71" s="105">
        <v>0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6">
        <v>0</v>
      </c>
      <c r="V71" s="107">
        <v>0</v>
      </c>
    </row>
    <row r="72" spans="1:22" x14ac:dyDescent="0.25">
      <c r="A72" s="19"/>
      <c r="B72" s="20" t="s">
        <v>6</v>
      </c>
      <c r="C72" s="112" t="s">
        <v>175</v>
      </c>
      <c r="D72" s="104">
        <v>0</v>
      </c>
      <c r="E72" s="105">
        <v>0</v>
      </c>
      <c r="F72" s="105">
        <v>0</v>
      </c>
      <c r="G72" s="105">
        <v>0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05">
        <v>0</v>
      </c>
      <c r="P72" s="105">
        <v>0</v>
      </c>
      <c r="Q72" s="105">
        <v>0</v>
      </c>
      <c r="R72" s="105">
        <v>0</v>
      </c>
      <c r="S72" s="105">
        <v>0</v>
      </c>
      <c r="T72" s="105">
        <v>0</v>
      </c>
      <c r="U72" s="106">
        <v>549295</v>
      </c>
      <c r="V72" s="107">
        <v>549295</v>
      </c>
    </row>
    <row r="73" spans="1:22" x14ac:dyDescent="0.25">
      <c r="A73" s="25"/>
      <c r="B73" s="26" t="s">
        <v>7</v>
      </c>
      <c r="C73" s="112" t="s">
        <v>175</v>
      </c>
      <c r="D73" s="108">
        <v>0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9">
        <v>0</v>
      </c>
      <c r="L73" s="109">
        <v>0</v>
      </c>
      <c r="M73" s="109">
        <v>0</v>
      </c>
      <c r="N73" s="109">
        <v>0</v>
      </c>
      <c r="O73" s="109">
        <v>0</v>
      </c>
      <c r="P73" s="109">
        <v>0</v>
      </c>
      <c r="Q73" s="109">
        <v>0</v>
      </c>
      <c r="R73" s="109">
        <v>0</v>
      </c>
      <c r="S73" s="109">
        <v>0</v>
      </c>
      <c r="T73" s="109">
        <v>0</v>
      </c>
      <c r="U73" s="110">
        <v>549295</v>
      </c>
      <c r="V73" s="111">
        <v>549295</v>
      </c>
    </row>
    <row r="74" spans="1:22" x14ac:dyDescent="0.25">
      <c r="A74" s="3">
        <v>116</v>
      </c>
      <c r="B74" s="40" t="s">
        <v>20</v>
      </c>
      <c r="C74" s="7"/>
      <c r="D74" s="4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10"/>
      <c r="V74" s="11"/>
    </row>
    <row r="75" spans="1:22" x14ac:dyDescent="0.25">
      <c r="A75" s="12"/>
      <c r="B75" s="13" t="s">
        <v>4</v>
      </c>
      <c r="C75" s="14"/>
      <c r="D75" s="15">
        <v>59</v>
      </c>
      <c r="E75" s="16">
        <v>2164</v>
      </c>
      <c r="F75" s="16">
        <v>3743</v>
      </c>
      <c r="G75" s="16">
        <v>1966</v>
      </c>
      <c r="H75" s="16">
        <v>792</v>
      </c>
      <c r="I75" s="16">
        <v>758</v>
      </c>
      <c r="J75" s="16">
        <v>621</v>
      </c>
      <c r="K75" s="16">
        <v>552</v>
      </c>
      <c r="L75" s="16">
        <v>587</v>
      </c>
      <c r="M75" s="16">
        <v>475</v>
      </c>
      <c r="N75" s="16">
        <v>313</v>
      </c>
      <c r="O75" s="16">
        <v>178</v>
      </c>
      <c r="P75" s="16">
        <v>126</v>
      </c>
      <c r="Q75" s="16">
        <v>85</v>
      </c>
      <c r="R75" s="16">
        <v>59</v>
      </c>
      <c r="S75" s="16">
        <v>16</v>
      </c>
      <c r="T75" s="16">
        <v>5</v>
      </c>
      <c r="U75" s="17">
        <v>0</v>
      </c>
      <c r="V75" s="18">
        <f>(SUM(D75:U75))*1</f>
        <v>12499</v>
      </c>
    </row>
    <row r="76" spans="1:22" x14ac:dyDescent="0.25">
      <c r="A76" s="19"/>
      <c r="B76" s="20" t="s">
        <v>5</v>
      </c>
      <c r="C76" s="21"/>
      <c r="D76" s="21">
        <v>17</v>
      </c>
      <c r="E76" s="22">
        <v>672</v>
      </c>
      <c r="F76" s="22">
        <v>1583</v>
      </c>
      <c r="G76" s="22">
        <v>832</v>
      </c>
      <c r="H76" s="22">
        <v>308</v>
      </c>
      <c r="I76" s="22">
        <v>276</v>
      </c>
      <c r="J76" s="22">
        <v>189</v>
      </c>
      <c r="K76" s="22">
        <v>152</v>
      </c>
      <c r="L76" s="22">
        <v>201</v>
      </c>
      <c r="M76" s="22">
        <v>171</v>
      </c>
      <c r="N76" s="22">
        <v>129</v>
      </c>
      <c r="O76" s="22">
        <v>42</v>
      </c>
      <c r="P76" s="22">
        <v>17</v>
      </c>
      <c r="Q76" s="22">
        <v>12</v>
      </c>
      <c r="R76" s="22">
        <v>9</v>
      </c>
      <c r="S76" s="22">
        <v>1</v>
      </c>
      <c r="T76" s="22">
        <v>5</v>
      </c>
      <c r="U76" s="23">
        <v>0</v>
      </c>
      <c r="V76" s="24">
        <f>(SUM(D76:U76))*1</f>
        <v>4616</v>
      </c>
    </row>
    <row r="77" spans="1:22" x14ac:dyDescent="0.25">
      <c r="A77" s="19"/>
      <c r="B77" s="20" t="s">
        <v>6</v>
      </c>
      <c r="C77" s="21"/>
      <c r="D77" s="21">
        <v>0</v>
      </c>
      <c r="E77" s="22">
        <v>0</v>
      </c>
      <c r="F77" s="22">
        <v>4</v>
      </c>
      <c r="G77" s="22">
        <v>2</v>
      </c>
      <c r="H77" s="22">
        <v>0</v>
      </c>
      <c r="I77" s="22">
        <v>0</v>
      </c>
      <c r="J77" s="22">
        <v>0</v>
      </c>
      <c r="K77" s="22">
        <v>2</v>
      </c>
      <c r="L77" s="22">
        <v>0</v>
      </c>
      <c r="M77" s="22">
        <v>1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3">
        <v>0</v>
      </c>
      <c r="V77" s="24">
        <f>(SUM(D77:U77))*1</f>
        <v>9</v>
      </c>
    </row>
    <row r="78" spans="1:22" x14ac:dyDescent="0.25">
      <c r="A78" s="25"/>
      <c r="B78" s="26" t="s">
        <v>7</v>
      </c>
      <c r="C78" s="27"/>
      <c r="D78" s="28">
        <v>76</v>
      </c>
      <c r="E78" s="29">
        <v>2836</v>
      </c>
      <c r="F78" s="29">
        <v>5330</v>
      </c>
      <c r="G78" s="29">
        <v>2800</v>
      </c>
      <c r="H78" s="29">
        <v>1100</v>
      </c>
      <c r="I78" s="29">
        <v>1034</v>
      </c>
      <c r="J78" s="29">
        <v>810</v>
      </c>
      <c r="K78" s="29">
        <v>706</v>
      </c>
      <c r="L78" s="29">
        <v>788</v>
      </c>
      <c r="M78" s="29">
        <v>647</v>
      </c>
      <c r="N78" s="29">
        <v>442</v>
      </c>
      <c r="O78" s="29">
        <v>220</v>
      </c>
      <c r="P78" s="29">
        <v>143</v>
      </c>
      <c r="Q78" s="29">
        <v>97</v>
      </c>
      <c r="R78" s="29">
        <v>68</v>
      </c>
      <c r="S78" s="29">
        <v>17</v>
      </c>
      <c r="T78" s="29">
        <v>10</v>
      </c>
      <c r="U78" s="43">
        <v>0</v>
      </c>
      <c r="V78" s="31">
        <f>(SUM(D78:U78))*1</f>
        <v>17124</v>
      </c>
    </row>
    <row r="79" spans="1:22" x14ac:dyDescent="0.25">
      <c r="A79" s="3">
        <v>117</v>
      </c>
      <c r="B79" s="40" t="s">
        <v>21</v>
      </c>
      <c r="C79" s="7"/>
      <c r="D79" s="4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11"/>
    </row>
    <row r="80" spans="1:22" x14ac:dyDescent="0.25">
      <c r="A80" s="12"/>
      <c r="B80" s="13" t="s">
        <v>4</v>
      </c>
      <c r="C80" s="14"/>
      <c r="D80" s="15">
        <v>5203</v>
      </c>
      <c r="E80" s="16">
        <v>182884</v>
      </c>
      <c r="F80" s="16">
        <v>91547</v>
      </c>
      <c r="G80" s="16">
        <v>30283</v>
      </c>
      <c r="H80" s="16">
        <v>9037</v>
      </c>
      <c r="I80" s="16">
        <v>6979</v>
      </c>
      <c r="J80" s="16">
        <v>7812</v>
      </c>
      <c r="K80" s="16">
        <v>9596</v>
      </c>
      <c r="L80" s="16">
        <v>10832</v>
      </c>
      <c r="M80" s="16">
        <v>10765</v>
      </c>
      <c r="N80" s="16">
        <v>7708</v>
      </c>
      <c r="O80" s="16">
        <v>5644</v>
      </c>
      <c r="P80" s="16">
        <v>3612</v>
      </c>
      <c r="Q80" s="16">
        <v>2285</v>
      </c>
      <c r="R80" s="16">
        <v>1622</v>
      </c>
      <c r="S80" s="16">
        <v>664</v>
      </c>
      <c r="T80" s="16">
        <v>486</v>
      </c>
      <c r="U80" s="17">
        <v>30</v>
      </c>
      <c r="V80" s="18">
        <f>(SUM(D80:U80))*1</f>
        <v>386989</v>
      </c>
    </row>
    <row r="81" spans="1:22" x14ac:dyDescent="0.25">
      <c r="A81" s="19"/>
      <c r="B81" s="20" t="s">
        <v>5</v>
      </c>
      <c r="C81" s="21"/>
      <c r="D81" s="21">
        <v>2245</v>
      </c>
      <c r="E81" s="22">
        <v>61871</v>
      </c>
      <c r="F81" s="22">
        <v>36889</v>
      </c>
      <c r="G81" s="22">
        <v>13689</v>
      </c>
      <c r="H81" s="22">
        <v>4035</v>
      </c>
      <c r="I81" s="22">
        <v>3245</v>
      </c>
      <c r="J81" s="22">
        <v>4238</v>
      </c>
      <c r="K81" s="22">
        <v>6828</v>
      </c>
      <c r="L81" s="22">
        <v>7644</v>
      </c>
      <c r="M81" s="22">
        <v>7006</v>
      </c>
      <c r="N81" s="22">
        <v>4744</v>
      </c>
      <c r="O81" s="22">
        <v>3062</v>
      </c>
      <c r="P81" s="22">
        <v>2018</v>
      </c>
      <c r="Q81" s="22">
        <v>1283</v>
      </c>
      <c r="R81" s="22">
        <v>720</v>
      </c>
      <c r="S81" s="22">
        <v>260</v>
      </c>
      <c r="T81" s="22">
        <v>178</v>
      </c>
      <c r="U81" s="23">
        <v>10</v>
      </c>
      <c r="V81" s="24">
        <f>(SUM(D81:U81))*1</f>
        <v>159965</v>
      </c>
    </row>
    <row r="82" spans="1:22" x14ac:dyDescent="0.25">
      <c r="A82" s="19"/>
      <c r="B82" s="20" t="s">
        <v>6</v>
      </c>
      <c r="C82" s="21"/>
      <c r="D82" s="21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3">
        <v>0</v>
      </c>
      <c r="V82" s="24">
        <f>(SUM(D82:U82))*1</f>
        <v>0</v>
      </c>
    </row>
    <row r="83" spans="1:22" x14ac:dyDescent="0.25">
      <c r="A83" s="25"/>
      <c r="B83" s="26" t="s">
        <v>7</v>
      </c>
      <c r="C83" s="27"/>
      <c r="D83" s="28">
        <v>7448</v>
      </c>
      <c r="E83" s="29">
        <v>244755</v>
      </c>
      <c r="F83" s="29">
        <v>128436</v>
      </c>
      <c r="G83" s="29">
        <v>43972</v>
      </c>
      <c r="H83" s="29">
        <v>13072</v>
      </c>
      <c r="I83" s="29">
        <v>10224</v>
      </c>
      <c r="J83" s="29">
        <v>12050</v>
      </c>
      <c r="K83" s="29">
        <v>16424</v>
      </c>
      <c r="L83" s="29">
        <v>18476</v>
      </c>
      <c r="M83" s="29">
        <v>17771</v>
      </c>
      <c r="N83" s="29">
        <v>12452</v>
      </c>
      <c r="O83" s="29">
        <v>8706</v>
      </c>
      <c r="P83" s="29">
        <v>5630</v>
      </c>
      <c r="Q83" s="29">
        <v>3568</v>
      </c>
      <c r="R83" s="29">
        <v>2342</v>
      </c>
      <c r="S83" s="29">
        <v>924</v>
      </c>
      <c r="T83" s="29">
        <v>664</v>
      </c>
      <c r="U83" s="42">
        <v>40</v>
      </c>
      <c r="V83" s="31">
        <f>(SUM(D83:U83))*1</f>
        <v>546954</v>
      </c>
    </row>
    <row r="84" spans="1:22" x14ac:dyDescent="0.25">
      <c r="A84" s="3">
        <v>118</v>
      </c>
      <c r="B84" s="40" t="s">
        <v>22</v>
      </c>
      <c r="C84" s="7"/>
      <c r="D84" s="4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10"/>
      <c r="V84" s="11"/>
    </row>
    <row r="85" spans="1:22" x14ac:dyDescent="0.25">
      <c r="A85" s="12"/>
      <c r="B85" s="13" t="s">
        <v>4</v>
      </c>
      <c r="C85" s="14"/>
      <c r="D85" s="15">
        <v>155</v>
      </c>
      <c r="E85" s="16">
        <v>3656</v>
      </c>
      <c r="F85" s="16">
        <v>3320</v>
      </c>
      <c r="G85" s="16">
        <v>1957</v>
      </c>
      <c r="H85" s="16">
        <v>1116</v>
      </c>
      <c r="I85" s="16">
        <v>1121</v>
      </c>
      <c r="J85" s="16">
        <v>1101</v>
      </c>
      <c r="K85" s="16">
        <v>967</v>
      </c>
      <c r="L85" s="16">
        <v>792</v>
      </c>
      <c r="M85" s="16">
        <v>522</v>
      </c>
      <c r="N85" s="16">
        <v>333</v>
      </c>
      <c r="O85" s="16">
        <v>242</v>
      </c>
      <c r="P85" s="16">
        <v>175</v>
      </c>
      <c r="Q85" s="16">
        <v>108</v>
      </c>
      <c r="R85" s="16">
        <v>77</v>
      </c>
      <c r="S85" s="16">
        <v>43</v>
      </c>
      <c r="T85" s="16">
        <v>38</v>
      </c>
      <c r="U85" s="17">
        <v>0</v>
      </c>
      <c r="V85" s="18">
        <f>(SUM(D85:U85))*1</f>
        <v>15723</v>
      </c>
    </row>
    <row r="86" spans="1:22" x14ac:dyDescent="0.25">
      <c r="A86" s="19"/>
      <c r="B86" s="20" t="s">
        <v>5</v>
      </c>
      <c r="C86" s="21"/>
      <c r="D86" s="21">
        <v>59</v>
      </c>
      <c r="E86" s="22">
        <v>1067</v>
      </c>
      <c r="F86" s="22">
        <v>958</v>
      </c>
      <c r="G86" s="22">
        <v>536</v>
      </c>
      <c r="H86" s="22">
        <v>259</v>
      </c>
      <c r="I86" s="22">
        <v>243</v>
      </c>
      <c r="J86" s="22">
        <v>244</v>
      </c>
      <c r="K86" s="22">
        <v>288</v>
      </c>
      <c r="L86" s="22">
        <v>263</v>
      </c>
      <c r="M86" s="22">
        <v>256</v>
      </c>
      <c r="N86" s="22">
        <v>196</v>
      </c>
      <c r="O86" s="22">
        <v>123</v>
      </c>
      <c r="P86" s="22">
        <v>87</v>
      </c>
      <c r="Q86" s="22">
        <v>55</v>
      </c>
      <c r="R86" s="22">
        <v>30</v>
      </c>
      <c r="S86" s="22">
        <v>20</v>
      </c>
      <c r="T86" s="22">
        <v>10</v>
      </c>
      <c r="U86" s="23">
        <v>0</v>
      </c>
      <c r="V86" s="24">
        <f>(SUM(D86:U86))*1</f>
        <v>4694</v>
      </c>
    </row>
    <row r="87" spans="1:22" x14ac:dyDescent="0.25">
      <c r="A87" s="19"/>
      <c r="B87" s="20" t="s">
        <v>6</v>
      </c>
      <c r="C87" s="21"/>
      <c r="D87" s="21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3">
        <v>0</v>
      </c>
      <c r="V87" s="24">
        <f>(SUM(D87:U87))*1</f>
        <v>0</v>
      </c>
    </row>
    <row r="88" spans="1:22" x14ac:dyDescent="0.25">
      <c r="A88" s="25"/>
      <c r="B88" s="26" t="s">
        <v>7</v>
      </c>
      <c r="C88" s="27"/>
      <c r="D88" s="28">
        <v>214</v>
      </c>
      <c r="E88" s="29">
        <v>4723</v>
      </c>
      <c r="F88" s="29">
        <v>4278</v>
      </c>
      <c r="G88" s="29">
        <v>2493</v>
      </c>
      <c r="H88" s="29">
        <v>1375</v>
      </c>
      <c r="I88" s="29">
        <v>1364</v>
      </c>
      <c r="J88" s="29">
        <v>1345</v>
      </c>
      <c r="K88" s="29">
        <v>1255</v>
      </c>
      <c r="L88" s="29">
        <v>1055</v>
      </c>
      <c r="M88" s="29">
        <v>778</v>
      </c>
      <c r="N88" s="29">
        <v>529</v>
      </c>
      <c r="O88" s="29">
        <v>365</v>
      </c>
      <c r="P88" s="29">
        <v>262</v>
      </c>
      <c r="Q88" s="29">
        <v>163</v>
      </c>
      <c r="R88" s="29">
        <v>107</v>
      </c>
      <c r="S88" s="29">
        <v>63</v>
      </c>
      <c r="T88" s="29">
        <v>48</v>
      </c>
      <c r="U88" s="43">
        <v>0</v>
      </c>
      <c r="V88" s="31">
        <f>(SUM(D88:U88))*1</f>
        <v>20417</v>
      </c>
    </row>
    <row r="89" spans="1:22" x14ac:dyDescent="0.25">
      <c r="A89" s="3">
        <v>119</v>
      </c>
      <c r="B89" s="40" t="s">
        <v>23</v>
      </c>
      <c r="C89" s="7"/>
      <c r="D89" s="4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10"/>
      <c r="V89" s="11"/>
    </row>
    <row r="90" spans="1:22" x14ac:dyDescent="0.25">
      <c r="A90" s="12"/>
      <c r="B90" s="13" t="s">
        <v>4</v>
      </c>
      <c r="C90" s="14"/>
      <c r="D90" s="15">
        <v>4109</v>
      </c>
      <c r="E90" s="16">
        <v>39713</v>
      </c>
      <c r="F90" s="16">
        <v>35791</v>
      </c>
      <c r="G90" s="16">
        <v>13204</v>
      </c>
      <c r="H90" s="16">
        <v>2707</v>
      </c>
      <c r="I90" s="16">
        <v>2568</v>
      </c>
      <c r="J90" s="16">
        <v>2719</v>
      </c>
      <c r="K90" s="16">
        <v>3121</v>
      </c>
      <c r="L90" s="16">
        <v>3788</v>
      </c>
      <c r="M90" s="16">
        <v>4075</v>
      </c>
      <c r="N90" s="16">
        <v>3169</v>
      </c>
      <c r="O90" s="16">
        <v>2158</v>
      </c>
      <c r="P90" s="16">
        <v>1428</v>
      </c>
      <c r="Q90" s="16">
        <v>958</v>
      </c>
      <c r="R90" s="16">
        <v>577</v>
      </c>
      <c r="S90" s="16">
        <v>231</v>
      </c>
      <c r="T90" s="16">
        <v>162</v>
      </c>
      <c r="U90" s="17">
        <v>5</v>
      </c>
      <c r="V90" s="18">
        <f>(SUM(D90:U90))*1</f>
        <v>120483</v>
      </c>
    </row>
    <row r="91" spans="1:22" x14ac:dyDescent="0.25">
      <c r="A91" s="19"/>
      <c r="B91" s="20" t="s">
        <v>5</v>
      </c>
      <c r="C91" s="21"/>
      <c r="D91" s="21">
        <v>3730</v>
      </c>
      <c r="E91" s="22">
        <v>42600</v>
      </c>
      <c r="F91" s="22">
        <v>41119</v>
      </c>
      <c r="G91" s="22">
        <v>12507</v>
      </c>
      <c r="H91" s="22">
        <v>2468</v>
      </c>
      <c r="I91" s="22">
        <v>2733</v>
      </c>
      <c r="J91" s="22">
        <v>3032</v>
      </c>
      <c r="K91" s="22">
        <v>4344</v>
      </c>
      <c r="L91" s="22">
        <v>5552</v>
      </c>
      <c r="M91" s="22">
        <v>6446</v>
      </c>
      <c r="N91" s="22">
        <v>6099</v>
      </c>
      <c r="O91" s="22">
        <v>5735</v>
      </c>
      <c r="P91" s="22">
        <v>4930</v>
      </c>
      <c r="Q91" s="22">
        <v>4159</v>
      </c>
      <c r="R91" s="22">
        <v>2792</v>
      </c>
      <c r="S91" s="22">
        <v>1163</v>
      </c>
      <c r="T91" s="22">
        <v>663</v>
      </c>
      <c r="U91" s="23">
        <v>3</v>
      </c>
      <c r="V91" s="24">
        <f>(SUM(D91:U91))*1</f>
        <v>150075</v>
      </c>
    </row>
    <row r="92" spans="1:22" x14ac:dyDescent="0.25">
      <c r="A92" s="19"/>
      <c r="B92" s="20" t="s">
        <v>6</v>
      </c>
      <c r="C92" s="21"/>
      <c r="D92" s="21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3">
        <v>38305</v>
      </c>
      <c r="V92" s="24">
        <f>(SUM(D92:U92))*1</f>
        <v>38305</v>
      </c>
    </row>
    <row r="93" spans="1:22" x14ac:dyDescent="0.25">
      <c r="A93" s="25"/>
      <c r="B93" s="26" t="s">
        <v>7</v>
      </c>
      <c r="C93" s="27"/>
      <c r="D93" s="28">
        <v>7839</v>
      </c>
      <c r="E93" s="29">
        <v>82313</v>
      </c>
      <c r="F93" s="29">
        <v>76910</v>
      </c>
      <c r="G93" s="29">
        <v>25711</v>
      </c>
      <c r="H93" s="29">
        <v>5175</v>
      </c>
      <c r="I93" s="29">
        <v>5301</v>
      </c>
      <c r="J93" s="29">
        <v>5751</v>
      </c>
      <c r="K93" s="29">
        <v>7465</v>
      </c>
      <c r="L93" s="29">
        <v>9340</v>
      </c>
      <c r="M93" s="29">
        <v>10521</v>
      </c>
      <c r="N93" s="29">
        <v>9268</v>
      </c>
      <c r="O93" s="29">
        <v>7893</v>
      </c>
      <c r="P93" s="29">
        <v>6358</v>
      </c>
      <c r="Q93" s="29">
        <v>5117</v>
      </c>
      <c r="R93" s="29">
        <v>3369</v>
      </c>
      <c r="S93" s="29">
        <v>1394</v>
      </c>
      <c r="T93" s="29">
        <v>825</v>
      </c>
      <c r="U93" s="43">
        <v>38313</v>
      </c>
      <c r="V93" s="31">
        <f>(SUM(D93:U93))*1</f>
        <v>308863</v>
      </c>
    </row>
    <row r="94" spans="1:22" x14ac:dyDescent="0.25">
      <c r="A94" s="3">
        <v>120</v>
      </c>
      <c r="B94" s="40" t="s">
        <v>24</v>
      </c>
      <c r="C94" s="7"/>
      <c r="D94" s="4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10"/>
      <c r="V94" s="11"/>
    </row>
    <row r="95" spans="1:22" x14ac:dyDescent="0.25">
      <c r="A95" s="12"/>
      <c r="B95" s="13" t="s">
        <v>4</v>
      </c>
      <c r="C95" s="14"/>
      <c r="D95" s="15">
        <v>1</v>
      </c>
      <c r="E95" s="16">
        <v>196</v>
      </c>
      <c r="F95" s="16">
        <v>417</v>
      </c>
      <c r="G95" s="16">
        <v>139</v>
      </c>
      <c r="H95" s="16">
        <v>38</v>
      </c>
      <c r="I95" s="16">
        <v>29</v>
      </c>
      <c r="J95" s="16">
        <v>23</v>
      </c>
      <c r="K95" s="16">
        <v>35</v>
      </c>
      <c r="L95" s="16">
        <v>61</v>
      </c>
      <c r="M95" s="16">
        <v>81</v>
      </c>
      <c r="N95" s="16">
        <v>68</v>
      </c>
      <c r="O95" s="16">
        <v>37</v>
      </c>
      <c r="P95" s="16">
        <v>13</v>
      </c>
      <c r="Q95" s="16">
        <v>8</v>
      </c>
      <c r="R95" s="16">
        <v>7</v>
      </c>
      <c r="S95" s="16">
        <v>5</v>
      </c>
      <c r="T95" s="16">
        <v>6</v>
      </c>
      <c r="U95" s="17">
        <v>0</v>
      </c>
      <c r="V95" s="18">
        <f>(SUM(D95:U95))*1</f>
        <v>1164</v>
      </c>
    </row>
    <row r="96" spans="1:22" x14ac:dyDescent="0.25">
      <c r="A96" s="19"/>
      <c r="B96" s="20" t="s">
        <v>5</v>
      </c>
      <c r="C96" s="21"/>
      <c r="D96" s="21">
        <v>0</v>
      </c>
      <c r="E96" s="22">
        <v>83</v>
      </c>
      <c r="F96" s="22">
        <v>307</v>
      </c>
      <c r="G96" s="22">
        <v>139</v>
      </c>
      <c r="H96" s="22">
        <v>37</v>
      </c>
      <c r="I96" s="22">
        <v>33</v>
      </c>
      <c r="J96" s="22">
        <v>19</v>
      </c>
      <c r="K96" s="22">
        <v>29</v>
      </c>
      <c r="L96" s="22">
        <v>47</v>
      </c>
      <c r="M96" s="22">
        <v>67</v>
      </c>
      <c r="N96" s="22">
        <v>45</v>
      </c>
      <c r="O96" s="22">
        <v>31</v>
      </c>
      <c r="P96" s="22">
        <v>14</v>
      </c>
      <c r="Q96" s="22">
        <v>3</v>
      </c>
      <c r="R96" s="22">
        <v>0</v>
      </c>
      <c r="S96" s="22">
        <v>1</v>
      </c>
      <c r="T96" s="22">
        <v>1</v>
      </c>
      <c r="U96" s="23">
        <v>0</v>
      </c>
      <c r="V96" s="24">
        <f>(SUM(D96:U96))*1</f>
        <v>856</v>
      </c>
    </row>
    <row r="97" spans="1:22" x14ac:dyDescent="0.25">
      <c r="A97" s="19"/>
      <c r="B97" s="20" t="s">
        <v>6</v>
      </c>
      <c r="C97" s="21"/>
      <c r="D97" s="21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3">
        <v>0</v>
      </c>
      <c r="V97" s="24">
        <f>(SUM(D97:U97))*1</f>
        <v>0</v>
      </c>
    </row>
    <row r="98" spans="1:22" x14ac:dyDescent="0.25">
      <c r="A98" s="25"/>
      <c r="B98" s="26" t="s">
        <v>7</v>
      </c>
      <c r="C98" s="27"/>
      <c r="D98" s="28">
        <v>1</v>
      </c>
      <c r="E98" s="29">
        <v>279</v>
      </c>
      <c r="F98" s="29">
        <v>724</v>
      </c>
      <c r="G98" s="29">
        <v>278</v>
      </c>
      <c r="H98" s="29">
        <v>75</v>
      </c>
      <c r="I98" s="29">
        <v>62</v>
      </c>
      <c r="J98" s="29">
        <v>42</v>
      </c>
      <c r="K98" s="29">
        <v>64</v>
      </c>
      <c r="L98" s="29">
        <v>108</v>
      </c>
      <c r="M98" s="29">
        <v>148</v>
      </c>
      <c r="N98" s="29">
        <v>113</v>
      </c>
      <c r="O98" s="29">
        <v>68</v>
      </c>
      <c r="P98" s="29">
        <v>27</v>
      </c>
      <c r="Q98" s="29">
        <v>11</v>
      </c>
      <c r="R98" s="29">
        <v>7</v>
      </c>
      <c r="S98" s="29">
        <v>6</v>
      </c>
      <c r="T98" s="29">
        <v>7</v>
      </c>
      <c r="U98" s="43">
        <v>0</v>
      </c>
      <c r="V98" s="31">
        <f>(SUM(D98:U98))*1</f>
        <v>2020</v>
      </c>
    </row>
    <row r="99" spans="1:22" x14ac:dyDescent="0.25">
      <c r="A99" s="3">
        <v>121</v>
      </c>
      <c r="B99" s="40" t="s">
        <v>25</v>
      </c>
      <c r="C99" s="7"/>
      <c r="D99" s="4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10"/>
      <c r="V99" s="11"/>
    </row>
    <row r="100" spans="1:22" x14ac:dyDescent="0.25">
      <c r="A100" s="12"/>
      <c r="B100" s="13" t="s">
        <v>4</v>
      </c>
      <c r="C100" s="14"/>
      <c r="D100" s="15">
        <v>162</v>
      </c>
      <c r="E100" s="16">
        <v>8270</v>
      </c>
      <c r="F100" s="16">
        <v>13038</v>
      </c>
      <c r="G100" s="16">
        <v>7268</v>
      </c>
      <c r="H100" s="16">
        <v>3552</v>
      </c>
      <c r="I100" s="16">
        <v>3004</v>
      </c>
      <c r="J100" s="16">
        <v>2546</v>
      </c>
      <c r="K100" s="16">
        <v>2803</v>
      </c>
      <c r="L100" s="16">
        <v>3597</v>
      </c>
      <c r="M100" s="16">
        <v>4568</v>
      </c>
      <c r="N100" s="16">
        <v>4295</v>
      </c>
      <c r="O100" s="16">
        <v>3886</v>
      </c>
      <c r="P100" s="16">
        <v>3446</v>
      </c>
      <c r="Q100" s="16">
        <v>2839</v>
      </c>
      <c r="R100" s="16">
        <v>2134</v>
      </c>
      <c r="S100" s="16">
        <v>1069</v>
      </c>
      <c r="T100" s="16">
        <v>545</v>
      </c>
      <c r="U100" s="17">
        <v>6</v>
      </c>
      <c r="V100" s="18">
        <f>(SUM(D100:U100))*1</f>
        <v>67028</v>
      </c>
    </row>
    <row r="101" spans="1:22" x14ac:dyDescent="0.25">
      <c r="A101" s="19"/>
      <c r="B101" s="20" t="s">
        <v>5</v>
      </c>
      <c r="C101" s="21"/>
      <c r="D101" s="21">
        <v>124</v>
      </c>
      <c r="E101" s="22">
        <v>6564</v>
      </c>
      <c r="F101" s="22">
        <v>9319</v>
      </c>
      <c r="G101" s="22">
        <v>4568</v>
      </c>
      <c r="H101" s="22">
        <v>2011</v>
      </c>
      <c r="I101" s="22">
        <v>1731</v>
      </c>
      <c r="J101" s="22">
        <v>1286</v>
      </c>
      <c r="K101" s="22">
        <v>1594</v>
      </c>
      <c r="L101" s="22">
        <v>2231</v>
      </c>
      <c r="M101" s="22">
        <v>2647</v>
      </c>
      <c r="N101" s="22">
        <v>2236</v>
      </c>
      <c r="O101" s="22">
        <v>1974</v>
      </c>
      <c r="P101" s="22">
        <v>1452</v>
      </c>
      <c r="Q101" s="22">
        <v>1210</v>
      </c>
      <c r="R101" s="22">
        <v>742</v>
      </c>
      <c r="S101" s="22">
        <v>312</v>
      </c>
      <c r="T101" s="22">
        <v>125</v>
      </c>
      <c r="U101" s="23">
        <v>4</v>
      </c>
      <c r="V101" s="24">
        <f>(SUM(D101:U101))*1</f>
        <v>40130</v>
      </c>
    </row>
    <row r="102" spans="1:22" x14ac:dyDescent="0.25">
      <c r="A102" s="19"/>
      <c r="B102" s="20" t="s">
        <v>6</v>
      </c>
      <c r="C102" s="21"/>
      <c r="D102" s="21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3">
        <v>0</v>
      </c>
      <c r="V102" s="24">
        <f>(SUM(D102:U102))*1</f>
        <v>0</v>
      </c>
    </row>
    <row r="103" spans="1:22" x14ac:dyDescent="0.25">
      <c r="A103" s="25"/>
      <c r="B103" s="26" t="s">
        <v>7</v>
      </c>
      <c r="C103" s="27"/>
      <c r="D103" s="28">
        <v>286</v>
      </c>
      <c r="E103" s="29">
        <v>14834</v>
      </c>
      <c r="F103" s="29">
        <v>22357</v>
      </c>
      <c r="G103" s="29">
        <v>11836</v>
      </c>
      <c r="H103" s="29">
        <v>5563</v>
      </c>
      <c r="I103" s="29">
        <v>4735</v>
      </c>
      <c r="J103" s="29">
        <v>3832</v>
      </c>
      <c r="K103" s="29">
        <v>4397</v>
      </c>
      <c r="L103" s="29">
        <v>5828</v>
      </c>
      <c r="M103" s="29">
        <v>7215</v>
      </c>
      <c r="N103" s="29">
        <v>6531</v>
      </c>
      <c r="O103" s="29">
        <v>5860</v>
      </c>
      <c r="P103" s="29">
        <v>4898</v>
      </c>
      <c r="Q103" s="29">
        <v>4049</v>
      </c>
      <c r="R103" s="29">
        <v>2876</v>
      </c>
      <c r="S103" s="29">
        <v>1381</v>
      </c>
      <c r="T103" s="29">
        <v>670</v>
      </c>
      <c r="U103" s="43">
        <v>10</v>
      </c>
      <c r="V103" s="31">
        <f>(SUM(D103:U103))*1</f>
        <v>107158</v>
      </c>
    </row>
    <row r="104" spans="1:22" x14ac:dyDescent="0.25">
      <c r="A104" s="3">
        <v>122</v>
      </c>
      <c r="B104" s="40" t="s">
        <v>26</v>
      </c>
      <c r="C104" s="7"/>
      <c r="D104" s="4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10"/>
      <c r="V104" s="11"/>
    </row>
    <row r="105" spans="1:22" x14ac:dyDescent="0.25">
      <c r="A105" s="12"/>
      <c r="B105" s="13" t="s">
        <v>4</v>
      </c>
      <c r="C105" s="14"/>
      <c r="D105" s="15">
        <v>447</v>
      </c>
      <c r="E105" s="16">
        <v>10568</v>
      </c>
      <c r="F105" s="16">
        <v>10044</v>
      </c>
      <c r="G105" s="16">
        <v>4162</v>
      </c>
      <c r="H105" s="16">
        <v>1243</v>
      </c>
      <c r="I105" s="16">
        <v>1122</v>
      </c>
      <c r="J105" s="16">
        <v>1244</v>
      </c>
      <c r="K105" s="16">
        <v>1464</v>
      </c>
      <c r="L105" s="16">
        <v>1532</v>
      </c>
      <c r="M105" s="16">
        <v>1343</v>
      </c>
      <c r="N105" s="16">
        <v>759</v>
      </c>
      <c r="O105" s="16">
        <v>525</v>
      </c>
      <c r="P105" s="16">
        <v>254</v>
      </c>
      <c r="Q105" s="16">
        <v>142</v>
      </c>
      <c r="R105" s="16">
        <v>76</v>
      </c>
      <c r="S105" s="16">
        <v>32</v>
      </c>
      <c r="T105" s="16">
        <v>16</v>
      </c>
      <c r="U105" s="17">
        <v>0</v>
      </c>
      <c r="V105" s="18">
        <f>(SUM(D105:U105))*1</f>
        <v>34973</v>
      </c>
    </row>
    <row r="106" spans="1:22" x14ac:dyDescent="0.25">
      <c r="A106" s="19"/>
      <c r="B106" s="20" t="s">
        <v>5</v>
      </c>
      <c r="C106" s="21"/>
      <c r="D106" s="21">
        <v>226</v>
      </c>
      <c r="E106" s="22">
        <v>4899</v>
      </c>
      <c r="F106" s="22">
        <v>5636</v>
      </c>
      <c r="G106" s="22">
        <v>2838</v>
      </c>
      <c r="H106" s="22">
        <v>707</v>
      </c>
      <c r="I106" s="22">
        <v>814</v>
      </c>
      <c r="J106" s="22">
        <v>903</v>
      </c>
      <c r="K106" s="22">
        <v>1104</v>
      </c>
      <c r="L106" s="22">
        <v>1037</v>
      </c>
      <c r="M106" s="22">
        <v>808</v>
      </c>
      <c r="N106" s="22">
        <v>402</v>
      </c>
      <c r="O106" s="22">
        <v>231</v>
      </c>
      <c r="P106" s="22">
        <v>94</v>
      </c>
      <c r="Q106" s="22">
        <v>82</v>
      </c>
      <c r="R106" s="22">
        <v>44</v>
      </c>
      <c r="S106" s="22">
        <v>12</v>
      </c>
      <c r="T106" s="22">
        <v>9</v>
      </c>
      <c r="U106" s="23">
        <v>0</v>
      </c>
      <c r="V106" s="24">
        <f>(SUM(D106:U106))*1</f>
        <v>19846</v>
      </c>
    </row>
    <row r="107" spans="1:22" x14ac:dyDescent="0.25">
      <c r="A107" s="19"/>
      <c r="B107" s="20" t="s">
        <v>6</v>
      </c>
      <c r="C107" s="21"/>
      <c r="D107" s="21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3">
        <v>0</v>
      </c>
      <c r="V107" s="24">
        <f>(SUM(D107:U107))*1</f>
        <v>0</v>
      </c>
    </row>
    <row r="108" spans="1:22" x14ac:dyDescent="0.25">
      <c r="A108" s="25"/>
      <c r="B108" s="26" t="s">
        <v>7</v>
      </c>
      <c r="C108" s="27"/>
      <c r="D108" s="28">
        <v>673</v>
      </c>
      <c r="E108" s="29">
        <v>15467</v>
      </c>
      <c r="F108" s="29">
        <v>15680</v>
      </c>
      <c r="G108" s="29">
        <v>7000</v>
      </c>
      <c r="H108" s="29">
        <v>1950</v>
      </c>
      <c r="I108" s="29">
        <v>1936</v>
      </c>
      <c r="J108" s="29">
        <v>2147</v>
      </c>
      <c r="K108" s="29">
        <v>2568</v>
      </c>
      <c r="L108" s="29">
        <v>2569</v>
      </c>
      <c r="M108" s="29">
        <v>2151</v>
      </c>
      <c r="N108" s="29">
        <v>1161</v>
      </c>
      <c r="O108" s="29">
        <v>756</v>
      </c>
      <c r="P108" s="29">
        <v>348</v>
      </c>
      <c r="Q108" s="29">
        <v>224</v>
      </c>
      <c r="R108" s="29">
        <v>120</v>
      </c>
      <c r="S108" s="29">
        <v>44</v>
      </c>
      <c r="T108" s="29">
        <v>25</v>
      </c>
      <c r="U108" s="43">
        <v>0</v>
      </c>
      <c r="V108" s="31">
        <f>(SUM(D108:U108))*1</f>
        <v>54819</v>
      </c>
    </row>
    <row r="109" spans="1:22" x14ac:dyDescent="0.25">
      <c r="A109" s="3">
        <v>123</v>
      </c>
      <c r="B109" s="40" t="s">
        <v>27</v>
      </c>
      <c r="C109" s="7"/>
      <c r="D109" s="41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11"/>
    </row>
    <row r="110" spans="1:22" x14ac:dyDescent="0.25">
      <c r="A110" s="12"/>
      <c r="B110" s="13" t="s">
        <v>4</v>
      </c>
      <c r="C110" s="14"/>
      <c r="D110" s="15">
        <v>2930</v>
      </c>
      <c r="E110" s="16">
        <v>119917</v>
      </c>
      <c r="F110" s="16">
        <v>163583</v>
      </c>
      <c r="G110" s="16">
        <v>78037</v>
      </c>
      <c r="H110" s="16">
        <v>22977</v>
      </c>
      <c r="I110" s="16">
        <v>23947</v>
      </c>
      <c r="J110" s="16">
        <v>28818</v>
      </c>
      <c r="K110" s="16">
        <v>37514</v>
      </c>
      <c r="L110" s="16">
        <v>47900</v>
      </c>
      <c r="M110" s="16">
        <v>51960</v>
      </c>
      <c r="N110" s="16">
        <v>36457</v>
      </c>
      <c r="O110" s="16">
        <v>23698</v>
      </c>
      <c r="P110" s="16">
        <v>17732</v>
      </c>
      <c r="Q110" s="16">
        <v>16548</v>
      </c>
      <c r="R110" s="16">
        <v>13302</v>
      </c>
      <c r="S110" s="16">
        <v>6637</v>
      </c>
      <c r="T110" s="16">
        <v>3713</v>
      </c>
      <c r="U110" s="17">
        <v>7</v>
      </c>
      <c r="V110" s="18">
        <f>(SUM(D110:U110))*1</f>
        <v>695677</v>
      </c>
    </row>
    <row r="111" spans="1:22" x14ac:dyDescent="0.25">
      <c r="A111" s="19"/>
      <c r="B111" s="20" t="s">
        <v>5</v>
      </c>
      <c r="C111" s="21"/>
      <c r="D111" s="21">
        <v>1486</v>
      </c>
      <c r="E111" s="22">
        <v>51793</v>
      </c>
      <c r="F111" s="22">
        <v>67897</v>
      </c>
      <c r="G111" s="22">
        <v>32581</v>
      </c>
      <c r="H111" s="22">
        <v>9211</v>
      </c>
      <c r="I111" s="22">
        <v>10188</v>
      </c>
      <c r="J111" s="22">
        <v>11666</v>
      </c>
      <c r="K111" s="22">
        <v>16735</v>
      </c>
      <c r="L111" s="22">
        <v>21449</v>
      </c>
      <c r="M111" s="22">
        <v>21340</v>
      </c>
      <c r="N111" s="22">
        <v>14579</v>
      </c>
      <c r="O111" s="22">
        <v>10174</v>
      </c>
      <c r="P111" s="22">
        <v>7430</v>
      </c>
      <c r="Q111" s="22">
        <v>6113</v>
      </c>
      <c r="R111" s="22">
        <v>4445</v>
      </c>
      <c r="S111" s="22">
        <v>1930</v>
      </c>
      <c r="T111" s="22">
        <v>851</v>
      </c>
      <c r="U111" s="23">
        <v>6</v>
      </c>
      <c r="V111" s="24">
        <f>(SUM(D111:U111))*1</f>
        <v>289874</v>
      </c>
    </row>
    <row r="112" spans="1:22" x14ac:dyDescent="0.25">
      <c r="A112" s="19"/>
      <c r="B112" s="20" t="s">
        <v>6</v>
      </c>
      <c r="C112" s="21"/>
      <c r="D112" s="21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3">
        <v>0</v>
      </c>
      <c r="V112" s="24">
        <f>(SUM(D112:U112))*1</f>
        <v>0</v>
      </c>
    </row>
    <row r="113" spans="1:22" x14ac:dyDescent="0.25">
      <c r="A113" s="25"/>
      <c r="B113" s="26" t="s">
        <v>7</v>
      </c>
      <c r="C113" s="27"/>
      <c r="D113" s="28">
        <v>4416</v>
      </c>
      <c r="E113" s="29">
        <v>171710</v>
      </c>
      <c r="F113" s="29">
        <v>231480</v>
      </c>
      <c r="G113" s="29">
        <v>110618</v>
      </c>
      <c r="H113" s="29">
        <v>32188</v>
      </c>
      <c r="I113" s="29">
        <v>34135</v>
      </c>
      <c r="J113" s="29">
        <v>40484</v>
      </c>
      <c r="K113" s="29">
        <v>54249</v>
      </c>
      <c r="L113" s="29">
        <v>69349</v>
      </c>
      <c r="M113" s="29">
        <v>73300</v>
      </c>
      <c r="N113" s="29">
        <v>51036</v>
      </c>
      <c r="O113" s="29">
        <v>33872</v>
      </c>
      <c r="P113" s="29">
        <v>25162</v>
      </c>
      <c r="Q113" s="29">
        <v>22661</v>
      </c>
      <c r="R113" s="29">
        <v>17747</v>
      </c>
      <c r="S113" s="29">
        <v>8567</v>
      </c>
      <c r="T113" s="29">
        <v>4564</v>
      </c>
      <c r="U113" s="42">
        <v>13</v>
      </c>
      <c r="V113" s="31">
        <f>(SUM(D113:U113))*1</f>
        <v>985551</v>
      </c>
    </row>
    <row r="114" spans="1:22" x14ac:dyDescent="0.25">
      <c r="A114" s="3">
        <v>124</v>
      </c>
      <c r="B114" s="40" t="s">
        <v>28</v>
      </c>
      <c r="C114" s="7"/>
      <c r="D114" s="4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10"/>
      <c r="V114" s="11"/>
    </row>
    <row r="115" spans="1:22" x14ac:dyDescent="0.25">
      <c r="A115" s="12"/>
      <c r="B115" s="13" t="s">
        <v>4</v>
      </c>
      <c r="C115" s="14"/>
      <c r="D115" s="15">
        <v>463</v>
      </c>
      <c r="E115" s="16">
        <v>17893</v>
      </c>
      <c r="F115" s="16">
        <v>46128</v>
      </c>
      <c r="G115" s="16">
        <v>18273</v>
      </c>
      <c r="H115" s="16">
        <v>6057</v>
      </c>
      <c r="I115" s="16">
        <v>6276</v>
      </c>
      <c r="J115" s="16">
        <v>7074</v>
      </c>
      <c r="K115" s="16">
        <v>8990</v>
      </c>
      <c r="L115" s="16">
        <v>9995</v>
      </c>
      <c r="M115" s="16">
        <v>11700</v>
      </c>
      <c r="N115" s="16">
        <v>10155</v>
      </c>
      <c r="O115" s="16">
        <v>7792</v>
      </c>
      <c r="P115" s="16">
        <v>6180</v>
      </c>
      <c r="Q115" s="16">
        <v>4695</v>
      </c>
      <c r="R115" s="16">
        <v>3000</v>
      </c>
      <c r="S115" s="16">
        <v>1344</v>
      </c>
      <c r="T115" s="16">
        <v>1020</v>
      </c>
      <c r="U115" s="17">
        <v>8</v>
      </c>
      <c r="V115" s="18">
        <f>(SUM(D115:U115))*1</f>
        <v>167043</v>
      </c>
    </row>
    <row r="116" spans="1:22" x14ac:dyDescent="0.25">
      <c r="A116" s="19"/>
      <c r="B116" s="20" t="s">
        <v>5</v>
      </c>
      <c r="C116" s="21"/>
      <c r="D116" s="21">
        <v>237</v>
      </c>
      <c r="E116" s="22">
        <v>10419</v>
      </c>
      <c r="F116" s="22">
        <v>12899</v>
      </c>
      <c r="G116" s="22">
        <v>3500</v>
      </c>
      <c r="H116" s="22">
        <v>1235</v>
      </c>
      <c r="I116" s="22">
        <v>1182</v>
      </c>
      <c r="J116" s="22">
        <v>1227</v>
      </c>
      <c r="K116" s="22">
        <v>1391</v>
      </c>
      <c r="L116" s="22">
        <v>1796</v>
      </c>
      <c r="M116" s="22">
        <v>1844</v>
      </c>
      <c r="N116" s="22">
        <v>1481</v>
      </c>
      <c r="O116" s="22">
        <v>1149</v>
      </c>
      <c r="P116" s="22">
        <v>853</v>
      </c>
      <c r="Q116" s="22">
        <v>576</v>
      </c>
      <c r="R116" s="22">
        <v>365</v>
      </c>
      <c r="S116" s="22">
        <v>146</v>
      </c>
      <c r="T116" s="22">
        <v>91</v>
      </c>
      <c r="U116" s="23">
        <v>3</v>
      </c>
      <c r="V116" s="24">
        <f>(SUM(D116:U116))*1</f>
        <v>40394</v>
      </c>
    </row>
    <row r="117" spans="1:22" x14ac:dyDescent="0.25">
      <c r="A117" s="19"/>
      <c r="B117" s="20" t="s">
        <v>6</v>
      </c>
      <c r="C117" s="21"/>
      <c r="D117" s="21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3">
        <v>0</v>
      </c>
      <c r="V117" s="24">
        <f>(SUM(D117:U117))*1</f>
        <v>0</v>
      </c>
    </row>
    <row r="118" spans="1:22" x14ac:dyDescent="0.25">
      <c r="A118" s="25"/>
      <c r="B118" s="26" t="s">
        <v>7</v>
      </c>
      <c r="C118" s="27"/>
      <c r="D118" s="28">
        <v>700</v>
      </c>
      <c r="E118" s="29">
        <v>28312</v>
      </c>
      <c r="F118" s="29">
        <v>59027</v>
      </c>
      <c r="G118" s="29">
        <v>21773</v>
      </c>
      <c r="H118" s="29">
        <v>7292</v>
      </c>
      <c r="I118" s="29">
        <v>7458</v>
      </c>
      <c r="J118" s="29">
        <v>8301</v>
      </c>
      <c r="K118" s="29">
        <v>10381</v>
      </c>
      <c r="L118" s="29">
        <v>11791</v>
      </c>
      <c r="M118" s="29">
        <v>13544</v>
      </c>
      <c r="N118" s="29">
        <v>11636</v>
      </c>
      <c r="O118" s="29">
        <v>8941</v>
      </c>
      <c r="P118" s="29">
        <v>7033</v>
      </c>
      <c r="Q118" s="29">
        <v>5271</v>
      </c>
      <c r="R118" s="29">
        <v>3365</v>
      </c>
      <c r="S118" s="29">
        <v>1490</v>
      </c>
      <c r="T118" s="29">
        <v>1111</v>
      </c>
      <c r="U118" s="43">
        <v>11</v>
      </c>
      <c r="V118" s="31">
        <f>(SUM(D118:U118))*1</f>
        <v>207437</v>
      </c>
    </row>
    <row r="119" spans="1:22" x14ac:dyDescent="0.25">
      <c r="A119" s="3">
        <v>125</v>
      </c>
      <c r="B119" s="40" t="s">
        <v>29</v>
      </c>
      <c r="C119" s="7"/>
      <c r="D119" s="41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10"/>
      <c r="V119" s="11"/>
    </row>
    <row r="120" spans="1:22" x14ac:dyDescent="0.25">
      <c r="A120" s="12"/>
      <c r="B120" s="13" t="s">
        <v>4</v>
      </c>
      <c r="C120" s="14"/>
      <c r="D120" s="15">
        <v>3</v>
      </c>
      <c r="E120" s="16">
        <v>695</v>
      </c>
      <c r="F120" s="16">
        <v>5866</v>
      </c>
      <c r="G120" s="16">
        <v>5166</v>
      </c>
      <c r="H120" s="16">
        <v>5641</v>
      </c>
      <c r="I120" s="16">
        <v>10598</v>
      </c>
      <c r="J120" s="16">
        <v>14740</v>
      </c>
      <c r="K120" s="16">
        <v>15243</v>
      </c>
      <c r="L120" s="16">
        <v>17666</v>
      </c>
      <c r="M120" s="16">
        <v>22771</v>
      </c>
      <c r="N120" s="16">
        <v>21342</v>
      </c>
      <c r="O120" s="16">
        <v>20151</v>
      </c>
      <c r="P120" s="16">
        <v>18587</v>
      </c>
      <c r="Q120" s="16">
        <v>16943</v>
      </c>
      <c r="R120" s="16">
        <v>13462</v>
      </c>
      <c r="S120" s="16">
        <v>6656</v>
      </c>
      <c r="T120" s="16">
        <v>4939</v>
      </c>
      <c r="U120" s="17">
        <v>2</v>
      </c>
      <c r="V120" s="18">
        <f>(SUM(D120:U120))*1</f>
        <v>200471</v>
      </c>
    </row>
    <row r="121" spans="1:22" x14ac:dyDescent="0.25">
      <c r="A121" s="19"/>
      <c r="B121" s="20" t="s">
        <v>5</v>
      </c>
      <c r="C121" s="21"/>
      <c r="D121" s="21">
        <v>0</v>
      </c>
      <c r="E121" s="22">
        <v>205</v>
      </c>
      <c r="F121" s="22">
        <v>1627</v>
      </c>
      <c r="G121" s="22">
        <v>2035</v>
      </c>
      <c r="H121" s="22">
        <v>1079</v>
      </c>
      <c r="I121" s="22">
        <v>1517</v>
      </c>
      <c r="J121" s="22">
        <v>1791</v>
      </c>
      <c r="K121" s="22">
        <v>1932</v>
      </c>
      <c r="L121" s="22">
        <v>2239</v>
      </c>
      <c r="M121" s="22">
        <v>2655</v>
      </c>
      <c r="N121" s="22">
        <v>2426</v>
      </c>
      <c r="O121" s="22">
        <v>2047</v>
      </c>
      <c r="P121" s="22">
        <v>1568</v>
      </c>
      <c r="Q121" s="22">
        <v>1170</v>
      </c>
      <c r="R121" s="22">
        <v>823</v>
      </c>
      <c r="S121" s="22">
        <v>299</v>
      </c>
      <c r="T121" s="22">
        <v>140</v>
      </c>
      <c r="U121" s="23">
        <v>1</v>
      </c>
      <c r="V121" s="24">
        <f>(SUM(D121:U121))*1</f>
        <v>23554</v>
      </c>
    </row>
    <row r="122" spans="1:22" x14ac:dyDescent="0.25">
      <c r="A122" s="19"/>
      <c r="B122" s="20" t="s">
        <v>6</v>
      </c>
      <c r="C122" s="21"/>
      <c r="D122" s="21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3">
        <v>0</v>
      </c>
      <c r="V122" s="24">
        <f>(SUM(D122:U122))*1</f>
        <v>0</v>
      </c>
    </row>
    <row r="123" spans="1:22" x14ac:dyDescent="0.25">
      <c r="A123" s="25"/>
      <c r="B123" s="26" t="s">
        <v>7</v>
      </c>
      <c r="C123" s="27"/>
      <c r="D123" s="28">
        <v>3</v>
      </c>
      <c r="E123" s="29">
        <v>900</v>
      </c>
      <c r="F123" s="29">
        <v>7493</v>
      </c>
      <c r="G123" s="29">
        <v>7201</v>
      </c>
      <c r="H123" s="29">
        <v>6720</v>
      </c>
      <c r="I123" s="29">
        <v>12115</v>
      </c>
      <c r="J123" s="29">
        <v>16531</v>
      </c>
      <c r="K123" s="29">
        <v>17175</v>
      </c>
      <c r="L123" s="29">
        <v>19905</v>
      </c>
      <c r="M123" s="29">
        <v>25426</v>
      </c>
      <c r="N123" s="29">
        <v>23768</v>
      </c>
      <c r="O123" s="29">
        <v>22198</v>
      </c>
      <c r="P123" s="29">
        <v>20155</v>
      </c>
      <c r="Q123" s="29">
        <v>18113</v>
      </c>
      <c r="R123" s="29">
        <v>14285</v>
      </c>
      <c r="S123" s="29">
        <v>6955</v>
      </c>
      <c r="T123" s="29">
        <v>5079</v>
      </c>
      <c r="U123" s="43">
        <v>3</v>
      </c>
      <c r="V123" s="31">
        <f>(SUM(D123:U123))*1</f>
        <v>224025</v>
      </c>
    </row>
    <row r="124" spans="1:22" x14ac:dyDescent="0.25">
      <c r="A124" s="3">
        <v>126</v>
      </c>
      <c r="B124" s="40" t="s">
        <v>30</v>
      </c>
      <c r="C124" s="7"/>
      <c r="D124" s="4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11"/>
    </row>
    <row r="125" spans="1:22" x14ac:dyDescent="0.25">
      <c r="A125" s="12"/>
      <c r="B125" s="13" t="s">
        <v>4</v>
      </c>
      <c r="C125" s="14"/>
      <c r="D125" s="15">
        <v>6</v>
      </c>
      <c r="E125" s="16">
        <v>1653</v>
      </c>
      <c r="F125" s="16">
        <v>11862</v>
      </c>
      <c r="G125" s="16">
        <v>6995</v>
      </c>
      <c r="H125" s="16">
        <v>1908</v>
      </c>
      <c r="I125" s="16">
        <v>1896</v>
      </c>
      <c r="J125" s="16">
        <v>2166</v>
      </c>
      <c r="K125" s="16">
        <v>2497</v>
      </c>
      <c r="L125" s="16">
        <v>3151</v>
      </c>
      <c r="M125" s="16">
        <v>4035</v>
      </c>
      <c r="N125" s="16">
        <v>3647</v>
      </c>
      <c r="O125" s="16">
        <v>3504</v>
      </c>
      <c r="P125" s="16">
        <v>3553</v>
      </c>
      <c r="Q125" s="16">
        <v>2779</v>
      </c>
      <c r="R125" s="16">
        <v>1759</v>
      </c>
      <c r="S125" s="16">
        <v>680</v>
      </c>
      <c r="T125" s="16">
        <v>357</v>
      </c>
      <c r="U125" s="17">
        <v>0</v>
      </c>
      <c r="V125" s="18">
        <f>(SUM(D125:U125))*1</f>
        <v>52448</v>
      </c>
    </row>
    <row r="126" spans="1:22" x14ac:dyDescent="0.25">
      <c r="A126" s="19"/>
      <c r="B126" s="20" t="s">
        <v>5</v>
      </c>
      <c r="C126" s="21"/>
      <c r="D126" s="21">
        <v>2</v>
      </c>
      <c r="E126" s="22">
        <v>707</v>
      </c>
      <c r="F126" s="22">
        <v>4865</v>
      </c>
      <c r="G126" s="22">
        <v>3772</v>
      </c>
      <c r="H126" s="22">
        <v>1021</v>
      </c>
      <c r="I126" s="22">
        <v>1155</v>
      </c>
      <c r="J126" s="22">
        <v>1098</v>
      </c>
      <c r="K126" s="22">
        <v>1209</v>
      </c>
      <c r="L126" s="22">
        <v>1452</v>
      </c>
      <c r="M126" s="22">
        <v>1651</v>
      </c>
      <c r="N126" s="22">
        <v>1406</v>
      </c>
      <c r="O126" s="22">
        <v>1225</v>
      </c>
      <c r="P126" s="22">
        <v>936</v>
      </c>
      <c r="Q126" s="22">
        <v>644</v>
      </c>
      <c r="R126" s="22">
        <v>338</v>
      </c>
      <c r="S126" s="22">
        <v>141</v>
      </c>
      <c r="T126" s="22">
        <v>63</v>
      </c>
      <c r="U126" s="23">
        <v>0</v>
      </c>
      <c r="V126" s="24">
        <f>(SUM(D126:U126))*1</f>
        <v>21685</v>
      </c>
    </row>
    <row r="127" spans="1:22" x14ac:dyDescent="0.25">
      <c r="A127" s="19"/>
      <c r="B127" s="20" t="s">
        <v>6</v>
      </c>
      <c r="C127" s="21"/>
      <c r="D127" s="21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3">
        <v>0</v>
      </c>
      <c r="V127" s="24">
        <f>(SUM(D127:U127))*1</f>
        <v>0</v>
      </c>
    </row>
    <row r="128" spans="1:22" x14ac:dyDescent="0.25">
      <c r="A128" s="25"/>
      <c r="B128" s="26" t="s">
        <v>7</v>
      </c>
      <c r="C128" s="27"/>
      <c r="D128" s="28">
        <v>8</v>
      </c>
      <c r="E128" s="29">
        <v>2360</v>
      </c>
      <c r="F128" s="29">
        <v>16727</v>
      </c>
      <c r="G128" s="29">
        <v>10767</v>
      </c>
      <c r="H128" s="29">
        <v>2929</v>
      </c>
      <c r="I128" s="29">
        <v>3051</v>
      </c>
      <c r="J128" s="29">
        <v>3264</v>
      </c>
      <c r="K128" s="29">
        <v>3706</v>
      </c>
      <c r="L128" s="29">
        <v>4603</v>
      </c>
      <c r="M128" s="29">
        <v>5686</v>
      </c>
      <c r="N128" s="29">
        <v>5053</v>
      </c>
      <c r="O128" s="29">
        <v>4729</v>
      </c>
      <c r="P128" s="29">
        <v>4489</v>
      </c>
      <c r="Q128" s="29">
        <v>3423</v>
      </c>
      <c r="R128" s="29">
        <v>2097</v>
      </c>
      <c r="S128" s="29">
        <v>821</v>
      </c>
      <c r="T128" s="29">
        <v>420</v>
      </c>
      <c r="U128" s="42">
        <v>0</v>
      </c>
      <c r="V128" s="31">
        <f>(SUM(D128:U128))*1</f>
        <v>74133</v>
      </c>
    </row>
    <row r="129" spans="1:22" x14ac:dyDescent="0.25">
      <c r="A129" s="3">
        <v>127</v>
      </c>
      <c r="B129" s="40" t="s">
        <v>31</v>
      </c>
      <c r="C129" s="7"/>
      <c r="D129" s="41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10"/>
      <c r="V129" s="11"/>
    </row>
    <row r="130" spans="1:22" x14ac:dyDescent="0.25">
      <c r="A130" s="12"/>
      <c r="B130" s="13" t="s">
        <v>4</v>
      </c>
      <c r="C130" s="14"/>
      <c r="D130" s="15">
        <v>0</v>
      </c>
      <c r="E130" s="16">
        <v>1061</v>
      </c>
      <c r="F130" s="16">
        <v>3791</v>
      </c>
      <c r="G130" s="16">
        <v>3368</v>
      </c>
      <c r="H130" s="16">
        <v>1556</v>
      </c>
      <c r="I130" s="16">
        <v>2695</v>
      </c>
      <c r="J130" s="16">
        <v>3829</v>
      </c>
      <c r="K130" s="16">
        <v>4435</v>
      </c>
      <c r="L130" s="16">
        <v>5686</v>
      </c>
      <c r="M130" s="16">
        <v>6157</v>
      </c>
      <c r="N130" s="16">
        <v>4112</v>
      </c>
      <c r="O130" s="16">
        <v>2258</v>
      </c>
      <c r="P130" s="16">
        <v>916</v>
      </c>
      <c r="Q130" s="16">
        <v>414</v>
      </c>
      <c r="R130" s="16">
        <v>164</v>
      </c>
      <c r="S130" s="16">
        <v>40</v>
      </c>
      <c r="T130" s="16">
        <v>10</v>
      </c>
      <c r="U130" s="17">
        <v>1</v>
      </c>
      <c r="V130" s="18">
        <f>(SUM(D130:U130))*1</f>
        <v>40493</v>
      </c>
    </row>
    <row r="131" spans="1:22" x14ac:dyDescent="0.25">
      <c r="A131" s="19"/>
      <c r="B131" s="20" t="s">
        <v>5</v>
      </c>
      <c r="C131" s="21"/>
      <c r="D131" s="21">
        <v>0</v>
      </c>
      <c r="E131" s="22">
        <v>683</v>
      </c>
      <c r="F131" s="22">
        <v>2407</v>
      </c>
      <c r="G131" s="22">
        <v>1774</v>
      </c>
      <c r="H131" s="22">
        <v>791</v>
      </c>
      <c r="I131" s="22">
        <v>1215</v>
      </c>
      <c r="J131" s="22">
        <v>1193</v>
      </c>
      <c r="K131" s="22">
        <v>1261</v>
      </c>
      <c r="L131" s="22">
        <v>1606</v>
      </c>
      <c r="M131" s="22">
        <v>1608</v>
      </c>
      <c r="N131" s="22">
        <v>1046</v>
      </c>
      <c r="O131" s="22">
        <v>512</v>
      </c>
      <c r="P131" s="22">
        <v>159</v>
      </c>
      <c r="Q131" s="22">
        <v>59</v>
      </c>
      <c r="R131" s="22">
        <v>20</v>
      </c>
      <c r="S131" s="22">
        <v>8</v>
      </c>
      <c r="T131" s="22">
        <v>3</v>
      </c>
      <c r="U131" s="23">
        <v>0</v>
      </c>
      <c r="V131" s="24">
        <f>(SUM(D131:U131))*1</f>
        <v>14345</v>
      </c>
    </row>
    <row r="132" spans="1:22" x14ac:dyDescent="0.25">
      <c r="A132" s="19"/>
      <c r="B132" s="20" t="s">
        <v>6</v>
      </c>
      <c r="C132" s="21"/>
      <c r="D132" s="21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3">
        <v>1</v>
      </c>
      <c r="V132" s="24">
        <f>(SUM(D132:U132))*1</f>
        <v>1</v>
      </c>
    </row>
    <row r="133" spans="1:22" x14ac:dyDescent="0.25">
      <c r="A133" s="25"/>
      <c r="B133" s="26" t="s">
        <v>7</v>
      </c>
      <c r="C133" s="27"/>
      <c r="D133" s="28">
        <v>0</v>
      </c>
      <c r="E133" s="29">
        <v>1744</v>
      </c>
      <c r="F133" s="29">
        <v>6198</v>
      </c>
      <c r="G133" s="29">
        <v>5142</v>
      </c>
      <c r="H133" s="29">
        <v>2347</v>
      </c>
      <c r="I133" s="29">
        <v>3910</v>
      </c>
      <c r="J133" s="29">
        <v>5022</v>
      </c>
      <c r="K133" s="29">
        <v>5696</v>
      </c>
      <c r="L133" s="29">
        <v>7292</v>
      </c>
      <c r="M133" s="29">
        <v>7765</v>
      </c>
      <c r="N133" s="29">
        <v>5158</v>
      </c>
      <c r="O133" s="29">
        <v>2770</v>
      </c>
      <c r="P133" s="29">
        <v>1075</v>
      </c>
      <c r="Q133" s="29">
        <v>473</v>
      </c>
      <c r="R133" s="29">
        <v>184</v>
      </c>
      <c r="S133" s="29">
        <v>48</v>
      </c>
      <c r="T133" s="29">
        <v>13</v>
      </c>
      <c r="U133" s="43">
        <v>2</v>
      </c>
      <c r="V133" s="31">
        <f>(SUM(D133:U133))*1</f>
        <v>54839</v>
      </c>
    </row>
    <row r="134" spans="1:22" x14ac:dyDescent="0.25">
      <c r="A134" s="3">
        <v>128</v>
      </c>
      <c r="B134" s="40" t="s">
        <v>32</v>
      </c>
      <c r="C134" s="7"/>
      <c r="D134" s="4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10"/>
      <c r="V134" s="11"/>
    </row>
    <row r="135" spans="1:22" x14ac:dyDescent="0.25">
      <c r="A135" s="12"/>
      <c r="B135" s="13" t="s">
        <v>4</v>
      </c>
      <c r="C135" s="14"/>
      <c r="D135" s="15">
        <v>926</v>
      </c>
      <c r="E135" s="16">
        <v>28931</v>
      </c>
      <c r="F135" s="16">
        <v>44590</v>
      </c>
      <c r="G135" s="16">
        <v>16496</v>
      </c>
      <c r="H135" s="16">
        <v>4355</v>
      </c>
      <c r="I135" s="16">
        <v>3420</v>
      </c>
      <c r="J135" s="16">
        <v>4029</v>
      </c>
      <c r="K135" s="16">
        <v>4437</v>
      </c>
      <c r="L135" s="16">
        <v>5790</v>
      </c>
      <c r="M135" s="16">
        <v>7177</v>
      </c>
      <c r="N135" s="16">
        <v>6912</v>
      </c>
      <c r="O135" s="16">
        <v>6705</v>
      </c>
      <c r="P135" s="16">
        <v>5786</v>
      </c>
      <c r="Q135" s="16">
        <v>4467</v>
      </c>
      <c r="R135" s="16">
        <v>2929</v>
      </c>
      <c r="S135" s="16">
        <v>1052</v>
      </c>
      <c r="T135" s="16">
        <v>475</v>
      </c>
      <c r="U135" s="17">
        <v>12</v>
      </c>
      <c r="V135" s="18">
        <f>(SUM(D135:U135))*1</f>
        <v>148489</v>
      </c>
    </row>
    <row r="136" spans="1:22" x14ac:dyDescent="0.25">
      <c r="A136" s="19"/>
      <c r="B136" s="20" t="s">
        <v>5</v>
      </c>
      <c r="C136" s="21"/>
      <c r="D136" s="21">
        <v>668</v>
      </c>
      <c r="E136" s="22">
        <v>20938</v>
      </c>
      <c r="F136" s="22">
        <v>31747</v>
      </c>
      <c r="G136" s="22">
        <v>11638</v>
      </c>
      <c r="H136" s="22">
        <v>2736</v>
      </c>
      <c r="I136" s="22">
        <v>1892</v>
      </c>
      <c r="J136" s="22">
        <v>1863</v>
      </c>
      <c r="K136" s="22">
        <v>2008</v>
      </c>
      <c r="L136" s="22">
        <v>2376</v>
      </c>
      <c r="M136" s="22">
        <v>2497</v>
      </c>
      <c r="N136" s="22">
        <v>2264</v>
      </c>
      <c r="O136" s="22">
        <v>1915</v>
      </c>
      <c r="P136" s="22">
        <v>1288</v>
      </c>
      <c r="Q136" s="22">
        <v>779</v>
      </c>
      <c r="R136" s="22">
        <v>404</v>
      </c>
      <c r="S136" s="22">
        <v>108</v>
      </c>
      <c r="T136" s="22">
        <v>57</v>
      </c>
      <c r="U136" s="23">
        <v>9</v>
      </c>
      <c r="V136" s="24">
        <f>(SUM(D136:U136))*1</f>
        <v>85187</v>
      </c>
    </row>
    <row r="137" spans="1:22" x14ac:dyDescent="0.25">
      <c r="A137" s="19"/>
      <c r="B137" s="20" t="s">
        <v>6</v>
      </c>
      <c r="C137" s="21"/>
      <c r="D137" s="21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3">
        <v>6992</v>
      </c>
      <c r="V137" s="24">
        <f>(SUM(D137:U137))*1</f>
        <v>6992</v>
      </c>
    </row>
    <row r="138" spans="1:22" x14ac:dyDescent="0.25">
      <c r="A138" s="25"/>
      <c r="B138" s="26" t="s">
        <v>7</v>
      </c>
      <c r="C138" s="27"/>
      <c r="D138" s="28">
        <v>1594</v>
      </c>
      <c r="E138" s="29">
        <v>49869</v>
      </c>
      <c r="F138" s="29">
        <v>76337</v>
      </c>
      <c r="G138" s="29">
        <v>28134</v>
      </c>
      <c r="H138" s="29">
        <v>7091</v>
      </c>
      <c r="I138" s="29">
        <v>5312</v>
      </c>
      <c r="J138" s="29">
        <v>5892</v>
      </c>
      <c r="K138" s="29">
        <v>6445</v>
      </c>
      <c r="L138" s="29">
        <v>8166</v>
      </c>
      <c r="M138" s="29">
        <v>9674</v>
      </c>
      <c r="N138" s="29">
        <v>9176</v>
      </c>
      <c r="O138" s="29">
        <v>8620</v>
      </c>
      <c r="P138" s="29">
        <v>7074</v>
      </c>
      <c r="Q138" s="29">
        <v>5246</v>
      </c>
      <c r="R138" s="29">
        <v>3333</v>
      </c>
      <c r="S138" s="29">
        <v>1160</v>
      </c>
      <c r="T138" s="29">
        <v>532</v>
      </c>
      <c r="U138" s="43">
        <v>7013</v>
      </c>
      <c r="V138" s="31">
        <f>(SUM(D138:U138))*1</f>
        <v>240668</v>
      </c>
    </row>
    <row r="139" spans="1:22" x14ac:dyDescent="0.25">
      <c r="A139" s="3">
        <v>129</v>
      </c>
      <c r="B139" s="40" t="s">
        <v>33</v>
      </c>
      <c r="C139" s="7"/>
      <c r="D139" s="41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10"/>
      <c r="V139" s="11"/>
    </row>
    <row r="140" spans="1:22" x14ac:dyDescent="0.25">
      <c r="A140" s="12"/>
      <c r="B140" s="13" t="s">
        <v>4</v>
      </c>
      <c r="C140" s="14"/>
      <c r="D140" s="15">
        <v>307</v>
      </c>
      <c r="E140" s="16">
        <v>3629</v>
      </c>
      <c r="F140" s="16">
        <v>9266</v>
      </c>
      <c r="G140" s="16">
        <v>9631</v>
      </c>
      <c r="H140" s="16">
        <v>4321</v>
      </c>
      <c r="I140" s="16">
        <v>5006</v>
      </c>
      <c r="J140" s="16">
        <v>5227</v>
      </c>
      <c r="K140" s="16">
        <v>4991</v>
      </c>
      <c r="L140" s="16">
        <v>4587</v>
      </c>
      <c r="M140" s="16">
        <v>3512</v>
      </c>
      <c r="N140" s="16">
        <v>2022</v>
      </c>
      <c r="O140" s="16">
        <v>1197</v>
      </c>
      <c r="P140" s="16">
        <v>837</v>
      </c>
      <c r="Q140" s="16">
        <v>552</v>
      </c>
      <c r="R140" s="16">
        <v>315</v>
      </c>
      <c r="S140" s="16">
        <v>104</v>
      </c>
      <c r="T140" s="16">
        <v>43</v>
      </c>
      <c r="U140" s="17">
        <v>5</v>
      </c>
      <c r="V140" s="18">
        <f>(SUM(D140:U140))*1</f>
        <v>55552</v>
      </c>
    </row>
    <row r="141" spans="1:22" x14ac:dyDescent="0.25">
      <c r="A141" s="19"/>
      <c r="B141" s="20" t="s">
        <v>5</v>
      </c>
      <c r="C141" s="21"/>
      <c r="D141" s="21">
        <v>233</v>
      </c>
      <c r="E141" s="22">
        <v>3309</v>
      </c>
      <c r="F141" s="22">
        <v>12095</v>
      </c>
      <c r="G141" s="22">
        <v>12934</v>
      </c>
      <c r="H141" s="22">
        <v>4107</v>
      </c>
      <c r="I141" s="22">
        <v>4524</v>
      </c>
      <c r="J141" s="22">
        <v>3759</v>
      </c>
      <c r="K141" s="22">
        <v>3469</v>
      </c>
      <c r="L141" s="22">
        <v>2598</v>
      </c>
      <c r="M141" s="22">
        <v>1264</v>
      </c>
      <c r="N141" s="22">
        <v>653</v>
      </c>
      <c r="O141" s="22">
        <v>356</v>
      </c>
      <c r="P141" s="22">
        <v>203</v>
      </c>
      <c r="Q141" s="22">
        <v>147</v>
      </c>
      <c r="R141" s="22">
        <v>59</v>
      </c>
      <c r="S141" s="22">
        <v>24</v>
      </c>
      <c r="T141" s="22">
        <v>16</v>
      </c>
      <c r="U141" s="23">
        <v>2</v>
      </c>
      <c r="V141" s="24">
        <f>(SUM(D141:U141))*1</f>
        <v>49752</v>
      </c>
    </row>
    <row r="142" spans="1:22" x14ac:dyDescent="0.25">
      <c r="A142" s="19"/>
      <c r="B142" s="20" t="s">
        <v>6</v>
      </c>
      <c r="C142" s="21"/>
      <c r="D142" s="21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3">
        <v>0</v>
      </c>
      <c r="V142" s="24">
        <f>(SUM(D142:U142))*1</f>
        <v>0</v>
      </c>
    </row>
    <row r="143" spans="1:22" x14ac:dyDescent="0.25">
      <c r="A143" s="25"/>
      <c r="B143" s="26" t="s">
        <v>7</v>
      </c>
      <c r="C143" s="27"/>
      <c r="D143" s="28">
        <v>540</v>
      </c>
      <c r="E143" s="29">
        <v>6938</v>
      </c>
      <c r="F143" s="29">
        <v>21361</v>
      </c>
      <c r="G143" s="29">
        <v>22565</v>
      </c>
      <c r="H143" s="29">
        <v>8428</v>
      </c>
      <c r="I143" s="29">
        <v>9530</v>
      </c>
      <c r="J143" s="29">
        <v>8986</v>
      </c>
      <c r="K143" s="29">
        <v>8460</v>
      </c>
      <c r="L143" s="29">
        <v>7185</v>
      </c>
      <c r="M143" s="29">
        <v>4776</v>
      </c>
      <c r="N143" s="29">
        <v>2675</v>
      </c>
      <c r="O143" s="29">
        <v>1553</v>
      </c>
      <c r="P143" s="29">
        <v>1040</v>
      </c>
      <c r="Q143" s="29">
        <v>699</v>
      </c>
      <c r="R143" s="29">
        <v>374</v>
      </c>
      <c r="S143" s="29">
        <v>128</v>
      </c>
      <c r="T143" s="29">
        <v>59</v>
      </c>
      <c r="U143" s="43">
        <v>7</v>
      </c>
      <c r="V143" s="31">
        <f>(SUM(D143:U143))*1</f>
        <v>105304</v>
      </c>
    </row>
    <row r="144" spans="1:22" x14ac:dyDescent="0.25">
      <c r="A144" s="3">
        <v>131</v>
      </c>
      <c r="B144" s="40" t="s">
        <v>34</v>
      </c>
      <c r="C144" s="7"/>
      <c r="D144" s="4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10"/>
      <c r="V144" s="11"/>
    </row>
    <row r="145" spans="1:22" x14ac:dyDescent="0.25">
      <c r="A145" s="12"/>
      <c r="B145" s="13" t="s">
        <v>4</v>
      </c>
      <c r="C145" s="14"/>
      <c r="D145" s="15">
        <v>129</v>
      </c>
      <c r="E145" s="16">
        <v>4160</v>
      </c>
      <c r="F145" s="16">
        <v>3894</v>
      </c>
      <c r="G145" s="16">
        <v>2136</v>
      </c>
      <c r="H145" s="16">
        <v>1109</v>
      </c>
      <c r="I145" s="16">
        <v>1373</v>
      </c>
      <c r="J145" s="16">
        <v>1661</v>
      </c>
      <c r="K145" s="16">
        <v>1485</v>
      </c>
      <c r="L145" s="16">
        <v>1295</v>
      </c>
      <c r="M145" s="16">
        <v>973</v>
      </c>
      <c r="N145" s="16">
        <v>554</v>
      </c>
      <c r="O145" s="16">
        <v>284</v>
      </c>
      <c r="P145" s="16">
        <v>194</v>
      </c>
      <c r="Q145" s="16">
        <v>94</v>
      </c>
      <c r="R145" s="16">
        <v>42</v>
      </c>
      <c r="S145" s="16">
        <v>18</v>
      </c>
      <c r="T145" s="16">
        <v>9</v>
      </c>
      <c r="U145" s="17">
        <v>0</v>
      </c>
      <c r="V145" s="18">
        <f>(SUM(D145:U145))*1</f>
        <v>19410</v>
      </c>
    </row>
    <row r="146" spans="1:22" x14ac:dyDescent="0.25">
      <c r="A146" s="19"/>
      <c r="B146" s="20" t="s">
        <v>5</v>
      </c>
      <c r="C146" s="21"/>
      <c r="D146" s="21">
        <v>22</v>
      </c>
      <c r="E146" s="22">
        <v>526</v>
      </c>
      <c r="F146" s="22">
        <v>388</v>
      </c>
      <c r="G146" s="22">
        <v>254</v>
      </c>
      <c r="H146" s="22">
        <v>159</v>
      </c>
      <c r="I146" s="22">
        <v>154</v>
      </c>
      <c r="J146" s="22">
        <v>146</v>
      </c>
      <c r="K146" s="22">
        <v>201</v>
      </c>
      <c r="L146" s="22">
        <v>257</v>
      </c>
      <c r="M146" s="22">
        <v>204</v>
      </c>
      <c r="N146" s="22">
        <v>113</v>
      </c>
      <c r="O146" s="22">
        <v>63</v>
      </c>
      <c r="P146" s="22">
        <v>34</v>
      </c>
      <c r="Q146" s="22">
        <v>23</v>
      </c>
      <c r="R146" s="22">
        <v>10</v>
      </c>
      <c r="S146" s="22">
        <v>1</v>
      </c>
      <c r="T146" s="22">
        <v>4</v>
      </c>
      <c r="U146" s="23">
        <v>0</v>
      </c>
      <c r="V146" s="24">
        <f>(SUM(D146:U146))*1</f>
        <v>2559</v>
      </c>
    </row>
    <row r="147" spans="1:22" x14ac:dyDescent="0.25">
      <c r="A147" s="19"/>
      <c r="B147" s="20" t="s">
        <v>6</v>
      </c>
      <c r="C147" s="21"/>
      <c r="D147" s="21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3">
        <v>0</v>
      </c>
      <c r="V147" s="24">
        <f>(SUM(D147:U147))*1</f>
        <v>0</v>
      </c>
    </row>
    <row r="148" spans="1:22" x14ac:dyDescent="0.25">
      <c r="A148" s="25"/>
      <c r="B148" s="26" t="s">
        <v>7</v>
      </c>
      <c r="C148" s="27"/>
      <c r="D148" s="28">
        <v>151</v>
      </c>
      <c r="E148" s="29">
        <v>4686</v>
      </c>
      <c r="F148" s="29">
        <v>4282</v>
      </c>
      <c r="G148" s="29">
        <v>2390</v>
      </c>
      <c r="H148" s="29">
        <v>1268</v>
      </c>
      <c r="I148" s="29">
        <v>1527</v>
      </c>
      <c r="J148" s="29">
        <v>1807</v>
      </c>
      <c r="K148" s="29">
        <v>1686</v>
      </c>
      <c r="L148" s="29">
        <v>1552</v>
      </c>
      <c r="M148" s="29">
        <v>1177</v>
      </c>
      <c r="N148" s="29">
        <v>667</v>
      </c>
      <c r="O148" s="29">
        <v>347</v>
      </c>
      <c r="P148" s="29">
        <v>228</v>
      </c>
      <c r="Q148" s="29">
        <v>117</v>
      </c>
      <c r="R148" s="29">
        <v>52</v>
      </c>
      <c r="S148" s="29">
        <v>19</v>
      </c>
      <c r="T148" s="29">
        <v>13</v>
      </c>
      <c r="U148" s="43">
        <v>0</v>
      </c>
      <c r="V148" s="31">
        <f>(SUM(D148:U148))*1</f>
        <v>21969</v>
      </c>
    </row>
    <row r="149" spans="1:22" x14ac:dyDescent="0.25">
      <c r="A149" s="3">
        <v>132</v>
      </c>
      <c r="B149" s="40" t="s">
        <v>35</v>
      </c>
      <c r="C149" s="7"/>
      <c r="D149" s="41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10"/>
      <c r="V149" s="11"/>
    </row>
    <row r="150" spans="1:22" x14ac:dyDescent="0.25">
      <c r="A150" s="12"/>
      <c r="B150" s="13" t="s">
        <v>4</v>
      </c>
      <c r="C150" s="14"/>
      <c r="D150" s="15">
        <v>421</v>
      </c>
      <c r="E150" s="16">
        <v>8338</v>
      </c>
      <c r="F150" s="16">
        <v>13507</v>
      </c>
      <c r="G150" s="16">
        <v>9206</v>
      </c>
      <c r="H150" s="16">
        <v>6150</v>
      </c>
      <c r="I150" s="16">
        <v>8035</v>
      </c>
      <c r="J150" s="16">
        <v>11747</v>
      </c>
      <c r="K150" s="16">
        <v>15536</v>
      </c>
      <c r="L150" s="16">
        <v>18981</v>
      </c>
      <c r="M150" s="16">
        <v>24956</v>
      </c>
      <c r="N150" s="16">
        <v>26293</v>
      </c>
      <c r="O150" s="16">
        <v>27744</v>
      </c>
      <c r="P150" s="16">
        <v>32903</v>
      </c>
      <c r="Q150" s="16">
        <v>38389</v>
      </c>
      <c r="R150" s="16">
        <v>33024</v>
      </c>
      <c r="S150" s="16">
        <v>15628</v>
      </c>
      <c r="T150" s="16">
        <v>8928</v>
      </c>
      <c r="U150" s="17">
        <v>2</v>
      </c>
      <c r="V150" s="18">
        <f>(SUM(D150:U150))*1</f>
        <v>299788</v>
      </c>
    </row>
    <row r="151" spans="1:22" x14ac:dyDescent="0.25">
      <c r="A151" s="19"/>
      <c r="B151" s="20" t="s">
        <v>5</v>
      </c>
      <c r="C151" s="21"/>
      <c r="D151" s="21">
        <v>162</v>
      </c>
      <c r="E151" s="22">
        <v>3597</v>
      </c>
      <c r="F151" s="22">
        <v>5223</v>
      </c>
      <c r="G151" s="22">
        <v>2620</v>
      </c>
      <c r="H151" s="22">
        <v>1341</v>
      </c>
      <c r="I151" s="22">
        <v>1550</v>
      </c>
      <c r="J151" s="22">
        <v>2088</v>
      </c>
      <c r="K151" s="22">
        <v>2892</v>
      </c>
      <c r="L151" s="22">
        <v>4449</v>
      </c>
      <c r="M151" s="22">
        <v>7286</v>
      </c>
      <c r="N151" s="22">
        <v>10124</v>
      </c>
      <c r="O151" s="22">
        <v>13069</v>
      </c>
      <c r="P151" s="22">
        <v>16368</v>
      </c>
      <c r="Q151" s="22">
        <v>18567</v>
      </c>
      <c r="R151" s="22">
        <v>14676</v>
      </c>
      <c r="S151" s="22">
        <v>6160</v>
      </c>
      <c r="T151" s="22">
        <v>2766</v>
      </c>
      <c r="U151" s="23">
        <v>0</v>
      </c>
      <c r="V151" s="24">
        <f>(SUM(D151:U151))*1</f>
        <v>112938</v>
      </c>
    </row>
    <row r="152" spans="1:22" x14ac:dyDescent="0.25">
      <c r="A152" s="19"/>
      <c r="B152" s="20" t="s">
        <v>6</v>
      </c>
      <c r="C152" s="21"/>
      <c r="D152" s="21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3">
        <v>0</v>
      </c>
      <c r="V152" s="24">
        <f>(SUM(D152:U152))*1</f>
        <v>0</v>
      </c>
    </row>
    <row r="153" spans="1:22" x14ac:dyDescent="0.25">
      <c r="A153" s="25"/>
      <c r="B153" s="26" t="s">
        <v>7</v>
      </c>
      <c r="C153" s="27"/>
      <c r="D153" s="28">
        <v>583</v>
      </c>
      <c r="E153" s="29">
        <v>11935</v>
      </c>
      <c r="F153" s="29">
        <v>18730</v>
      </c>
      <c r="G153" s="29">
        <v>11826</v>
      </c>
      <c r="H153" s="29">
        <v>7491</v>
      </c>
      <c r="I153" s="29">
        <v>9585</v>
      </c>
      <c r="J153" s="29">
        <v>13835</v>
      </c>
      <c r="K153" s="29">
        <v>18428</v>
      </c>
      <c r="L153" s="29">
        <v>23430</v>
      </c>
      <c r="M153" s="29">
        <v>32242</v>
      </c>
      <c r="N153" s="29">
        <v>36417</v>
      </c>
      <c r="O153" s="29">
        <v>40813</v>
      </c>
      <c r="P153" s="29">
        <v>49271</v>
      </c>
      <c r="Q153" s="29">
        <v>56956</v>
      </c>
      <c r="R153" s="29">
        <v>47700</v>
      </c>
      <c r="S153" s="29">
        <v>21788</v>
      </c>
      <c r="T153" s="29">
        <v>11694</v>
      </c>
      <c r="U153" s="43">
        <v>2</v>
      </c>
      <c r="V153" s="31">
        <f>(SUM(D153:U153))*1</f>
        <v>412726</v>
      </c>
    </row>
    <row r="154" spans="1:22" x14ac:dyDescent="0.25">
      <c r="A154" s="3">
        <v>133</v>
      </c>
      <c r="B154" s="40" t="s">
        <v>36</v>
      </c>
      <c r="C154" s="7"/>
      <c r="D154" s="41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11"/>
    </row>
    <row r="155" spans="1:22" x14ac:dyDescent="0.25">
      <c r="A155" s="12"/>
      <c r="B155" s="13" t="s">
        <v>4</v>
      </c>
      <c r="C155" s="14"/>
      <c r="D155" s="15">
        <v>0</v>
      </c>
      <c r="E155" s="16">
        <v>41917</v>
      </c>
      <c r="F155" s="16">
        <v>64317</v>
      </c>
      <c r="G155" s="16">
        <v>50244</v>
      </c>
      <c r="H155" s="16">
        <v>28667</v>
      </c>
      <c r="I155" s="16">
        <v>26834</v>
      </c>
      <c r="J155" s="16">
        <v>21189</v>
      </c>
      <c r="K155" s="16">
        <v>16525</v>
      </c>
      <c r="L155" s="16">
        <v>14166</v>
      </c>
      <c r="M155" s="16">
        <v>14077</v>
      </c>
      <c r="N155" s="16">
        <v>8946</v>
      </c>
      <c r="O155" s="16">
        <v>6023</v>
      </c>
      <c r="P155" s="16">
        <v>4679</v>
      </c>
      <c r="Q155" s="16">
        <v>3705</v>
      </c>
      <c r="R155" s="16">
        <v>2398</v>
      </c>
      <c r="S155" s="16">
        <v>841</v>
      </c>
      <c r="T155" s="16">
        <v>333</v>
      </c>
      <c r="U155" s="17">
        <v>7</v>
      </c>
      <c r="V155" s="18">
        <f>(SUM(D155:U155))*1</f>
        <v>304868</v>
      </c>
    </row>
    <row r="156" spans="1:22" x14ac:dyDescent="0.25">
      <c r="A156" s="19"/>
      <c r="B156" s="20" t="s">
        <v>5</v>
      </c>
      <c r="C156" s="21"/>
      <c r="D156" s="21">
        <v>0</v>
      </c>
      <c r="E156" s="22">
        <v>2103</v>
      </c>
      <c r="F156" s="22">
        <v>3910</v>
      </c>
      <c r="G156" s="22">
        <v>6593</v>
      </c>
      <c r="H156" s="22">
        <v>3599</v>
      </c>
      <c r="I156" s="22">
        <v>3481</v>
      </c>
      <c r="J156" s="22">
        <v>2203</v>
      </c>
      <c r="K156" s="22">
        <v>1949</v>
      </c>
      <c r="L156" s="22">
        <v>1892</v>
      </c>
      <c r="M156" s="22">
        <v>1649</v>
      </c>
      <c r="N156" s="22">
        <v>1095</v>
      </c>
      <c r="O156" s="22">
        <v>642</v>
      </c>
      <c r="P156" s="22">
        <v>385</v>
      </c>
      <c r="Q156" s="22">
        <v>277</v>
      </c>
      <c r="R156" s="22">
        <v>155</v>
      </c>
      <c r="S156" s="22">
        <v>38</v>
      </c>
      <c r="T156" s="22">
        <v>14</v>
      </c>
      <c r="U156" s="23">
        <v>0</v>
      </c>
      <c r="V156" s="24">
        <f>(SUM(D156:U156))*1</f>
        <v>29985</v>
      </c>
    </row>
    <row r="157" spans="1:22" x14ac:dyDescent="0.25">
      <c r="A157" s="19"/>
      <c r="B157" s="20" t="s">
        <v>6</v>
      </c>
      <c r="C157" s="21"/>
      <c r="D157" s="21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3">
        <v>0</v>
      </c>
      <c r="V157" s="24">
        <f>(SUM(D157:U157))*1</f>
        <v>0</v>
      </c>
    </row>
    <row r="158" spans="1:22" x14ac:dyDescent="0.25">
      <c r="A158" s="44"/>
      <c r="B158" s="45" t="s">
        <v>7</v>
      </c>
      <c r="C158" s="46"/>
      <c r="D158" s="28">
        <v>0</v>
      </c>
      <c r="E158" s="29">
        <v>44020</v>
      </c>
      <c r="F158" s="29">
        <v>68227</v>
      </c>
      <c r="G158" s="29">
        <v>56837</v>
      </c>
      <c r="H158" s="29">
        <v>32266</v>
      </c>
      <c r="I158" s="29">
        <v>30315</v>
      </c>
      <c r="J158" s="29">
        <v>23392</v>
      </c>
      <c r="K158" s="29">
        <v>18474</v>
      </c>
      <c r="L158" s="29">
        <v>16058</v>
      </c>
      <c r="M158" s="29">
        <v>15726</v>
      </c>
      <c r="N158" s="29">
        <v>10041</v>
      </c>
      <c r="O158" s="29">
        <v>6665</v>
      </c>
      <c r="P158" s="29">
        <v>5064</v>
      </c>
      <c r="Q158" s="29">
        <v>3982</v>
      </c>
      <c r="R158" s="29">
        <v>2553</v>
      </c>
      <c r="S158" s="29">
        <v>879</v>
      </c>
      <c r="T158" s="29">
        <v>347</v>
      </c>
      <c r="U158" s="42">
        <v>7</v>
      </c>
      <c r="V158" s="31">
        <f>(SUM(D158:U158))*1</f>
        <v>334853</v>
      </c>
    </row>
    <row r="159" spans="1:22" x14ac:dyDescent="0.25">
      <c r="A159" s="3">
        <v>134</v>
      </c>
      <c r="B159" s="40" t="s">
        <v>65</v>
      </c>
      <c r="C159" s="7"/>
      <c r="D159" s="41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10"/>
      <c r="V159" s="11"/>
    </row>
    <row r="160" spans="1:22" x14ac:dyDescent="0.25">
      <c r="A160" s="12"/>
      <c r="B160" s="13" t="s">
        <v>4</v>
      </c>
      <c r="C160" s="14"/>
      <c r="D160" s="15">
        <v>927</v>
      </c>
      <c r="E160" s="16">
        <v>37311</v>
      </c>
      <c r="F160" s="16">
        <v>37971</v>
      </c>
      <c r="G160" s="16">
        <v>17745</v>
      </c>
      <c r="H160" s="16">
        <v>5740</v>
      </c>
      <c r="I160" s="16">
        <v>5720</v>
      </c>
      <c r="J160" s="16">
        <v>6775</v>
      </c>
      <c r="K160" s="16">
        <v>8719</v>
      </c>
      <c r="L160" s="16">
        <v>10369</v>
      </c>
      <c r="M160" s="16">
        <v>10673</v>
      </c>
      <c r="N160" s="16">
        <v>7888</v>
      </c>
      <c r="O160" s="16">
        <v>5976</v>
      </c>
      <c r="P160" s="16">
        <v>4176</v>
      </c>
      <c r="Q160" s="16">
        <v>2522</v>
      </c>
      <c r="R160" s="16">
        <v>1211</v>
      </c>
      <c r="S160" s="16">
        <v>405</v>
      </c>
      <c r="T160" s="16">
        <v>203</v>
      </c>
      <c r="U160" s="17">
        <v>45</v>
      </c>
      <c r="V160" s="18">
        <f>(SUM(D160:U160))*1</f>
        <v>164376</v>
      </c>
    </row>
    <row r="161" spans="1:22" x14ac:dyDescent="0.25">
      <c r="A161" s="19"/>
      <c r="B161" s="20" t="s">
        <v>5</v>
      </c>
      <c r="C161" s="21"/>
      <c r="D161" s="21">
        <v>479</v>
      </c>
      <c r="E161" s="22">
        <v>16682</v>
      </c>
      <c r="F161" s="22">
        <v>20677</v>
      </c>
      <c r="G161" s="22">
        <v>11425</v>
      </c>
      <c r="H161" s="22">
        <v>3434</v>
      </c>
      <c r="I161" s="22">
        <v>3728</v>
      </c>
      <c r="J161" s="22">
        <v>4303</v>
      </c>
      <c r="K161" s="22">
        <v>5521</v>
      </c>
      <c r="L161" s="22">
        <v>6079</v>
      </c>
      <c r="M161" s="22">
        <v>5691</v>
      </c>
      <c r="N161" s="22">
        <v>3995</v>
      </c>
      <c r="O161" s="22">
        <v>2665</v>
      </c>
      <c r="P161" s="22">
        <v>1693</v>
      </c>
      <c r="Q161" s="22">
        <v>1175</v>
      </c>
      <c r="R161" s="22">
        <v>712</v>
      </c>
      <c r="S161" s="22">
        <v>246</v>
      </c>
      <c r="T161" s="22">
        <v>178</v>
      </c>
      <c r="U161" s="23">
        <v>29</v>
      </c>
      <c r="V161" s="24">
        <f>(SUM(D161:U161))*1</f>
        <v>88712</v>
      </c>
    </row>
    <row r="162" spans="1:22" x14ac:dyDescent="0.25">
      <c r="A162" s="19"/>
      <c r="B162" s="20" t="s">
        <v>6</v>
      </c>
      <c r="C162" s="21"/>
      <c r="D162" s="21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3">
        <v>0</v>
      </c>
      <c r="V162" s="24">
        <f>(SUM(D162:U162))*1</f>
        <v>0</v>
      </c>
    </row>
    <row r="163" spans="1:22" x14ac:dyDescent="0.25">
      <c r="A163" s="25"/>
      <c r="B163" s="26" t="s">
        <v>39</v>
      </c>
      <c r="C163" s="27"/>
      <c r="D163" s="28">
        <v>1406</v>
      </c>
      <c r="E163" s="29">
        <v>53993</v>
      </c>
      <c r="F163" s="29">
        <v>58648</v>
      </c>
      <c r="G163" s="29">
        <v>29170</v>
      </c>
      <c r="H163" s="29">
        <v>9174</v>
      </c>
      <c r="I163" s="29">
        <v>9448</v>
      </c>
      <c r="J163" s="29">
        <v>11078</v>
      </c>
      <c r="K163" s="29">
        <v>14240</v>
      </c>
      <c r="L163" s="29">
        <v>16448</v>
      </c>
      <c r="M163" s="29">
        <v>16364</v>
      </c>
      <c r="N163" s="29">
        <v>11883</v>
      </c>
      <c r="O163" s="29">
        <v>8641</v>
      </c>
      <c r="P163" s="29">
        <v>5869</v>
      </c>
      <c r="Q163" s="29">
        <v>3697</v>
      </c>
      <c r="R163" s="29">
        <v>1923</v>
      </c>
      <c r="S163" s="29">
        <v>651</v>
      </c>
      <c r="T163" s="29">
        <v>381</v>
      </c>
      <c r="U163" s="43">
        <v>74</v>
      </c>
      <c r="V163" s="31">
        <f>(SUM(D163:U163))*1</f>
        <v>253088</v>
      </c>
    </row>
    <row r="164" spans="1:22" x14ac:dyDescent="0.25">
      <c r="A164" s="3">
        <v>135</v>
      </c>
      <c r="B164" s="40" t="s">
        <v>67</v>
      </c>
      <c r="C164" s="7"/>
      <c r="D164" s="41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10"/>
      <c r="V164" s="11"/>
    </row>
    <row r="165" spans="1:22" x14ac:dyDescent="0.25">
      <c r="A165" s="12"/>
      <c r="B165" s="13" t="s">
        <v>4</v>
      </c>
      <c r="C165" s="14"/>
      <c r="D165" s="15">
        <v>84</v>
      </c>
      <c r="E165" s="16">
        <v>6587</v>
      </c>
      <c r="F165" s="16">
        <v>12288</v>
      </c>
      <c r="G165" s="16">
        <v>7642</v>
      </c>
      <c r="H165" s="16">
        <v>2427</v>
      </c>
      <c r="I165" s="16">
        <v>3992</v>
      </c>
      <c r="J165" s="16">
        <v>4752</v>
      </c>
      <c r="K165" s="16">
        <v>4961</v>
      </c>
      <c r="L165" s="16">
        <v>4312</v>
      </c>
      <c r="M165" s="16">
        <v>3534</v>
      </c>
      <c r="N165" s="16">
        <v>2432</v>
      </c>
      <c r="O165" s="16">
        <v>1880</v>
      </c>
      <c r="P165" s="16">
        <v>1250</v>
      </c>
      <c r="Q165" s="16">
        <v>726</v>
      </c>
      <c r="R165" s="16">
        <v>372</v>
      </c>
      <c r="S165" s="16">
        <v>104</v>
      </c>
      <c r="T165" s="16">
        <v>42</v>
      </c>
      <c r="U165" s="17">
        <v>0</v>
      </c>
      <c r="V165" s="18">
        <f>(SUM(D165:U165))*1</f>
        <v>57385</v>
      </c>
    </row>
    <row r="166" spans="1:22" x14ac:dyDescent="0.25">
      <c r="A166" s="19"/>
      <c r="B166" s="20" t="s">
        <v>5</v>
      </c>
      <c r="C166" s="21"/>
      <c r="D166" s="21">
        <v>92</v>
      </c>
      <c r="E166" s="22">
        <v>6192</v>
      </c>
      <c r="F166" s="22">
        <v>13582</v>
      </c>
      <c r="G166" s="22">
        <v>6377</v>
      </c>
      <c r="H166" s="22">
        <v>1651</v>
      </c>
      <c r="I166" s="22">
        <v>3073</v>
      </c>
      <c r="J166" s="22">
        <v>3236</v>
      </c>
      <c r="K166" s="22">
        <v>2869</v>
      </c>
      <c r="L166" s="22">
        <v>2275</v>
      </c>
      <c r="M166" s="22">
        <v>1706</v>
      </c>
      <c r="N166" s="22">
        <v>1206</v>
      </c>
      <c r="O166" s="22">
        <v>899</v>
      </c>
      <c r="P166" s="22">
        <v>525</v>
      </c>
      <c r="Q166" s="22">
        <v>309</v>
      </c>
      <c r="R166" s="22">
        <v>141</v>
      </c>
      <c r="S166" s="22">
        <v>36</v>
      </c>
      <c r="T166" s="22">
        <v>17</v>
      </c>
      <c r="U166" s="23">
        <v>1</v>
      </c>
      <c r="V166" s="24">
        <f>(SUM(D166:U166))*1</f>
        <v>44187</v>
      </c>
    </row>
    <row r="167" spans="1:22" x14ac:dyDescent="0.25">
      <c r="A167" s="19"/>
      <c r="B167" s="20" t="s">
        <v>6</v>
      </c>
      <c r="C167" s="21"/>
      <c r="D167" s="21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3">
        <v>0</v>
      </c>
      <c r="V167" s="24">
        <f>(SUM(D167:U167))*1</f>
        <v>0</v>
      </c>
    </row>
    <row r="168" spans="1:22" x14ac:dyDescent="0.25">
      <c r="A168" s="25"/>
      <c r="B168" s="26" t="s">
        <v>39</v>
      </c>
      <c r="C168" s="27"/>
      <c r="D168" s="28">
        <v>176</v>
      </c>
      <c r="E168" s="29">
        <v>12779</v>
      </c>
      <c r="F168" s="29">
        <v>25870</v>
      </c>
      <c r="G168" s="29">
        <v>14019</v>
      </c>
      <c r="H168" s="29">
        <v>4078</v>
      </c>
      <c r="I168" s="29">
        <v>7065</v>
      </c>
      <c r="J168" s="29">
        <v>7988</v>
      </c>
      <c r="K168" s="29">
        <v>7830</v>
      </c>
      <c r="L168" s="29">
        <v>6587</v>
      </c>
      <c r="M168" s="29">
        <v>5240</v>
      </c>
      <c r="N168" s="29">
        <v>3638</v>
      </c>
      <c r="O168" s="29">
        <v>2779</v>
      </c>
      <c r="P168" s="29">
        <v>1775</v>
      </c>
      <c r="Q168" s="29">
        <v>1035</v>
      </c>
      <c r="R168" s="29">
        <v>513</v>
      </c>
      <c r="S168" s="29">
        <v>140</v>
      </c>
      <c r="T168" s="29">
        <v>59</v>
      </c>
      <c r="U168" s="43">
        <v>1</v>
      </c>
      <c r="V168" s="31">
        <f>(SUM(D168:U168))*1</f>
        <v>101572</v>
      </c>
    </row>
    <row r="169" spans="1:22" x14ac:dyDescent="0.25">
      <c r="A169" s="3">
        <v>136</v>
      </c>
      <c r="B169" s="40" t="s">
        <v>76</v>
      </c>
      <c r="C169" s="7"/>
      <c r="D169" s="41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11"/>
    </row>
    <row r="170" spans="1:22" x14ac:dyDescent="0.25">
      <c r="A170" s="12"/>
      <c r="B170" s="13" t="s">
        <v>4</v>
      </c>
      <c r="C170" s="14"/>
      <c r="D170" s="15">
        <v>134</v>
      </c>
      <c r="E170" s="16">
        <v>5388</v>
      </c>
      <c r="F170" s="16">
        <v>7552</v>
      </c>
      <c r="G170" s="16">
        <v>3056</v>
      </c>
      <c r="H170" s="16">
        <v>1387</v>
      </c>
      <c r="I170" s="16">
        <v>1734</v>
      </c>
      <c r="J170" s="16">
        <v>2261</v>
      </c>
      <c r="K170" s="16">
        <v>2424</v>
      </c>
      <c r="L170" s="16">
        <v>2070</v>
      </c>
      <c r="M170" s="16">
        <v>1726</v>
      </c>
      <c r="N170" s="16">
        <v>1078</v>
      </c>
      <c r="O170" s="16">
        <v>618</v>
      </c>
      <c r="P170" s="16">
        <v>385</v>
      </c>
      <c r="Q170" s="16">
        <v>254</v>
      </c>
      <c r="R170" s="16">
        <v>128</v>
      </c>
      <c r="S170" s="16">
        <v>27</v>
      </c>
      <c r="T170" s="16">
        <v>15</v>
      </c>
      <c r="U170" s="17">
        <v>0</v>
      </c>
      <c r="V170" s="18">
        <f>(SUM(D170:U170))*1</f>
        <v>30237</v>
      </c>
    </row>
    <row r="171" spans="1:22" x14ac:dyDescent="0.25">
      <c r="A171" s="19"/>
      <c r="B171" s="20" t="s">
        <v>5</v>
      </c>
      <c r="C171" s="21"/>
      <c r="D171" s="21">
        <v>155</v>
      </c>
      <c r="E171" s="22">
        <v>8591</v>
      </c>
      <c r="F171" s="22">
        <v>12867</v>
      </c>
      <c r="G171" s="22">
        <v>3146</v>
      </c>
      <c r="H171" s="22">
        <v>1224</v>
      </c>
      <c r="I171" s="22">
        <v>1890</v>
      </c>
      <c r="J171" s="22">
        <v>1805</v>
      </c>
      <c r="K171" s="22">
        <v>1784</v>
      </c>
      <c r="L171" s="22">
        <v>1592</v>
      </c>
      <c r="M171" s="22">
        <v>1178</v>
      </c>
      <c r="N171" s="22">
        <v>627</v>
      </c>
      <c r="O171" s="22">
        <v>335</v>
      </c>
      <c r="P171" s="22">
        <v>226</v>
      </c>
      <c r="Q171" s="22">
        <v>126</v>
      </c>
      <c r="R171" s="22">
        <v>51</v>
      </c>
      <c r="S171" s="22">
        <v>19</v>
      </c>
      <c r="T171" s="22">
        <v>2</v>
      </c>
      <c r="U171" s="23">
        <v>0</v>
      </c>
      <c r="V171" s="24">
        <f>(SUM(D171:U171))*1</f>
        <v>35618</v>
      </c>
    </row>
    <row r="172" spans="1:22" x14ac:dyDescent="0.25">
      <c r="A172" s="19"/>
      <c r="B172" s="20" t="s">
        <v>6</v>
      </c>
      <c r="C172" s="21"/>
      <c r="D172" s="21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3">
        <v>0</v>
      </c>
      <c r="V172" s="24">
        <f>(SUM(D172:U172))*1</f>
        <v>0</v>
      </c>
    </row>
    <row r="173" spans="1:22" x14ac:dyDescent="0.25">
      <c r="A173" s="25"/>
      <c r="B173" s="26" t="s">
        <v>39</v>
      </c>
      <c r="C173" s="27"/>
      <c r="D173" s="28">
        <v>289</v>
      </c>
      <c r="E173" s="29">
        <v>13979</v>
      </c>
      <c r="F173" s="29">
        <v>20419</v>
      </c>
      <c r="G173" s="29">
        <v>6202</v>
      </c>
      <c r="H173" s="29">
        <v>2611</v>
      </c>
      <c r="I173" s="29">
        <v>3624</v>
      </c>
      <c r="J173" s="29">
        <v>4066</v>
      </c>
      <c r="K173" s="29">
        <v>4208</v>
      </c>
      <c r="L173" s="29">
        <v>3662</v>
      </c>
      <c r="M173" s="29">
        <v>2904</v>
      </c>
      <c r="N173" s="29">
        <v>1705</v>
      </c>
      <c r="O173" s="29">
        <v>953</v>
      </c>
      <c r="P173" s="29">
        <v>611</v>
      </c>
      <c r="Q173" s="29">
        <v>380</v>
      </c>
      <c r="R173" s="29">
        <v>179</v>
      </c>
      <c r="S173" s="29">
        <v>46</v>
      </c>
      <c r="T173" s="29">
        <v>17</v>
      </c>
      <c r="U173" s="42">
        <v>0</v>
      </c>
      <c r="V173" s="31">
        <f>(SUM(D173:U173))*1</f>
        <v>65855</v>
      </c>
    </row>
    <row r="174" spans="1:22" x14ac:dyDescent="0.25">
      <c r="A174" s="3">
        <v>137</v>
      </c>
      <c r="B174" s="40" t="s">
        <v>82</v>
      </c>
      <c r="C174" s="7"/>
      <c r="D174" s="41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10"/>
      <c r="V174" s="11"/>
    </row>
    <row r="175" spans="1:22" x14ac:dyDescent="0.25">
      <c r="A175" s="12"/>
      <c r="B175" s="13" t="s">
        <v>4</v>
      </c>
      <c r="C175" s="14"/>
      <c r="D175" s="15">
        <v>25</v>
      </c>
      <c r="E175" s="16">
        <v>957</v>
      </c>
      <c r="F175" s="16">
        <v>2699</v>
      </c>
      <c r="G175" s="16">
        <v>1888</v>
      </c>
      <c r="H175" s="16">
        <v>468</v>
      </c>
      <c r="I175" s="16">
        <v>476</v>
      </c>
      <c r="J175" s="16">
        <v>540</v>
      </c>
      <c r="K175" s="16">
        <v>700</v>
      </c>
      <c r="L175" s="16">
        <v>851</v>
      </c>
      <c r="M175" s="16">
        <v>845</v>
      </c>
      <c r="N175" s="16">
        <v>517</v>
      </c>
      <c r="O175" s="16">
        <v>285</v>
      </c>
      <c r="P175" s="16">
        <v>120</v>
      </c>
      <c r="Q175" s="16">
        <v>50</v>
      </c>
      <c r="R175" s="16">
        <v>26</v>
      </c>
      <c r="S175" s="16">
        <v>7</v>
      </c>
      <c r="T175" s="16">
        <v>4</v>
      </c>
      <c r="U175" s="17">
        <v>0</v>
      </c>
      <c r="V175" s="18">
        <f>(SUM(D175:U175))*1</f>
        <v>10458</v>
      </c>
    </row>
    <row r="176" spans="1:22" x14ac:dyDescent="0.25">
      <c r="A176" s="19"/>
      <c r="B176" s="20" t="s">
        <v>5</v>
      </c>
      <c r="C176" s="21"/>
      <c r="D176" s="21">
        <v>14</v>
      </c>
      <c r="E176" s="22">
        <v>576</v>
      </c>
      <c r="F176" s="22">
        <v>1670</v>
      </c>
      <c r="G176" s="22">
        <v>1275</v>
      </c>
      <c r="H176" s="22">
        <v>264</v>
      </c>
      <c r="I176" s="22">
        <v>279</v>
      </c>
      <c r="J176" s="22">
        <v>256</v>
      </c>
      <c r="K176" s="22">
        <v>325</v>
      </c>
      <c r="L176" s="22">
        <v>415</v>
      </c>
      <c r="M176" s="22">
        <v>331</v>
      </c>
      <c r="N176" s="22">
        <v>164</v>
      </c>
      <c r="O176" s="22">
        <v>80</v>
      </c>
      <c r="P176" s="22">
        <v>32</v>
      </c>
      <c r="Q176" s="22">
        <v>18</v>
      </c>
      <c r="R176" s="22">
        <v>5</v>
      </c>
      <c r="S176" s="22">
        <v>0</v>
      </c>
      <c r="T176" s="22">
        <v>0</v>
      </c>
      <c r="U176" s="23">
        <v>0</v>
      </c>
      <c r="V176" s="24">
        <f>(SUM(D176:U176))*1</f>
        <v>5704</v>
      </c>
    </row>
    <row r="177" spans="1:22" x14ac:dyDescent="0.25">
      <c r="A177" s="19"/>
      <c r="B177" s="20" t="s">
        <v>6</v>
      </c>
      <c r="C177" s="21"/>
      <c r="D177" s="21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3">
        <v>0</v>
      </c>
      <c r="V177" s="24">
        <f>(SUM(D177:U177))*1</f>
        <v>0</v>
      </c>
    </row>
    <row r="178" spans="1:22" x14ac:dyDescent="0.25">
      <c r="A178" s="25"/>
      <c r="B178" s="26" t="s">
        <v>39</v>
      </c>
      <c r="C178" s="27"/>
      <c r="D178" s="28">
        <v>39</v>
      </c>
      <c r="E178" s="29">
        <v>1533</v>
      </c>
      <c r="F178" s="29">
        <v>4369</v>
      </c>
      <c r="G178" s="29">
        <v>3163</v>
      </c>
      <c r="H178" s="29">
        <v>732</v>
      </c>
      <c r="I178" s="29">
        <v>755</v>
      </c>
      <c r="J178" s="29">
        <v>796</v>
      </c>
      <c r="K178" s="29">
        <v>1025</v>
      </c>
      <c r="L178" s="29">
        <v>1266</v>
      </c>
      <c r="M178" s="29">
        <v>1176</v>
      </c>
      <c r="N178" s="29">
        <v>681</v>
      </c>
      <c r="O178" s="29">
        <v>365</v>
      </c>
      <c r="P178" s="29">
        <v>152</v>
      </c>
      <c r="Q178" s="29">
        <v>68</v>
      </c>
      <c r="R178" s="29">
        <v>31</v>
      </c>
      <c r="S178" s="29">
        <v>7</v>
      </c>
      <c r="T178" s="29">
        <v>4</v>
      </c>
      <c r="U178" s="43">
        <v>0</v>
      </c>
      <c r="V178" s="31">
        <f>(SUM(D178:U178))*1</f>
        <v>16162</v>
      </c>
    </row>
    <row r="179" spans="1:22" x14ac:dyDescent="0.25">
      <c r="A179" s="3">
        <v>138</v>
      </c>
      <c r="B179" s="40" t="s">
        <v>90</v>
      </c>
      <c r="C179" s="7"/>
      <c r="D179" s="41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10"/>
      <c r="V179" s="11"/>
    </row>
    <row r="180" spans="1:22" x14ac:dyDescent="0.25">
      <c r="A180" s="12"/>
      <c r="B180" s="13" t="s">
        <v>4</v>
      </c>
      <c r="C180" s="14"/>
      <c r="D180" s="15">
        <v>23</v>
      </c>
      <c r="E180" s="16">
        <v>1091</v>
      </c>
      <c r="F180" s="16">
        <v>2586</v>
      </c>
      <c r="G180" s="16">
        <v>2044</v>
      </c>
      <c r="H180" s="16">
        <v>1123</v>
      </c>
      <c r="I180" s="16">
        <v>1213</v>
      </c>
      <c r="J180" s="16">
        <v>1283</v>
      </c>
      <c r="K180" s="16">
        <v>1085</v>
      </c>
      <c r="L180" s="16">
        <v>837</v>
      </c>
      <c r="M180" s="16">
        <v>651</v>
      </c>
      <c r="N180" s="16">
        <v>230</v>
      </c>
      <c r="O180" s="16">
        <v>102</v>
      </c>
      <c r="P180" s="16">
        <v>55</v>
      </c>
      <c r="Q180" s="16">
        <v>32</v>
      </c>
      <c r="R180" s="16">
        <v>25</v>
      </c>
      <c r="S180" s="16">
        <v>11</v>
      </c>
      <c r="T180" s="16">
        <v>2</v>
      </c>
      <c r="U180" s="17">
        <v>0</v>
      </c>
      <c r="V180" s="18">
        <f>(SUM(D180:U180))*1</f>
        <v>12393</v>
      </c>
    </row>
    <row r="181" spans="1:22" x14ac:dyDescent="0.25">
      <c r="A181" s="19"/>
      <c r="B181" s="20" t="s">
        <v>5</v>
      </c>
      <c r="C181" s="21"/>
      <c r="D181" s="21">
        <v>2</v>
      </c>
      <c r="E181" s="22">
        <v>204</v>
      </c>
      <c r="F181" s="22">
        <v>495</v>
      </c>
      <c r="G181" s="22">
        <v>512</v>
      </c>
      <c r="H181" s="22">
        <v>344</v>
      </c>
      <c r="I181" s="22">
        <v>349</v>
      </c>
      <c r="J181" s="22">
        <v>333</v>
      </c>
      <c r="K181" s="22">
        <v>302</v>
      </c>
      <c r="L181" s="22">
        <v>220</v>
      </c>
      <c r="M181" s="22">
        <v>115</v>
      </c>
      <c r="N181" s="22">
        <v>62</v>
      </c>
      <c r="O181" s="22">
        <v>35</v>
      </c>
      <c r="P181" s="22">
        <v>11</v>
      </c>
      <c r="Q181" s="22">
        <v>10</v>
      </c>
      <c r="R181" s="22">
        <v>7</v>
      </c>
      <c r="S181" s="22">
        <v>1</v>
      </c>
      <c r="T181" s="22">
        <v>0</v>
      </c>
      <c r="U181" s="23">
        <v>0</v>
      </c>
      <c r="V181" s="24">
        <f>(SUM(D181:U181))*1</f>
        <v>3002</v>
      </c>
    </row>
    <row r="182" spans="1:22" x14ac:dyDescent="0.25">
      <c r="A182" s="19"/>
      <c r="B182" s="20" t="s">
        <v>6</v>
      </c>
      <c r="C182" s="21"/>
      <c r="D182" s="21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3">
        <v>0</v>
      </c>
      <c r="V182" s="24">
        <f>(SUM(D182:U182))*1</f>
        <v>0</v>
      </c>
    </row>
    <row r="183" spans="1:22" ht="15.75" thickBot="1" x14ac:dyDescent="0.3">
      <c r="A183" s="44"/>
      <c r="B183" s="45" t="s">
        <v>39</v>
      </c>
      <c r="C183" s="46"/>
      <c r="D183" s="46">
        <v>25</v>
      </c>
      <c r="E183" s="47">
        <v>1295</v>
      </c>
      <c r="F183" s="47">
        <v>3081</v>
      </c>
      <c r="G183" s="47">
        <v>2556</v>
      </c>
      <c r="H183" s="47">
        <v>1467</v>
      </c>
      <c r="I183" s="47">
        <v>1562</v>
      </c>
      <c r="J183" s="47">
        <v>1616</v>
      </c>
      <c r="K183" s="47">
        <v>1387</v>
      </c>
      <c r="L183" s="47">
        <v>1057</v>
      </c>
      <c r="M183" s="47">
        <v>766</v>
      </c>
      <c r="N183" s="47">
        <v>292</v>
      </c>
      <c r="O183" s="47">
        <v>137</v>
      </c>
      <c r="P183" s="47">
        <v>66</v>
      </c>
      <c r="Q183" s="47">
        <v>42</v>
      </c>
      <c r="R183" s="47">
        <v>32</v>
      </c>
      <c r="S183" s="47">
        <v>12</v>
      </c>
      <c r="T183" s="47">
        <v>2</v>
      </c>
      <c r="U183" s="30">
        <v>0</v>
      </c>
      <c r="V183" s="93">
        <f>(SUM(D183:U183))*1</f>
        <v>15395</v>
      </c>
    </row>
    <row r="184" spans="1:22" ht="15.75" thickBot="1" x14ac:dyDescent="0.3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</row>
    <row r="185" spans="1:22" x14ac:dyDescent="0.25">
      <c r="A185" s="1" t="s">
        <v>37</v>
      </c>
      <c r="B185" s="2"/>
      <c r="C185" s="5"/>
      <c r="D185" s="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6"/>
      <c r="V185" s="4"/>
    </row>
    <row r="186" spans="1:22" x14ac:dyDescent="0.25">
      <c r="A186" s="12"/>
      <c r="B186" s="13" t="s">
        <v>4</v>
      </c>
      <c r="C186" s="14"/>
      <c r="D186" s="15">
        <f>D180+D175+D170+D160+D155+D150+D145+D140+D135+D130+D125+D120+D115+D110+D105+D100+D95+D90+D85+D80+D75+D70+D65+D60+D55+D50+D45+D40+D35+D30+D25+D20+D15+D10+D5+D165</f>
        <v>32076</v>
      </c>
      <c r="E186" s="16">
        <f t="shared" ref="E186:V186" si="0">E180+E175+E170+E160+E155+E150+E145+E140+E135+E130+E125+E120+E115+E110+E105+E100+E95+E90+E85+E80+E75+E70+E65+E60+E55+E50+E45+E40+E35+E30+E25+E20+E15+E10+E5+E165</f>
        <v>978225</v>
      </c>
      <c r="F186" s="16">
        <f t="shared" si="0"/>
        <v>1297186</v>
      </c>
      <c r="G186" s="16">
        <f t="shared" si="0"/>
        <v>734237</v>
      </c>
      <c r="H186" s="16">
        <f t="shared" si="0"/>
        <v>342291</v>
      </c>
      <c r="I186" s="16">
        <f t="shared" si="0"/>
        <v>337339</v>
      </c>
      <c r="J186" s="16">
        <f t="shared" si="0"/>
        <v>322716</v>
      </c>
      <c r="K186" s="16">
        <f t="shared" si="0"/>
        <v>320293</v>
      </c>
      <c r="L186" s="16">
        <f t="shared" si="0"/>
        <v>319806</v>
      </c>
      <c r="M186" s="16">
        <f t="shared" si="0"/>
        <v>324591</v>
      </c>
      <c r="N186" s="16">
        <f t="shared" si="0"/>
        <v>246819</v>
      </c>
      <c r="O186" s="16">
        <f t="shared" si="0"/>
        <v>187918</v>
      </c>
      <c r="P186" s="16">
        <f t="shared" si="0"/>
        <v>152892</v>
      </c>
      <c r="Q186" s="16">
        <f t="shared" si="0"/>
        <v>132768</v>
      </c>
      <c r="R186" s="16">
        <f t="shared" si="0"/>
        <v>96451</v>
      </c>
      <c r="S186" s="16">
        <f t="shared" si="0"/>
        <v>42426</v>
      </c>
      <c r="T186" s="16">
        <f>T180+T175+T170+T160+T155+T150+T145+T140+T135+T130+T125+T120+T115+T110+T105+T100+T95+T90+T85+T80+T75+T70+T65+T60+T55+T50+T45+T40+T35+T30+T25+T20+T15+T10+T5+T165</f>
        <v>25282</v>
      </c>
      <c r="U186" s="17">
        <f t="shared" si="0"/>
        <v>11033</v>
      </c>
      <c r="V186" s="18">
        <f t="shared" si="0"/>
        <v>5904349</v>
      </c>
    </row>
    <row r="187" spans="1:22" x14ac:dyDescent="0.25">
      <c r="A187" s="19"/>
      <c r="B187" s="20" t="s">
        <v>5</v>
      </c>
      <c r="C187" s="21"/>
      <c r="D187" s="21">
        <f t="shared" ref="D187:V187" si="1">D181+D176+D171+D161+D156+D151+D146+D141+D136+D131+D126+D121+D116+D111+D106+D101+D96+D91+D86+D81+D76+D71+D66+D61+D56+D51+D46+D41+D36+D31+D26+D21+D16+D11+D6+D166</f>
        <v>34425</v>
      </c>
      <c r="E187" s="22">
        <f t="shared" si="1"/>
        <v>499376</v>
      </c>
      <c r="F187" s="22">
        <f t="shared" si="1"/>
        <v>701762</v>
      </c>
      <c r="G187" s="22">
        <f t="shared" si="1"/>
        <v>380469</v>
      </c>
      <c r="H187" s="22">
        <f t="shared" si="1"/>
        <v>131739</v>
      </c>
      <c r="I187" s="22">
        <f t="shared" si="1"/>
        <v>121509</v>
      </c>
      <c r="J187" s="22">
        <f t="shared" si="1"/>
        <v>105759</v>
      </c>
      <c r="K187" s="22">
        <f t="shared" si="1"/>
        <v>114432</v>
      </c>
      <c r="L187" s="22">
        <f t="shared" si="1"/>
        <v>124024</v>
      </c>
      <c r="M187" s="22">
        <f t="shared" si="1"/>
        <v>124774</v>
      </c>
      <c r="N187" s="22">
        <f t="shared" si="1"/>
        <v>98070</v>
      </c>
      <c r="O187" s="22">
        <f t="shared" si="1"/>
        <v>76606</v>
      </c>
      <c r="P187" s="22">
        <f t="shared" si="1"/>
        <v>60522</v>
      </c>
      <c r="Q187" s="22">
        <f t="shared" si="1"/>
        <v>49883</v>
      </c>
      <c r="R187" s="22">
        <f t="shared" si="1"/>
        <v>32996</v>
      </c>
      <c r="S187" s="22">
        <f t="shared" si="1"/>
        <v>13105</v>
      </c>
      <c r="T187" s="22">
        <f t="shared" si="1"/>
        <v>6444</v>
      </c>
      <c r="U187" s="23">
        <f t="shared" si="1"/>
        <v>8523</v>
      </c>
      <c r="V187" s="24">
        <f t="shared" si="1"/>
        <v>2684418</v>
      </c>
    </row>
    <row r="188" spans="1:22" x14ac:dyDescent="0.25">
      <c r="A188" s="19"/>
      <c r="B188" s="20" t="s">
        <v>6</v>
      </c>
      <c r="C188" s="21"/>
      <c r="D188" s="21">
        <f t="shared" ref="D188:V188" si="2">D182+D177+D172+D162+D157+D152+D147+D142+D137+D132+D127+D122+D117+D112+D107+D102+D97+D92+D87+D82+D77+D72+D67+D62+D57+D52+D47+D42+D37+D32+D27+D22+D17+D12+D7+D167</f>
        <v>0</v>
      </c>
      <c r="E188" s="22">
        <f t="shared" si="2"/>
        <v>0</v>
      </c>
      <c r="F188" s="22">
        <f t="shared" si="2"/>
        <v>4</v>
      </c>
      <c r="G188" s="22">
        <f t="shared" si="2"/>
        <v>3</v>
      </c>
      <c r="H188" s="22">
        <f t="shared" si="2"/>
        <v>0</v>
      </c>
      <c r="I188" s="22">
        <f t="shared" si="2"/>
        <v>0</v>
      </c>
      <c r="J188" s="22">
        <f t="shared" si="2"/>
        <v>0</v>
      </c>
      <c r="K188" s="22">
        <f t="shared" si="2"/>
        <v>2</v>
      </c>
      <c r="L188" s="22">
        <f t="shared" si="2"/>
        <v>0</v>
      </c>
      <c r="M188" s="22">
        <f t="shared" si="2"/>
        <v>1</v>
      </c>
      <c r="N188" s="22">
        <f t="shared" si="2"/>
        <v>0</v>
      </c>
      <c r="O188" s="22">
        <f t="shared" si="2"/>
        <v>0</v>
      </c>
      <c r="P188" s="22">
        <f t="shared" si="2"/>
        <v>0</v>
      </c>
      <c r="Q188" s="22">
        <f t="shared" si="2"/>
        <v>0</v>
      </c>
      <c r="R188" s="22">
        <f t="shared" si="2"/>
        <v>0</v>
      </c>
      <c r="S188" s="22">
        <f t="shared" si="2"/>
        <v>0</v>
      </c>
      <c r="T188" s="22">
        <f t="shared" si="2"/>
        <v>0</v>
      </c>
      <c r="U188" s="23">
        <f t="shared" si="2"/>
        <v>596059</v>
      </c>
      <c r="V188" s="24">
        <f t="shared" si="2"/>
        <v>596069</v>
      </c>
    </row>
    <row r="189" spans="1:22" ht="15.75" thickBot="1" x14ac:dyDescent="0.3">
      <c r="A189" s="48"/>
      <c r="B189" s="49" t="s">
        <v>7</v>
      </c>
      <c r="C189" s="50"/>
      <c r="D189" s="50">
        <f>D183+D178+D173+D163+D158+D153+D148+D143+D138+D133+D128+D123+D118+D113+D108+D103+D98+D93+D88+D83+D78+D73+D68+D63+D58+D53+D48+D43+D38+D33+D28+D23+D18+D13+D8+D168</f>
        <v>66501</v>
      </c>
      <c r="E189" s="51">
        <f t="shared" ref="D189:V189" si="3">E183+E178+E173+E163+E158+E153+E148+E143+E138+E133+E128+E123+E118+E113+E108+E103+E98+E93+E88+E83+E78+E73+E68+E63+E58+E53+E48+E43+E38+E33+E28+E23+E18+E13+E8+E168</f>
        <v>1477601</v>
      </c>
      <c r="F189" s="51">
        <f t="shared" si="3"/>
        <v>1998952</v>
      </c>
      <c r="G189" s="51">
        <f t="shared" si="3"/>
        <v>1114709</v>
      </c>
      <c r="H189" s="51">
        <f t="shared" si="3"/>
        <v>474030</v>
      </c>
      <c r="I189" s="51">
        <f t="shared" si="3"/>
        <v>458848</v>
      </c>
      <c r="J189" s="51">
        <f t="shared" si="3"/>
        <v>428475</v>
      </c>
      <c r="K189" s="51">
        <f t="shared" si="3"/>
        <v>434727</v>
      </c>
      <c r="L189" s="51">
        <f t="shared" si="3"/>
        <v>443830</v>
      </c>
      <c r="M189" s="51">
        <f t="shared" si="3"/>
        <v>449366</v>
      </c>
      <c r="N189" s="51">
        <f t="shared" si="3"/>
        <v>344889</v>
      </c>
      <c r="O189" s="51">
        <f t="shared" si="3"/>
        <v>264524</v>
      </c>
      <c r="P189" s="51">
        <f t="shared" si="3"/>
        <v>213414</v>
      </c>
      <c r="Q189" s="51">
        <f t="shared" si="3"/>
        <v>182651</v>
      </c>
      <c r="R189" s="51">
        <f t="shared" si="3"/>
        <v>129447</v>
      </c>
      <c r="S189" s="51">
        <f t="shared" si="3"/>
        <v>55531</v>
      </c>
      <c r="T189" s="51">
        <f>T183+T178+T173+T163+T158+T153+T148+T143+T138+T133+T128+T123+T118+T113+T108+T103+T98+T93+T88+T83+T78+T73+T68+T63+T58+T53+T48+T43+T38+T33+T28+T23+T18+T13+T8+T168</f>
        <v>31726</v>
      </c>
      <c r="U189" s="52">
        <f t="shared" si="3"/>
        <v>615615</v>
      </c>
      <c r="V189" s="53">
        <f t="shared" si="3"/>
        <v>9184836</v>
      </c>
    </row>
    <row r="190" spans="1:22" x14ac:dyDescent="0.25">
      <c r="A190" s="34"/>
      <c r="B190" s="34"/>
    </row>
    <row r="191" spans="1:22" s="35" customFormat="1" x14ac:dyDescent="0.25">
      <c r="A191" s="89" t="s">
        <v>165</v>
      </c>
      <c r="B191" s="90" t="s">
        <v>174</v>
      </c>
      <c r="U191" s="33"/>
      <c r="V191" s="33"/>
    </row>
    <row r="192" spans="1:22" s="35" customFormat="1" x14ac:dyDescent="0.25">
      <c r="A192" s="91" t="s">
        <v>166</v>
      </c>
      <c r="B192" s="90" t="s">
        <v>173</v>
      </c>
      <c r="U192" s="33"/>
      <c r="V192" s="33"/>
    </row>
    <row r="193" spans="1:22" s="35" customFormat="1" x14ac:dyDescent="0.25">
      <c r="A193" s="36"/>
      <c r="U193" s="33"/>
      <c r="V193" s="33"/>
    </row>
    <row r="194" spans="1:22" x14ac:dyDescent="0.25">
      <c r="A194" s="92" t="s">
        <v>168</v>
      </c>
      <c r="B194" s="90" t="s">
        <v>169</v>
      </c>
    </row>
    <row r="195" spans="1:22" s="38" customFormat="1" x14ac:dyDescent="0.25">
      <c r="A195" s="91"/>
      <c r="B195" s="90" t="s">
        <v>170</v>
      </c>
      <c r="U195" s="33"/>
      <c r="V195" s="33"/>
    </row>
    <row r="198" spans="1:22" x14ac:dyDescent="0.25">
      <c r="B198" s="39"/>
      <c r="C198" s="39"/>
    </row>
    <row r="199" spans="1:22" x14ac:dyDescent="0.25">
      <c r="B199" s="39"/>
      <c r="C199" s="39"/>
    </row>
    <row r="200" spans="1:22" x14ac:dyDescent="0.25">
      <c r="B200" s="39"/>
      <c r="C200" s="39"/>
    </row>
    <row r="201" spans="1:22" x14ac:dyDescent="0.25">
      <c r="B201" s="39"/>
      <c r="C201" s="3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8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RowHeight="15" x14ac:dyDescent="0.25"/>
  <cols>
    <col min="1" max="1" width="11.42578125" style="33" customWidth="1"/>
    <col min="2" max="2" width="68.85546875" style="33" customWidth="1"/>
    <col min="3" max="3" width="4.28515625" style="33" bestFit="1" customWidth="1"/>
    <col min="4" max="16384" width="11.42578125" style="33"/>
  </cols>
  <sheetData>
    <row r="1" spans="1:22" x14ac:dyDescent="0.25">
      <c r="A1" s="37" t="s">
        <v>172</v>
      </c>
    </row>
    <row r="2" spans="1:22" ht="15.75" thickBot="1" x14ac:dyDescent="0.3"/>
    <row r="3" spans="1:22" ht="24.75" thickBot="1" x14ac:dyDescent="0.3">
      <c r="A3" s="82" t="s">
        <v>0</v>
      </c>
      <c r="B3" s="83" t="s">
        <v>171</v>
      </c>
      <c r="C3" s="84" t="s">
        <v>1</v>
      </c>
      <c r="D3" s="85" t="s">
        <v>146</v>
      </c>
      <c r="E3" s="86" t="s">
        <v>147</v>
      </c>
      <c r="F3" s="86" t="s">
        <v>148</v>
      </c>
      <c r="G3" s="86" t="s">
        <v>149</v>
      </c>
      <c r="H3" s="86" t="s">
        <v>150</v>
      </c>
      <c r="I3" s="86" t="s">
        <v>151</v>
      </c>
      <c r="J3" s="86" t="s">
        <v>152</v>
      </c>
      <c r="K3" s="86" t="s">
        <v>153</v>
      </c>
      <c r="L3" s="86" t="s">
        <v>154</v>
      </c>
      <c r="M3" s="86" t="s">
        <v>155</v>
      </c>
      <c r="N3" s="86" t="s">
        <v>156</v>
      </c>
      <c r="O3" s="86" t="s">
        <v>157</v>
      </c>
      <c r="P3" s="86" t="s">
        <v>158</v>
      </c>
      <c r="Q3" s="86" t="s">
        <v>159</v>
      </c>
      <c r="R3" s="86" t="s">
        <v>160</v>
      </c>
      <c r="S3" s="86" t="s">
        <v>161</v>
      </c>
      <c r="T3" s="86" t="s">
        <v>162</v>
      </c>
      <c r="U3" s="88" t="s">
        <v>163</v>
      </c>
      <c r="V3" s="87" t="s">
        <v>2</v>
      </c>
    </row>
    <row r="4" spans="1:22" x14ac:dyDescent="0.25">
      <c r="A4" s="3">
        <v>201</v>
      </c>
      <c r="B4" s="40" t="s">
        <v>38</v>
      </c>
      <c r="C4" s="7"/>
      <c r="D4" s="4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1"/>
    </row>
    <row r="5" spans="1:22" x14ac:dyDescent="0.25">
      <c r="A5" s="12"/>
      <c r="B5" s="13" t="s">
        <v>4</v>
      </c>
      <c r="C5" s="14"/>
      <c r="D5" s="15">
        <v>7</v>
      </c>
      <c r="E5" s="16">
        <v>200</v>
      </c>
      <c r="F5" s="16">
        <v>1487</v>
      </c>
      <c r="G5" s="16">
        <v>1110</v>
      </c>
      <c r="H5" s="16">
        <v>435</v>
      </c>
      <c r="I5" s="16">
        <v>436</v>
      </c>
      <c r="J5" s="16">
        <v>745</v>
      </c>
      <c r="K5" s="16">
        <v>1184</v>
      </c>
      <c r="L5" s="16">
        <v>1703</v>
      </c>
      <c r="M5" s="16">
        <v>2237</v>
      </c>
      <c r="N5" s="16">
        <v>2444</v>
      </c>
      <c r="O5" s="16">
        <v>2352</v>
      </c>
      <c r="P5" s="16">
        <v>2782</v>
      </c>
      <c r="Q5" s="16">
        <v>2840</v>
      </c>
      <c r="R5" s="16">
        <v>2443</v>
      </c>
      <c r="S5" s="16">
        <v>991</v>
      </c>
      <c r="T5" s="16">
        <v>768</v>
      </c>
      <c r="U5" s="17">
        <v>0</v>
      </c>
      <c r="V5" s="18">
        <f>(SUM(D5:U5))*1</f>
        <v>24164</v>
      </c>
    </row>
    <row r="6" spans="1:22" x14ac:dyDescent="0.25">
      <c r="A6" s="19"/>
      <c r="B6" s="20" t="s">
        <v>5</v>
      </c>
      <c r="C6" s="21"/>
      <c r="D6" s="21">
        <v>1</v>
      </c>
      <c r="E6" s="22">
        <v>30</v>
      </c>
      <c r="F6" s="22">
        <v>90</v>
      </c>
      <c r="G6" s="22">
        <v>52</v>
      </c>
      <c r="H6" s="22">
        <v>27</v>
      </c>
      <c r="I6" s="22">
        <v>31</v>
      </c>
      <c r="J6" s="22">
        <v>48</v>
      </c>
      <c r="K6" s="22">
        <v>39</v>
      </c>
      <c r="L6" s="22">
        <v>52</v>
      </c>
      <c r="M6" s="22">
        <v>82</v>
      </c>
      <c r="N6" s="22">
        <v>83</v>
      </c>
      <c r="O6" s="22">
        <v>98</v>
      </c>
      <c r="P6" s="22">
        <v>103</v>
      </c>
      <c r="Q6" s="22">
        <v>81</v>
      </c>
      <c r="R6" s="22">
        <v>62</v>
      </c>
      <c r="S6" s="22">
        <v>20</v>
      </c>
      <c r="T6" s="22">
        <v>20</v>
      </c>
      <c r="U6" s="23">
        <v>0</v>
      </c>
      <c r="V6" s="24">
        <f>(SUM(D6:U6))*1</f>
        <v>919</v>
      </c>
    </row>
    <row r="7" spans="1:22" x14ac:dyDescent="0.25">
      <c r="A7" s="19"/>
      <c r="B7" s="20" t="s">
        <v>6</v>
      </c>
      <c r="C7" s="21"/>
      <c r="D7" s="21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3">
        <v>1</v>
      </c>
      <c r="V7" s="24">
        <f>(SUM(D7:U7))*1</f>
        <v>1</v>
      </c>
    </row>
    <row r="8" spans="1:22" x14ac:dyDescent="0.25">
      <c r="A8" s="25"/>
      <c r="B8" s="26" t="s">
        <v>39</v>
      </c>
      <c r="C8" s="27"/>
      <c r="D8" s="28">
        <f t="shared" ref="D8:V8" si="0">(SUM(D5:D7))*1</f>
        <v>8</v>
      </c>
      <c r="E8" s="29">
        <f t="shared" si="0"/>
        <v>230</v>
      </c>
      <c r="F8" s="29">
        <f t="shared" si="0"/>
        <v>1577</v>
      </c>
      <c r="G8" s="29">
        <f t="shared" si="0"/>
        <v>1162</v>
      </c>
      <c r="H8" s="29">
        <f t="shared" si="0"/>
        <v>462</v>
      </c>
      <c r="I8" s="29">
        <f t="shared" si="0"/>
        <v>467</v>
      </c>
      <c r="J8" s="29">
        <f t="shared" si="0"/>
        <v>793</v>
      </c>
      <c r="K8" s="29">
        <f t="shared" si="0"/>
        <v>1223</v>
      </c>
      <c r="L8" s="29">
        <f t="shared" si="0"/>
        <v>1755</v>
      </c>
      <c r="M8" s="29">
        <f t="shared" si="0"/>
        <v>2319</v>
      </c>
      <c r="N8" s="29">
        <f t="shared" si="0"/>
        <v>2527</v>
      </c>
      <c r="O8" s="29">
        <f t="shared" si="0"/>
        <v>2450</v>
      </c>
      <c r="P8" s="29">
        <f t="shared" si="0"/>
        <v>2885</v>
      </c>
      <c r="Q8" s="29">
        <f t="shared" si="0"/>
        <v>2921</v>
      </c>
      <c r="R8" s="29">
        <f t="shared" si="0"/>
        <v>2505</v>
      </c>
      <c r="S8" s="29">
        <f t="shared" si="0"/>
        <v>1011</v>
      </c>
      <c r="T8" s="29">
        <f t="shared" si="0"/>
        <v>788</v>
      </c>
      <c r="U8" s="42">
        <f t="shared" si="0"/>
        <v>1</v>
      </c>
      <c r="V8" s="31">
        <f t="shared" si="0"/>
        <v>25084</v>
      </c>
    </row>
    <row r="9" spans="1:22" x14ac:dyDescent="0.25">
      <c r="A9" s="3">
        <v>202</v>
      </c>
      <c r="B9" s="40" t="s">
        <v>40</v>
      </c>
      <c r="C9" s="7"/>
      <c r="D9" s="4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10"/>
      <c r="V9" s="11"/>
    </row>
    <row r="10" spans="1:22" x14ac:dyDescent="0.25">
      <c r="A10" s="12"/>
      <c r="B10" s="13" t="s">
        <v>4</v>
      </c>
      <c r="C10" s="14"/>
      <c r="D10" s="15">
        <v>0</v>
      </c>
      <c r="E10" s="16">
        <v>0</v>
      </c>
      <c r="F10" s="16">
        <v>98</v>
      </c>
      <c r="G10" s="16">
        <v>2836</v>
      </c>
      <c r="H10" s="16">
        <v>2381</v>
      </c>
      <c r="I10" s="16">
        <v>2411</v>
      </c>
      <c r="J10" s="16">
        <v>2537</v>
      </c>
      <c r="K10" s="16">
        <v>2385</v>
      </c>
      <c r="L10" s="16">
        <v>2647</v>
      </c>
      <c r="M10" s="16">
        <v>3533</v>
      </c>
      <c r="N10" s="16">
        <v>3502</v>
      </c>
      <c r="O10" s="16">
        <v>3574</v>
      </c>
      <c r="P10" s="16">
        <v>3445</v>
      </c>
      <c r="Q10" s="16">
        <v>2991</v>
      </c>
      <c r="R10" s="16">
        <v>2385</v>
      </c>
      <c r="S10" s="16">
        <v>860</v>
      </c>
      <c r="T10" s="16">
        <v>393</v>
      </c>
      <c r="U10" s="17">
        <v>0</v>
      </c>
      <c r="V10" s="18">
        <f>(SUM(D10:U10))*1</f>
        <v>35978</v>
      </c>
    </row>
    <row r="11" spans="1:22" x14ac:dyDescent="0.25">
      <c r="A11" s="19"/>
      <c r="B11" s="20" t="s">
        <v>5</v>
      </c>
      <c r="C11" s="21"/>
      <c r="D11" s="21">
        <v>0</v>
      </c>
      <c r="E11" s="22">
        <v>0</v>
      </c>
      <c r="F11" s="22">
        <v>15</v>
      </c>
      <c r="G11" s="22">
        <v>509</v>
      </c>
      <c r="H11" s="22">
        <v>304</v>
      </c>
      <c r="I11" s="22">
        <v>253</v>
      </c>
      <c r="J11" s="22">
        <v>239</v>
      </c>
      <c r="K11" s="22">
        <v>223</v>
      </c>
      <c r="L11" s="22">
        <v>232</v>
      </c>
      <c r="M11" s="22">
        <v>274</v>
      </c>
      <c r="N11" s="22">
        <v>272</v>
      </c>
      <c r="O11" s="22">
        <v>266</v>
      </c>
      <c r="P11" s="22">
        <v>224</v>
      </c>
      <c r="Q11" s="22">
        <v>144</v>
      </c>
      <c r="R11" s="22">
        <v>74</v>
      </c>
      <c r="S11" s="22">
        <v>28</v>
      </c>
      <c r="T11" s="22">
        <v>10</v>
      </c>
      <c r="U11" s="23">
        <v>0</v>
      </c>
      <c r="V11" s="24">
        <f>(SUM(D11:U11))*1</f>
        <v>3067</v>
      </c>
    </row>
    <row r="12" spans="1:22" x14ac:dyDescent="0.25">
      <c r="A12" s="19"/>
      <c r="B12" s="20" t="s">
        <v>6</v>
      </c>
      <c r="C12" s="21"/>
      <c r="D12" s="21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3">
        <v>0</v>
      </c>
      <c r="V12" s="24">
        <f>(SUM(D12:U12))*1</f>
        <v>0</v>
      </c>
    </row>
    <row r="13" spans="1:22" x14ac:dyDescent="0.25">
      <c r="A13" s="25"/>
      <c r="B13" s="26" t="s">
        <v>39</v>
      </c>
      <c r="C13" s="27"/>
      <c r="D13" s="28">
        <f t="shared" ref="D13:V13" si="1">(SUM(D10:D12))*1</f>
        <v>0</v>
      </c>
      <c r="E13" s="29">
        <f t="shared" si="1"/>
        <v>0</v>
      </c>
      <c r="F13" s="29">
        <f t="shared" si="1"/>
        <v>113</v>
      </c>
      <c r="G13" s="29">
        <f t="shared" si="1"/>
        <v>3345</v>
      </c>
      <c r="H13" s="29">
        <f t="shared" si="1"/>
        <v>2685</v>
      </c>
      <c r="I13" s="29">
        <f t="shared" si="1"/>
        <v>2664</v>
      </c>
      <c r="J13" s="29">
        <f t="shared" si="1"/>
        <v>2776</v>
      </c>
      <c r="K13" s="29">
        <f t="shared" si="1"/>
        <v>2608</v>
      </c>
      <c r="L13" s="29">
        <f t="shared" si="1"/>
        <v>2879</v>
      </c>
      <c r="M13" s="29">
        <f t="shared" si="1"/>
        <v>3807</v>
      </c>
      <c r="N13" s="29">
        <f t="shared" si="1"/>
        <v>3774</v>
      </c>
      <c r="O13" s="29">
        <f t="shared" si="1"/>
        <v>3840</v>
      </c>
      <c r="P13" s="29">
        <f t="shared" si="1"/>
        <v>3669</v>
      </c>
      <c r="Q13" s="29">
        <f t="shared" si="1"/>
        <v>3135</v>
      </c>
      <c r="R13" s="29">
        <f t="shared" si="1"/>
        <v>2459</v>
      </c>
      <c r="S13" s="29">
        <f t="shared" si="1"/>
        <v>888</v>
      </c>
      <c r="T13" s="29">
        <f t="shared" si="1"/>
        <v>403</v>
      </c>
      <c r="U13" s="43">
        <f t="shared" si="1"/>
        <v>0</v>
      </c>
      <c r="V13" s="31">
        <f t="shared" si="1"/>
        <v>39045</v>
      </c>
    </row>
    <row r="14" spans="1:22" x14ac:dyDescent="0.25">
      <c r="A14" s="3">
        <v>203</v>
      </c>
      <c r="B14" s="40" t="s">
        <v>41</v>
      </c>
      <c r="C14" s="7"/>
      <c r="D14" s="4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10"/>
      <c r="V14" s="11"/>
    </row>
    <row r="15" spans="1:22" x14ac:dyDescent="0.25">
      <c r="A15" s="12"/>
      <c r="B15" s="13" t="s">
        <v>4</v>
      </c>
      <c r="C15" s="14"/>
      <c r="D15" s="15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7">
        <v>649</v>
      </c>
      <c r="V15" s="18">
        <f>(SUM(D15:U15))*1</f>
        <v>649</v>
      </c>
    </row>
    <row r="16" spans="1:22" x14ac:dyDescent="0.25">
      <c r="A16" s="19"/>
      <c r="B16" s="20" t="s">
        <v>5</v>
      </c>
      <c r="C16" s="21"/>
      <c r="D16" s="21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3">
        <v>194</v>
      </c>
      <c r="V16" s="24">
        <f>(SUM(D16:U16))*1</f>
        <v>194</v>
      </c>
    </row>
    <row r="17" spans="1:22" x14ac:dyDescent="0.25">
      <c r="A17" s="19"/>
      <c r="B17" s="20" t="s">
        <v>6</v>
      </c>
      <c r="C17" s="21"/>
      <c r="D17" s="21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3">
        <v>0</v>
      </c>
      <c r="V17" s="24">
        <f>(SUM(D17:U17))*1</f>
        <v>0</v>
      </c>
    </row>
    <row r="18" spans="1:22" x14ac:dyDescent="0.25">
      <c r="A18" s="25"/>
      <c r="B18" s="26" t="s">
        <v>39</v>
      </c>
      <c r="C18" s="27"/>
      <c r="D18" s="28">
        <f t="shared" ref="D18:V18" si="2">(SUM(D15:D17))*1</f>
        <v>0</v>
      </c>
      <c r="E18" s="29">
        <f t="shared" si="2"/>
        <v>0</v>
      </c>
      <c r="F18" s="29">
        <f t="shared" si="2"/>
        <v>0</v>
      </c>
      <c r="G18" s="29">
        <f t="shared" si="2"/>
        <v>0</v>
      </c>
      <c r="H18" s="29">
        <f t="shared" si="2"/>
        <v>0</v>
      </c>
      <c r="I18" s="29">
        <f t="shared" si="2"/>
        <v>0</v>
      </c>
      <c r="J18" s="29">
        <f t="shared" si="2"/>
        <v>0</v>
      </c>
      <c r="K18" s="29">
        <f t="shared" si="2"/>
        <v>0</v>
      </c>
      <c r="L18" s="29">
        <f t="shared" si="2"/>
        <v>0</v>
      </c>
      <c r="M18" s="29">
        <f t="shared" si="2"/>
        <v>0</v>
      </c>
      <c r="N18" s="29">
        <f t="shared" si="2"/>
        <v>0</v>
      </c>
      <c r="O18" s="29">
        <f t="shared" si="2"/>
        <v>0</v>
      </c>
      <c r="P18" s="29">
        <f t="shared" si="2"/>
        <v>0</v>
      </c>
      <c r="Q18" s="29">
        <f t="shared" si="2"/>
        <v>0</v>
      </c>
      <c r="R18" s="29">
        <f t="shared" si="2"/>
        <v>0</v>
      </c>
      <c r="S18" s="29">
        <f t="shared" si="2"/>
        <v>0</v>
      </c>
      <c r="T18" s="29">
        <f t="shared" si="2"/>
        <v>0</v>
      </c>
      <c r="U18" s="43">
        <f t="shared" si="2"/>
        <v>843</v>
      </c>
      <c r="V18" s="31">
        <f t="shared" si="2"/>
        <v>843</v>
      </c>
    </row>
    <row r="19" spans="1:22" x14ac:dyDescent="0.25">
      <c r="A19" s="3">
        <v>204</v>
      </c>
      <c r="B19" s="40" t="s">
        <v>42</v>
      </c>
      <c r="C19" s="7"/>
      <c r="D19" s="4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10"/>
      <c r="V19" s="11"/>
    </row>
    <row r="20" spans="1:22" x14ac:dyDescent="0.25">
      <c r="A20" s="12"/>
      <c r="B20" s="13" t="s">
        <v>4</v>
      </c>
      <c r="C20" s="14"/>
      <c r="D20" s="15">
        <v>29</v>
      </c>
      <c r="E20" s="16">
        <v>1707</v>
      </c>
      <c r="F20" s="16">
        <v>3300</v>
      </c>
      <c r="G20" s="16">
        <v>1502</v>
      </c>
      <c r="H20" s="16">
        <v>448</v>
      </c>
      <c r="I20" s="16">
        <v>627</v>
      </c>
      <c r="J20" s="16">
        <v>881</v>
      </c>
      <c r="K20" s="16">
        <v>1304</v>
      </c>
      <c r="L20" s="16">
        <v>1660</v>
      </c>
      <c r="M20" s="16">
        <v>1921</v>
      </c>
      <c r="N20" s="16">
        <v>1579</v>
      </c>
      <c r="O20" s="16">
        <v>1329</v>
      </c>
      <c r="P20" s="16">
        <v>932</v>
      </c>
      <c r="Q20" s="16">
        <v>570</v>
      </c>
      <c r="R20" s="16">
        <v>274</v>
      </c>
      <c r="S20" s="16">
        <v>89</v>
      </c>
      <c r="T20" s="16">
        <v>63</v>
      </c>
      <c r="U20" s="17">
        <v>0</v>
      </c>
      <c r="V20" s="18">
        <f>(SUM(D20:U20))*1</f>
        <v>18215</v>
      </c>
    </row>
    <row r="21" spans="1:22" x14ac:dyDescent="0.25">
      <c r="A21" s="19"/>
      <c r="B21" s="20" t="s">
        <v>5</v>
      </c>
      <c r="C21" s="21"/>
      <c r="D21" s="21">
        <v>14</v>
      </c>
      <c r="E21" s="22">
        <v>886</v>
      </c>
      <c r="F21" s="22">
        <v>1719</v>
      </c>
      <c r="G21" s="22">
        <v>904</v>
      </c>
      <c r="H21" s="22">
        <v>294</v>
      </c>
      <c r="I21" s="22">
        <v>423</v>
      </c>
      <c r="J21" s="22">
        <v>419</v>
      </c>
      <c r="K21" s="22">
        <v>505</v>
      </c>
      <c r="L21" s="22">
        <v>498</v>
      </c>
      <c r="M21" s="22">
        <v>550</v>
      </c>
      <c r="N21" s="22">
        <v>478</v>
      </c>
      <c r="O21" s="22">
        <v>364</v>
      </c>
      <c r="P21" s="22">
        <v>247</v>
      </c>
      <c r="Q21" s="22">
        <v>168</v>
      </c>
      <c r="R21" s="22">
        <v>94</v>
      </c>
      <c r="S21" s="22">
        <v>21</v>
      </c>
      <c r="T21" s="22">
        <v>8</v>
      </c>
      <c r="U21" s="23">
        <v>3</v>
      </c>
      <c r="V21" s="24">
        <f>(SUM(D21:U21))*1</f>
        <v>7595</v>
      </c>
    </row>
    <row r="22" spans="1:22" x14ac:dyDescent="0.25">
      <c r="A22" s="19"/>
      <c r="B22" s="20" t="s">
        <v>6</v>
      </c>
      <c r="C22" s="21"/>
      <c r="D22" s="21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3">
        <v>0</v>
      </c>
      <c r="V22" s="24">
        <f>(SUM(D22:U22))*1</f>
        <v>0</v>
      </c>
    </row>
    <row r="23" spans="1:22" x14ac:dyDescent="0.25">
      <c r="A23" s="25"/>
      <c r="B23" s="26" t="s">
        <v>39</v>
      </c>
      <c r="C23" s="27"/>
      <c r="D23" s="28">
        <f t="shared" ref="D23:V23" si="3">(SUM(D20:D22))*1</f>
        <v>43</v>
      </c>
      <c r="E23" s="29">
        <f t="shared" si="3"/>
        <v>2593</v>
      </c>
      <c r="F23" s="29">
        <f t="shared" si="3"/>
        <v>5019</v>
      </c>
      <c r="G23" s="29">
        <f t="shared" si="3"/>
        <v>2406</v>
      </c>
      <c r="H23" s="29">
        <f t="shared" si="3"/>
        <v>742</v>
      </c>
      <c r="I23" s="29">
        <f t="shared" si="3"/>
        <v>1050</v>
      </c>
      <c r="J23" s="29">
        <f t="shared" si="3"/>
        <v>1300</v>
      </c>
      <c r="K23" s="29">
        <f t="shared" si="3"/>
        <v>1809</v>
      </c>
      <c r="L23" s="29">
        <f t="shared" si="3"/>
        <v>2158</v>
      </c>
      <c r="M23" s="29">
        <f t="shared" si="3"/>
        <v>2471</v>
      </c>
      <c r="N23" s="29">
        <f t="shared" si="3"/>
        <v>2057</v>
      </c>
      <c r="O23" s="29">
        <f t="shared" si="3"/>
        <v>1693</v>
      </c>
      <c r="P23" s="29">
        <f t="shared" si="3"/>
        <v>1179</v>
      </c>
      <c r="Q23" s="29">
        <f t="shared" si="3"/>
        <v>738</v>
      </c>
      <c r="R23" s="29">
        <f t="shared" si="3"/>
        <v>368</v>
      </c>
      <c r="S23" s="29">
        <f t="shared" si="3"/>
        <v>110</v>
      </c>
      <c r="T23" s="29">
        <f t="shared" si="3"/>
        <v>71</v>
      </c>
      <c r="U23" s="43">
        <f t="shared" si="3"/>
        <v>3</v>
      </c>
      <c r="V23" s="31">
        <f t="shared" si="3"/>
        <v>25810</v>
      </c>
    </row>
    <row r="24" spans="1:22" x14ac:dyDescent="0.25">
      <c r="A24" s="3">
        <v>205</v>
      </c>
      <c r="B24" s="40" t="s">
        <v>43</v>
      </c>
      <c r="C24" s="7"/>
      <c r="D24" s="4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10"/>
      <c r="V24" s="11"/>
    </row>
    <row r="25" spans="1:22" x14ac:dyDescent="0.25">
      <c r="A25" s="12"/>
      <c r="B25" s="13" t="s">
        <v>4</v>
      </c>
      <c r="C25" s="14"/>
      <c r="D25" s="15">
        <v>21</v>
      </c>
      <c r="E25" s="16">
        <v>1627</v>
      </c>
      <c r="F25" s="16">
        <v>3101</v>
      </c>
      <c r="G25" s="16">
        <v>1410</v>
      </c>
      <c r="H25" s="16">
        <v>497</v>
      </c>
      <c r="I25" s="16">
        <v>535</v>
      </c>
      <c r="J25" s="16">
        <v>715</v>
      </c>
      <c r="K25" s="16">
        <v>1178</v>
      </c>
      <c r="L25" s="16">
        <v>1523</v>
      </c>
      <c r="M25" s="16">
        <v>1776</v>
      </c>
      <c r="N25" s="16">
        <v>1485</v>
      </c>
      <c r="O25" s="16">
        <v>1266</v>
      </c>
      <c r="P25" s="16">
        <v>979</v>
      </c>
      <c r="Q25" s="16">
        <v>649</v>
      </c>
      <c r="R25" s="16">
        <v>302</v>
      </c>
      <c r="S25" s="16">
        <v>91</v>
      </c>
      <c r="T25" s="16">
        <v>58</v>
      </c>
      <c r="U25" s="17">
        <v>4</v>
      </c>
      <c r="V25" s="18">
        <f>(SUM(D25:U25))*1</f>
        <v>17217</v>
      </c>
    </row>
    <row r="26" spans="1:22" x14ac:dyDescent="0.25">
      <c r="A26" s="19"/>
      <c r="B26" s="20" t="s">
        <v>5</v>
      </c>
      <c r="C26" s="21"/>
      <c r="D26" s="21">
        <v>14</v>
      </c>
      <c r="E26" s="22">
        <v>861</v>
      </c>
      <c r="F26" s="22">
        <v>1566</v>
      </c>
      <c r="G26" s="22">
        <v>815</v>
      </c>
      <c r="H26" s="22">
        <v>290</v>
      </c>
      <c r="I26" s="22">
        <v>306</v>
      </c>
      <c r="J26" s="22">
        <v>375</v>
      </c>
      <c r="K26" s="22">
        <v>443</v>
      </c>
      <c r="L26" s="22">
        <v>500</v>
      </c>
      <c r="M26" s="22">
        <v>543</v>
      </c>
      <c r="N26" s="22">
        <v>448</v>
      </c>
      <c r="O26" s="22">
        <v>321</v>
      </c>
      <c r="P26" s="22">
        <v>222</v>
      </c>
      <c r="Q26" s="22">
        <v>165</v>
      </c>
      <c r="R26" s="22">
        <v>68</v>
      </c>
      <c r="S26" s="22">
        <v>25</v>
      </c>
      <c r="T26" s="22">
        <v>9</v>
      </c>
      <c r="U26" s="23">
        <v>0</v>
      </c>
      <c r="V26" s="24">
        <f>(SUM(D26:U26))*1</f>
        <v>6971</v>
      </c>
    </row>
    <row r="27" spans="1:22" x14ac:dyDescent="0.25">
      <c r="A27" s="19"/>
      <c r="B27" s="20" t="s">
        <v>6</v>
      </c>
      <c r="C27" s="21"/>
      <c r="D27" s="21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3">
        <v>0</v>
      </c>
      <c r="V27" s="24">
        <f>(SUM(D27:U27))*1</f>
        <v>0</v>
      </c>
    </row>
    <row r="28" spans="1:22" x14ac:dyDescent="0.25">
      <c r="A28" s="25"/>
      <c r="B28" s="26" t="s">
        <v>39</v>
      </c>
      <c r="C28" s="27"/>
      <c r="D28" s="28">
        <f t="shared" ref="D28:V28" si="4">(SUM(D25:D27))*1</f>
        <v>35</v>
      </c>
      <c r="E28" s="29">
        <f t="shared" si="4"/>
        <v>2488</v>
      </c>
      <c r="F28" s="29">
        <f t="shared" si="4"/>
        <v>4667</v>
      </c>
      <c r="G28" s="29">
        <f t="shared" si="4"/>
        <v>2225</v>
      </c>
      <c r="H28" s="29">
        <f t="shared" si="4"/>
        <v>787</v>
      </c>
      <c r="I28" s="29">
        <f t="shared" si="4"/>
        <v>841</v>
      </c>
      <c r="J28" s="29">
        <f t="shared" si="4"/>
        <v>1090</v>
      </c>
      <c r="K28" s="29">
        <f t="shared" si="4"/>
        <v>1621</v>
      </c>
      <c r="L28" s="29">
        <f t="shared" si="4"/>
        <v>2023</v>
      </c>
      <c r="M28" s="29">
        <f t="shared" si="4"/>
        <v>2319</v>
      </c>
      <c r="N28" s="29">
        <f t="shared" si="4"/>
        <v>1933</v>
      </c>
      <c r="O28" s="29">
        <f t="shared" si="4"/>
        <v>1587</v>
      </c>
      <c r="P28" s="29">
        <f t="shared" si="4"/>
        <v>1201</v>
      </c>
      <c r="Q28" s="29">
        <f t="shared" si="4"/>
        <v>814</v>
      </c>
      <c r="R28" s="29">
        <f t="shared" si="4"/>
        <v>370</v>
      </c>
      <c r="S28" s="29">
        <f t="shared" si="4"/>
        <v>116</v>
      </c>
      <c r="T28" s="29">
        <f t="shared" si="4"/>
        <v>67</v>
      </c>
      <c r="U28" s="43">
        <f t="shared" si="4"/>
        <v>4</v>
      </c>
      <c r="V28" s="31">
        <f t="shared" si="4"/>
        <v>24188</v>
      </c>
    </row>
    <row r="29" spans="1:22" x14ac:dyDescent="0.25">
      <c r="A29" s="3">
        <v>206</v>
      </c>
      <c r="B29" s="40" t="s">
        <v>44</v>
      </c>
      <c r="C29" s="7"/>
      <c r="D29" s="4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0"/>
      <c r="V29" s="11"/>
    </row>
    <row r="30" spans="1:22" x14ac:dyDescent="0.25">
      <c r="A30" s="12"/>
      <c r="B30" s="13" t="s">
        <v>4</v>
      </c>
      <c r="C30" s="14"/>
      <c r="D30" s="15">
        <v>1</v>
      </c>
      <c r="E30" s="16">
        <v>275</v>
      </c>
      <c r="F30" s="16">
        <v>872</v>
      </c>
      <c r="G30" s="16">
        <v>1490</v>
      </c>
      <c r="H30" s="16">
        <v>2617</v>
      </c>
      <c r="I30" s="16">
        <v>3190</v>
      </c>
      <c r="J30" s="16">
        <v>3640</v>
      </c>
      <c r="K30" s="16">
        <v>3534</v>
      </c>
      <c r="L30" s="16">
        <v>3189</v>
      </c>
      <c r="M30" s="16">
        <v>3603</v>
      </c>
      <c r="N30" s="16">
        <v>3302</v>
      </c>
      <c r="O30" s="16">
        <v>2781</v>
      </c>
      <c r="P30" s="16">
        <v>2498</v>
      </c>
      <c r="Q30" s="16">
        <v>2237</v>
      </c>
      <c r="R30" s="16">
        <v>1181</v>
      </c>
      <c r="S30" s="16">
        <v>275</v>
      </c>
      <c r="T30" s="16">
        <v>85</v>
      </c>
      <c r="U30" s="17">
        <v>74</v>
      </c>
      <c r="V30" s="18">
        <f>(SUM(D30:U30))*1</f>
        <v>34844</v>
      </c>
    </row>
    <row r="31" spans="1:22" x14ac:dyDescent="0.25">
      <c r="A31" s="19"/>
      <c r="B31" s="20" t="s">
        <v>5</v>
      </c>
      <c r="C31" s="21"/>
      <c r="D31" s="21">
        <v>0</v>
      </c>
      <c r="E31" s="22">
        <v>29</v>
      </c>
      <c r="F31" s="22">
        <v>96</v>
      </c>
      <c r="G31" s="22">
        <v>323</v>
      </c>
      <c r="H31" s="22">
        <v>575</v>
      </c>
      <c r="I31" s="22">
        <v>563</v>
      </c>
      <c r="J31" s="22">
        <v>518</v>
      </c>
      <c r="K31" s="22">
        <v>404</v>
      </c>
      <c r="L31" s="22">
        <v>358</v>
      </c>
      <c r="M31" s="22">
        <v>383</v>
      </c>
      <c r="N31" s="22">
        <v>441</v>
      </c>
      <c r="O31" s="22">
        <v>382</v>
      </c>
      <c r="P31" s="22">
        <v>311</v>
      </c>
      <c r="Q31" s="22">
        <v>319</v>
      </c>
      <c r="R31" s="22">
        <v>163</v>
      </c>
      <c r="S31" s="22">
        <v>27</v>
      </c>
      <c r="T31" s="22">
        <v>6</v>
      </c>
      <c r="U31" s="23">
        <v>1</v>
      </c>
      <c r="V31" s="24">
        <f>(SUM(D31:U31))*1</f>
        <v>4899</v>
      </c>
    </row>
    <row r="32" spans="1:22" x14ac:dyDescent="0.25">
      <c r="A32" s="19"/>
      <c r="B32" s="20" t="s">
        <v>6</v>
      </c>
      <c r="C32" s="21"/>
      <c r="D32" s="21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3">
        <v>0</v>
      </c>
      <c r="V32" s="24">
        <f>(SUM(D32:U32))*1</f>
        <v>0</v>
      </c>
    </row>
    <row r="33" spans="1:22" x14ac:dyDescent="0.25">
      <c r="A33" s="25"/>
      <c r="B33" s="26" t="s">
        <v>39</v>
      </c>
      <c r="C33" s="27"/>
      <c r="D33" s="28">
        <f t="shared" ref="D33:V33" si="5">(SUM(D30:D32))*1</f>
        <v>1</v>
      </c>
      <c r="E33" s="29">
        <f t="shared" si="5"/>
        <v>304</v>
      </c>
      <c r="F33" s="29">
        <f t="shared" si="5"/>
        <v>968</v>
      </c>
      <c r="G33" s="29">
        <f t="shared" si="5"/>
        <v>1813</v>
      </c>
      <c r="H33" s="29">
        <f t="shared" si="5"/>
        <v>3192</v>
      </c>
      <c r="I33" s="29">
        <f t="shared" si="5"/>
        <v>3753</v>
      </c>
      <c r="J33" s="29">
        <f t="shared" si="5"/>
        <v>4158</v>
      </c>
      <c r="K33" s="29">
        <f t="shared" si="5"/>
        <v>3938</v>
      </c>
      <c r="L33" s="29">
        <f t="shared" si="5"/>
        <v>3547</v>
      </c>
      <c r="M33" s="29">
        <f t="shared" si="5"/>
        <v>3986</v>
      </c>
      <c r="N33" s="29">
        <f t="shared" si="5"/>
        <v>3743</v>
      </c>
      <c r="O33" s="29">
        <f t="shared" si="5"/>
        <v>3163</v>
      </c>
      <c r="P33" s="29">
        <f t="shared" si="5"/>
        <v>2809</v>
      </c>
      <c r="Q33" s="29">
        <f t="shared" si="5"/>
        <v>2556</v>
      </c>
      <c r="R33" s="29">
        <f t="shared" si="5"/>
        <v>1344</v>
      </c>
      <c r="S33" s="29">
        <f t="shared" si="5"/>
        <v>302</v>
      </c>
      <c r="T33" s="29">
        <f t="shared" si="5"/>
        <v>91</v>
      </c>
      <c r="U33" s="43">
        <f t="shared" si="5"/>
        <v>75</v>
      </c>
      <c r="V33" s="31">
        <f t="shared" si="5"/>
        <v>39743</v>
      </c>
    </row>
    <row r="34" spans="1:22" x14ac:dyDescent="0.25">
      <c r="A34" s="3">
        <v>207</v>
      </c>
      <c r="B34" s="40" t="s">
        <v>45</v>
      </c>
      <c r="C34" s="7"/>
      <c r="D34" s="4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0"/>
      <c r="V34" s="11"/>
    </row>
    <row r="35" spans="1:22" x14ac:dyDescent="0.25">
      <c r="A35" s="12"/>
      <c r="B35" s="13" t="s">
        <v>4</v>
      </c>
      <c r="C35" s="14"/>
      <c r="D35" s="15">
        <v>5</v>
      </c>
      <c r="E35" s="16">
        <v>191</v>
      </c>
      <c r="F35" s="16">
        <v>441</v>
      </c>
      <c r="G35" s="16">
        <v>171</v>
      </c>
      <c r="H35" s="16">
        <v>125</v>
      </c>
      <c r="I35" s="16">
        <v>112</v>
      </c>
      <c r="J35" s="16">
        <v>113</v>
      </c>
      <c r="K35" s="16">
        <v>149</v>
      </c>
      <c r="L35" s="16">
        <v>132</v>
      </c>
      <c r="M35" s="16">
        <v>112</v>
      </c>
      <c r="N35" s="16">
        <v>95</v>
      </c>
      <c r="O35" s="16">
        <v>64</v>
      </c>
      <c r="P35" s="16">
        <v>49</v>
      </c>
      <c r="Q35" s="16">
        <v>32</v>
      </c>
      <c r="R35" s="16">
        <v>13</v>
      </c>
      <c r="S35" s="16">
        <v>2</v>
      </c>
      <c r="T35" s="16">
        <v>0</v>
      </c>
      <c r="U35" s="17">
        <v>0</v>
      </c>
      <c r="V35" s="18">
        <f>(SUM(D35:U35))*1</f>
        <v>1806</v>
      </c>
    </row>
    <row r="36" spans="1:22" x14ac:dyDescent="0.25">
      <c r="A36" s="19"/>
      <c r="B36" s="20" t="s">
        <v>5</v>
      </c>
      <c r="C36" s="21"/>
      <c r="D36" s="21">
        <v>1</v>
      </c>
      <c r="E36" s="22">
        <v>56</v>
      </c>
      <c r="F36" s="22">
        <v>118</v>
      </c>
      <c r="G36" s="22">
        <v>98</v>
      </c>
      <c r="H36" s="22">
        <v>43</v>
      </c>
      <c r="I36" s="22">
        <v>62</v>
      </c>
      <c r="J36" s="22">
        <v>54</v>
      </c>
      <c r="K36" s="22">
        <v>78</v>
      </c>
      <c r="L36" s="22">
        <v>51</v>
      </c>
      <c r="M36" s="22">
        <v>48</v>
      </c>
      <c r="N36" s="22">
        <v>42</v>
      </c>
      <c r="O36" s="22">
        <v>25</v>
      </c>
      <c r="P36" s="22">
        <v>16</v>
      </c>
      <c r="Q36" s="22">
        <v>2</v>
      </c>
      <c r="R36" s="22">
        <v>5</v>
      </c>
      <c r="S36" s="22">
        <v>0</v>
      </c>
      <c r="T36" s="22">
        <v>0</v>
      </c>
      <c r="U36" s="23">
        <v>0</v>
      </c>
      <c r="V36" s="24">
        <f>(SUM(D36:U36))*1</f>
        <v>699</v>
      </c>
    </row>
    <row r="37" spans="1:22" x14ac:dyDescent="0.25">
      <c r="A37" s="19"/>
      <c r="B37" s="20" t="s">
        <v>6</v>
      </c>
      <c r="C37" s="21"/>
      <c r="D37" s="21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3">
        <v>3</v>
      </c>
      <c r="V37" s="24">
        <f>(SUM(D37:U37))*1</f>
        <v>3</v>
      </c>
    </row>
    <row r="38" spans="1:22" x14ac:dyDescent="0.25">
      <c r="A38" s="25"/>
      <c r="B38" s="26" t="s">
        <v>39</v>
      </c>
      <c r="C38" s="27"/>
      <c r="D38" s="28">
        <f t="shared" ref="D38:V38" si="6">(SUM(D35:D37))*1</f>
        <v>6</v>
      </c>
      <c r="E38" s="29">
        <f t="shared" si="6"/>
        <v>247</v>
      </c>
      <c r="F38" s="29">
        <f t="shared" si="6"/>
        <v>559</v>
      </c>
      <c r="G38" s="29">
        <f t="shared" si="6"/>
        <v>269</v>
      </c>
      <c r="H38" s="29">
        <f t="shared" si="6"/>
        <v>168</v>
      </c>
      <c r="I38" s="29">
        <f t="shared" si="6"/>
        <v>174</v>
      </c>
      <c r="J38" s="29">
        <f t="shared" si="6"/>
        <v>167</v>
      </c>
      <c r="K38" s="29">
        <f t="shared" si="6"/>
        <v>227</v>
      </c>
      <c r="L38" s="29">
        <f t="shared" si="6"/>
        <v>183</v>
      </c>
      <c r="M38" s="29">
        <f t="shared" si="6"/>
        <v>160</v>
      </c>
      <c r="N38" s="29">
        <f t="shared" si="6"/>
        <v>137</v>
      </c>
      <c r="O38" s="29">
        <f t="shared" si="6"/>
        <v>89</v>
      </c>
      <c r="P38" s="29">
        <f t="shared" si="6"/>
        <v>65</v>
      </c>
      <c r="Q38" s="29">
        <f t="shared" si="6"/>
        <v>34</v>
      </c>
      <c r="R38" s="29">
        <f t="shared" si="6"/>
        <v>18</v>
      </c>
      <c r="S38" s="29">
        <f t="shared" si="6"/>
        <v>2</v>
      </c>
      <c r="T38" s="29">
        <f t="shared" si="6"/>
        <v>0</v>
      </c>
      <c r="U38" s="43">
        <f t="shared" si="6"/>
        <v>3</v>
      </c>
      <c r="V38" s="31">
        <f t="shared" si="6"/>
        <v>2508</v>
      </c>
    </row>
    <row r="39" spans="1:22" x14ac:dyDescent="0.25">
      <c r="A39" s="3">
        <v>208</v>
      </c>
      <c r="B39" s="40" t="s">
        <v>46</v>
      </c>
      <c r="C39" s="7"/>
      <c r="D39" s="4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0"/>
      <c r="V39" s="11"/>
    </row>
    <row r="40" spans="1:22" x14ac:dyDescent="0.25">
      <c r="A40" s="12"/>
      <c r="B40" s="13" t="s">
        <v>4</v>
      </c>
      <c r="C40" s="14"/>
      <c r="D40" s="15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7">
        <v>0</v>
      </c>
      <c r="V40" s="18">
        <f>(SUM(D40:U40))*1</f>
        <v>0</v>
      </c>
    </row>
    <row r="41" spans="1:22" x14ac:dyDescent="0.25">
      <c r="A41" s="19"/>
      <c r="B41" s="20" t="s">
        <v>5</v>
      </c>
      <c r="C41" s="21"/>
      <c r="D41" s="21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3">
        <v>0</v>
      </c>
      <c r="V41" s="24">
        <f>(SUM(D41:U41))*1</f>
        <v>0</v>
      </c>
    </row>
    <row r="42" spans="1:22" x14ac:dyDescent="0.25">
      <c r="A42" s="19"/>
      <c r="B42" s="20" t="s">
        <v>6</v>
      </c>
      <c r="C42" s="21"/>
      <c r="D42" s="21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3">
        <v>581</v>
      </c>
      <c r="V42" s="24">
        <f>(SUM(D42:U42))*1</f>
        <v>581</v>
      </c>
    </row>
    <row r="43" spans="1:22" x14ac:dyDescent="0.25">
      <c r="A43" s="25"/>
      <c r="B43" s="26" t="s">
        <v>39</v>
      </c>
      <c r="C43" s="27"/>
      <c r="D43" s="28">
        <f t="shared" ref="D43:V43" si="7">(SUM(D40:D42))*1</f>
        <v>0</v>
      </c>
      <c r="E43" s="29">
        <f t="shared" si="7"/>
        <v>0</v>
      </c>
      <c r="F43" s="29">
        <f t="shared" si="7"/>
        <v>0</v>
      </c>
      <c r="G43" s="29">
        <f t="shared" si="7"/>
        <v>0</v>
      </c>
      <c r="H43" s="29">
        <f t="shared" si="7"/>
        <v>0</v>
      </c>
      <c r="I43" s="29">
        <f t="shared" si="7"/>
        <v>0</v>
      </c>
      <c r="J43" s="29">
        <f t="shared" si="7"/>
        <v>0</v>
      </c>
      <c r="K43" s="29">
        <f t="shared" si="7"/>
        <v>0</v>
      </c>
      <c r="L43" s="29">
        <f t="shared" si="7"/>
        <v>0</v>
      </c>
      <c r="M43" s="29">
        <f t="shared" si="7"/>
        <v>0</v>
      </c>
      <c r="N43" s="29">
        <f t="shared" si="7"/>
        <v>0</v>
      </c>
      <c r="O43" s="29">
        <f t="shared" si="7"/>
        <v>0</v>
      </c>
      <c r="P43" s="29">
        <f t="shared" si="7"/>
        <v>0</v>
      </c>
      <c r="Q43" s="29">
        <f t="shared" si="7"/>
        <v>0</v>
      </c>
      <c r="R43" s="29">
        <f t="shared" si="7"/>
        <v>0</v>
      </c>
      <c r="S43" s="29">
        <f t="shared" si="7"/>
        <v>0</v>
      </c>
      <c r="T43" s="29">
        <f t="shared" si="7"/>
        <v>0</v>
      </c>
      <c r="U43" s="43">
        <f t="shared" si="7"/>
        <v>581</v>
      </c>
      <c r="V43" s="31">
        <f t="shared" si="7"/>
        <v>581</v>
      </c>
    </row>
    <row r="44" spans="1:22" x14ac:dyDescent="0.25">
      <c r="A44" s="3">
        <v>209</v>
      </c>
      <c r="B44" s="40" t="s">
        <v>47</v>
      </c>
      <c r="C44" s="7"/>
      <c r="D44" s="4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0"/>
      <c r="V44" s="11"/>
    </row>
    <row r="45" spans="1:22" x14ac:dyDescent="0.25">
      <c r="A45" s="12"/>
      <c r="B45" s="13" t="s">
        <v>4</v>
      </c>
      <c r="C45" s="14"/>
      <c r="D45" s="15">
        <v>0</v>
      </c>
      <c r="E45" s="16">
        <v>2</v>
      </c>
      <c r="F45" s="16">
        <v>253</v>
      </c>
      <c r="G45" s="16">
        <v>1035</v>
      </c>
      <c r="H45" s="16">
        <v>1253</v>
      </c>
      <c r="I45" s="16">
        <v>1607</v>
      </c>
      <c r="J45" s="16">
        <v>1944</v>
      </c>
      <c r="K45" s="16">
        <v>1888</v>
      </c>
      <c r="L45" s="16">
        <v>2011</v>
      </c>
      <c r="M45" s="16">
        <v>2779</v>
      </c>
      <c r="N45" s="16">
        <v>2975</v>
      </c>
      <c r="O45" s="16">
        <v>3158</v>
      </c>
      <c r="P45" s="16">
        <v>2716</v>
      </c>
      <c r="Q45" s="16">
        <v>2333</v>
      </c>
      <c r="R45" s="16">
        <v>1529</v>
      </c>
      <c r="S45" s="16">
        <v>620</v>
      </c>
      <c r="T45" s="16">
        <v>423</v>
      </c>
      <c r="U45" s="17">
        <v>0</v>
      </c>
      <c r="V45" s="18">
        <f>(SUM(D45:U45))*1</f>
        <v>26526</v>
      </c>
    </row>
    <row r="46" spans="1:22" x14ac:dyDescent="0.25">
      <c r="A46" s="19"/>
      <c r="B46" s="20" t="s">
        <v>5</v>
      </c>
      <c r="C46" s="21"/>
      <c r="D46" s="21">
        <v>0</v>
      </c>
      <c r="E46" s="22">
        <v>0</v>
      </c>
      <c r="F46" s="22">
        <v>24</v>
      </c>
      <c r="G46" s="22">
        <v>95</v>
      </c>
      <c r="H46" s="22">
        <v>94</v>
      </c>
      <c r="I46" s="22">
        <v>96</v>
      </c>
      <c r="J46" s="22">
        <v>90</v>
      </c>
      <c r="K46" s="22">
        <v>102</v>
      </c>
      <c r="L46" s="22">
        <v>110</v>
      </c>
      <c r="M46" s="22">
        <v>155</v>
      </c>
      <c r="N46" s="22">
        <v>179</v>
      </c>
      <c r="O46" s="22">
        <v>114</v>
      </c>
      <c r="P46" s="22">
        <v>107</v>
      </c>
      <c r="Q46" s="22">
        <v>69</v>
      </c>
      <c r="R46" s="22">
        <v>41</v>
      </c>
      <c r="S46" s="22">
        <v>19</v>
      </c>
      <c r="T46" s="22">
        <v>6</v>
      </c>
      <c r="U46" s="23">
        <v>0</v>
      </c>
      <c r="V46" s="24">
        <f>(SUM(D46:U46))*1</f>
        <v>1301</v>
      </c>
    </row>
    <row r="47" spans="1:22" x14ac:dyDescent="0.25">
      <c r="A47" s="19"/>
      <c r="B47" s="20" t="s">
        <v>6</v>
      </c>
      <c r="C47" s="21"/>
      <c r="D47" s="21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3">
        <v>0</v>
      </c>
      <c r="V47" s="24">
        <f>(SUM(D47:U47))*1</f>
        <v>0</v>
      </c>
    </row>
    <row r="48" spans="1:22" x14ac:dyDescent="0.25">
      <c r="A48" s="25"/>
      <c r="B48" s="26" t="s">
        <v>39</v>
      </c>
      <c r="C48" s="27"/>
      <c r="D48" s="28">
        <f t="shared" ref="D48:V48" si="8">(SUM(D45:D47))*1</f>
        <v>0</v>
      </c>
      <c r="E48" s="29">
        <f t="shared" si="8"/>
        <v>2</v>
      </c>
      <c r="F48" s="29">
        <f t="shared" si="8"/>
        <v>277</v>
      </c>
      <c r="G48" s="29">
        <f t="shared" si="8"/>
        <v>1130</v>
      </c>
      <c r="H48" s="29">
        <f t="shared" si="8"/>
        <v>1347</v>
      </c>
      <c r="I48" s="29">
        <f t="shared" si="8"/>
        <v>1703</v>
      </c>
      <c r="J48" s="29">
        <f t="shared" si="8"/>
        <v>2034</v>
      </c>
      <c r="K48" s="29">
        <f t="shared" si="8"/>
        <v>1990</v>
      </c>
      <c r="L48" s="29">
        <f t="shared" si="8"/>
        <v>2121</v>
      </c>
      <c r="M48" s="29">
        <f t="shared" si="8"/>
        <v>2934</v>
      </c>
      <c r="N48" s="29">
        <f t="shared" si="8"/>
        <v>3154</v>
      </c>
      <c r="O48" s="29">
        <f t="shared" si="8"/>
        <v>3272</v>
      </c>
      <c r="P48" s="29">
        <f t="shared" si="8"/>
        <v>2823</v>
      </c>
      <c r="Q48" s="29">
        <f t="shared" si="8"/>
        <v>2402</v>
      </c>
      <c r="R48" s="29">
        <f t="shared" si="8"/>
        <v>1570</v>
      </c>
      <c r="S48" s="29">
        <f t="shared" si="8"/>
        <v>639</v>
      </c>
      <c r="T48" s="29">
        <f t="shared" si="8"/>
        <v>429</v>
      </c>
      <c r="U48" s="43">
        <f t="shared" si="8"/>
        <v>0</v>
      </c>
      <c r="V48" s="31">
        <f t="shared" si="8"/>
        <v>27827</v>
      </c>
    </row>
    <row r="49" spans="1:22" x14ac:dyDescent="0.25">
      <c r="A49" s="3">
        <v>210</v>
      </c>
      <c r="B49" s="40" t="s">
        <v>48</v>
      </c>
      <c r="C49" s="7"/>
      <c r="D49" s="4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0"/>
      <c r="V49" s="11"/>
    </row>
    <row r="50" spans="1:22" x14ac:dyDescent="0.25">
      <c r="A50" s="12"/>
      <c r="B50" s="13" t="s">
        <v>4</v>
      </c>
      <c r="C50" s="14"/>
      <c r="D50" s="15">
        <v>3</v>
      </c>
      <c r="E50" s="16">
        <v>70</v>
      </c>
      <c r="F50" s="16">
        <v>507</v>
      </c>
      <c r="G50" s="16">
        <v>371</v>
      </c>
      <c r="H50" s="16">
        <v>277</v>
      </c>
      <c r="I50" s="16">
        <v>359</v>
      </c>
      <c r="J50" s="16">
        <v>474</v>
      </c>
      <c r="K50" s="16">
        <v>666</v>
      </c>
      <c r="L50" s="16">
        <v>850</v>
      </c>
      <c r="M50" s="16">
        <v>1094</v>
      </c>
      <c r="N50" s="16">
        <v>951</v>
      </c>
      <c r="O50" s="16">
        <v>1004</v>
      </c>
      <c r="P50" s="16">
        <v>1698</v>
      </c>
      <c r="Q50" s="16">
        <v>2263</v>
      </c>
      <c r="R50" s="16">
        <v>1800</v>
      </c>
      <c r="S50" s="16">
        <v>1044</v>
      </c>
      <c r="T50" s="16">
        <v>1387</v>
      </c>
      <c r="U50" s="17">
        <v>0</v>
      </c>
      <c r="V50" s="18">
        <f>(SUM(D50:U50))*1</f>
        <v>14818</v>
      </c>
    </row>
    <row r="51" spans="1:22" x14ac:dyDescent="0.25">
      <c r="A51" s="19"/>
      <c r="B51" s="20" t="s">
        <v>5</v>
      </c>
      <c r="C51" s="21"/>
      <c r="D51" s="21">
        <v>0</v>
      </c>
      <c r="E51" s="22">
        <v>22</v>
      </c>
      <c r="F51" s="22">
        <v>106</v>
      </c>
      <c r="G51" s="22">
        <v>61</v>
      </c>
      <c r="H51" s="22">
        <v>29</v>
      </c>
      <c r="I51" s="22">
        <v>51</v>
      </c>
      <c r="J51" s="22">
        <v>62</v>
      </c>
      <c r="K51" s="22">
        <v>79</v>
      </c>
      <c r="L51" s="22">
        <v>75</v>
      </c>
      <c r="M51" s="22">
        <v>107</v>
      </c>
      <c r="N51" s="22">
        <v>85</v>
      </c>
      <c r="O51" s="22">
        <v>95</v>
      </c>
      <c r="P51" s="22">
        <v>85</v>
      </c>
      <c r="Q51" s="22">
        <v>72</v>
      </c>
      <c r="R51" s="22">
        <v>61</v>
      </c>
      <c r="S51" s="22">
        <v>15</v>
      </c>
      <c r="T51" s="22">
        <v>24</v>
      </c>
      <c r="U51" s="23">
        <v>0</v>
      </c>
      <c r="V51" s="24">
        <f>(SUM(D51:U51))*1</f>
        <v>1029</v>
      </c>
    </row>
    <row r="52" spans="1:22" x14ac:dyDescent="0.25">
      <c r="A52" s="19"/>
      <c r="B52" s="20" t="s">
        <v>6</v>
      </c>
      <c r="C52" s="21"/>
      <c r="D52" s="21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3">
        <v>0</v>
      </c>
      <c r="V52" s="24">
        <f>(SUM(D52:U52))*1</f>
        <v>0</v>
      </c>
    </row>
    <row r="53" spans="1:22" x14ac:dyDescent="0.25">
      <c r="A53" s="25"/>
      <c r="B53" s="26" t="s">
        <v>39</v>
      </c>
      <c r="C53" s="27"/>
      <c r="D53" s="28">
        <f t="shared" ref="D53:V53" si="9">(SUM(D50:D52))*1</f>
        <v>3</v>
      </c>
      <c r="E53" s="29">
        <f t="shared" si="9"/>
        <v>92</v>
      </c>
      <c r="F53" s="29">
        <f t="shared" si="9"/>
        <v>613</v>
      </c>
      <c r="G53" s="29">
        <f t="shared" si="9"/>
        <v>432</v>
      </c>
      <c r="H53" s="29">
        <f t="shared" si="9"/>
        <v>306</v>
      </c>
      <c r="I53" s="29">
        <f t="shared" si="9"/>
        <v>410</v>
      </c>
      <c r="J53" s="29">
        <f t="shared" si="9"/>
        <v>536</v>
      </c>
      <c r="K53" s="29">
        <f t="shared" si="9"/>
        <v>745</v>
      </c>
      <c r="L53" s="29">
        <f t="shared" si="9"/>
        <v>925</v>
      </c>
      <c r="M53" s="29">
        <f t="shared" si="9"/>
        <v>1201</v>
      </c>
      <c r="N53" s="29">
        <f t="shared" si="9"/>
        <v>1036</v>
      </c>
      <c r="O53" s="29">
        <f t="shared" si="9"/>
        <v>1099</v>
      </c>
      <c r="P53" s="29">
        <f t="shared" si="9"/>
        <v>1783</v>
      </c>
      <c r="Q53" s="29">
        <f t="shared" si="9"/>
        <v>2335</v>
      </c>
      <c r="R53" s="29">
        <f t="shared" si="9"/>
        <v>1861</v>
      </c>
      <c r="S53" s="29">
        <f t="shared" si="9"/>
        <v>1059</v>
      </c>
      <c r="T53" s="29">
        <f t="shared" si="9"/>
        <v>1411</v>
      </c>
      <c r="U53" s="43">
        <f t="shared" si="9"/>
        <v>0</v>
      </c>
      <c r="V53" s="31">
        <f t="shared" si="9"/>
        <v>15847</v>
      </c>
    </row>
    <row r="54" spans="1:22" x14ac:dyDescent="0.25">
      <c r="A54" s="3">
        <v>211</v>
      </c>
      <c r="B54" s="40" t="s">
        <v>49</v>
      </c>
      <c r="C54" s="7"/>
      <c r="D54" s="4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0"/>
      <c r="V54" s="11"/>
    </row>
    <row r="55" spans="1:22" x14ac:dyDescent="0.25">
      <c r="A55" s="12"/>
      <c r="B55" s="13" t="s">
        <v>4</v>
      </c>
      <c r="C55" s="14"/>
      <c r="D55" s="15">
        <v>0</v>
      </c>
      <c r="E55" s="16">
        <v>208</v>
      </c>
      <c r="F55" s="16">
        <v>660</v>
      </c>
      <c r="G55" s="16">
        <v>630</v>
      </c>
      <c r="H55" s="16">
        <v>685</v>
      </c>
      <c r="I55" s="16">
        <v>929</v>
      </c>
      <c r="J55" s="16">
        <v>1151</v>
      </c>
      <c r="K55" s="16">
        <v>1405</v>
      </c>
      <c r="L55" s="16">
        <v>1638</v>
      </c>
      <c r="M55" s="16">
        <v>2553</v>
      </c>
      <c r="N55" s="16">
        <v>3374</v>
      </c>
      <c r="O55" s="16">
        <v>4218</v>
      </c>
      <c r="P55" s="16">
        <v>5554</v>
      </c>
      <c r="Q55" s="16">
        <v>6558</v>
      </c>
      <c r="R55" s="16">
        <v>5859</v>
      </c>
      <c r="S55" s="16">
        <v>3454</v>
      </c>
      <c r="T55" s="16">
        <v>3333</v>
      </c>
      <c r="U55" s="17">
        <v>3</v>
      </c>
      <c r="V55" s="18">
        <f>(SUM(D55:U55))*1</f>
        <v>42212</v>
      </c>
    </row>
    <row r="56" spans="1:22" x14ac:dyDescent="0.25">
      <c r="A56" s="19"/>
      <c r="B56" s="20" t="s">
        <v>5</v>
      </c>
      <c r="C56" s="21"/>
      <c r="D56" s="21">
        <v>0</v>
      </c>
      <c r="E56" s="22">
        <v>74</v>
      </c>
      <c r="F56" s="22">
        <v>229</v>
      </c>
      <c r="G56" s="22">
        <v>182</v>
      </c>
      <c r="H56" s="22">
        <v>172</v>
      </c>
      <c r="I56" s="22">
        <v>182</v>
      </c>
      <c r="J56" s="22">
        <v>231</v>
      </c>
      <c r="K56" s="22">
        <v>240</v>
      </c>
      <c r="L56" s="22">
        <v>305</v>
      </c>
      <c r="M56" s="22">
        <v>503</v>
      </c>
      <c r="N56" s="22">
        <v>589</v>
      </c>
      <c r="O56" s="22">
        <v>709</v>
      </c>
      <c r="P56" s="22">
        <v>851</v>
      </c>
      <c r="Q56" s="22">
        <v>879</v>
      </c>
      <c r="R56" s="22">
        <v>680</v>
      </c>
      <c r="S56" s="22">
        <v>334</v>
      </c>
      <c r="T56" s="22">
        <v>228</v>
      </c>
      <c r="U56" s="23">
        <v>0</v>
      </c>
      <c r="V56" s="24">
        <f>(SUM(D56:U56))*1</f>
        <v>6388</v>
      </c>
    </row>
    <row r="57" spans="1:22" x14ac:dyDescent="0.25">
      <c r="A57" s="19"/>
      <c r="B57" s="20" t="s">
        <v>6</v>
      </c>
      <c r="C57" s="21"/>
      <c r="D57" s="21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3">
        <v>0</v>
      </c>
      <c r="V57" s="24">
        <f>(SUM(D57:U57))*1</f>
        <v>0</v>
      </c>
    </row>
    <row r="58" spans="1:22" x14ac:dyDescent="0.25">
      <c r="A58" s="25"/>
      <c r="B58" s="26" t="s">
        <v>39</v>
      </c>
      <c r="C58" s="27"/>
      <c r="D58" s="28">
        <f t="shared" ref="D58:V58" si="10">(SUM(D55:D57))*1</f>
        <v>0</v>
      </c>
      <c r="E58" s="29">
        <f t="shared" si="10"/>
        <v>282</v>
      </c>
      <c r="F58" s="29">
        <f t="shared" si="10"/>
        <v>889</v>
      </c>
      <c r="G58" s="29">
        <f t="shared" si="10"/>
        <v>812</v>
      </c>
      <c r="H58" s="29">
        <f t="shared" si="10"/>
        <v>857</v>
      </c>
      <c r="I58" s="29">
        <f t="shared" si="10"/>
        <v>1111</v>
      </c>
      <c r="J58" s="29">
        <f t="shared" si="10"/>
        <v>1382</v>
      </c>
      <c r="K58" s="29">
        <f t="shared" si="10"/>
        <v>1645</v>
      </c>
      <c r="L58" s="29">
        <f t="shared" si="10"/>
        <v>1943</v>
      </c>
      <c r="M58" s="29">
        <f t="shared" si="10"/>
        <v>3056</v>
      </c>
      <c r="N58" s="29">
        <f t="shared" si="10"/>
        <v>3963</v>
      </c>
      <c r="O58" s="29">
        <f t="shared" si="10"/>
        <v>4927</v>
      </c>
      <c r="P58" s="29">
        <f t="shared" si="10"/>
        <v>6405</v>
      </c>
      <c r="Q58" s="29">
        <f t="shared" si="10"/>
        <v>7437</v>
      </c>
      <c r="R58" s="29">
        <f t="shared" si="10"/>
        <v>6539</v>
      </c>
      <c r="S58" s="29">
        <f t="shared" si="10"/>
        <v>3788</v>
      </c>
      <c r="T58" s="29">
        <f t="shared" si="10"/>
        <v>3561</v>
      </c>
      <c r="U58" s="43">
        <f t="shared" si="10"/>
        <v>3</v>
      </c>
      <c r="V58" s="31">
        <f t="shared" si="10"/>
        <v>48600</v>
      </c>
    </row>
    <row r="59" spans="1:22" x14ac:dyDescent="0.25">
      <c r="A59" s="3">
        <v>212</v>
      </c>
      <c r="B59" s="40" t="s">
        <v>50</v>
      </c>
      <c r="C59" s="7"/>
      <c r="D59" s="4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10"/>
      <c r="V59" s="11"/>
    </row>
    <row r="60" spans="1:22" x14ac:dyDescent="0.25">
      <c r="A60" s="12"/>
      <c r="B60" s="13" t="s">
        <v>4</v>
      </c>
      <c r="C60" s="14"/>
      <c r="D60" s="15">
        <v>49</v>
      </c>
      <c r="E60" s="16">
        <v>3278</v>
      </c>
      <c r="F60" s="16">
        <v>7670</v>
      </c>
      <c r="G60" s="16">
        <v>6127</v>
      </c>
      <c r="H60" s="16">
        <v>2016</v>
      </c>
      <c r="I60" s="16">
        <v>2540</v>
      </c>
      <c r="J60" s="16">
        <v>2805</v>
      </c>
      <c r="K60" s="16">
        <v>2761</v>
      </c>
      <c r="L60" s="16">
        <v>2606</v>
      </c>
      <c r="M60" s="16">
        <v>2003</v>
      </c>
      <c r="N60" s="16">
        <v>1241</v>
      </c>
      <c r="O60" s="16">
        <v>687</v>
      </c>
      <c r="P60" s="16">
        <v>337</v>
      </c>
      <c r="Q60" s="16">
        <v>162</v>
      </c>
      <c r="R60" s="16">
        <v>74</v>
      </c>
      <c r="S60" s="16">
        <v>22</v>
      </c>
      <c r="T60" s="16">
        <v>12</v>
      </c>
      <c r="U60" s="17">
        <v>2</v>
      </c>
      <c r="V60" s="18">
        <f>(SUM(D60:U60))*1</f>
        <v>34392</v>
      </c>
    </row>
    <row r="61" spans="1:22" x14ac:dyDescent="0.25">
      <c r="A61" s="19"/>
      <c r="B61" s="20" t="s">
        <v>5</v>
      </c>
      <c r="C61" s="21"/>
      <c r="D61" s="21">
        <v>25</v>
      </c>
      <c r="E61" s="22">
        <v>1231</v>
      </c>
      <c r="F61" s="22">
        <v>5170</v>
      </c>
      <c r="G61" s="22">
        <v>7734</v>
      </c>
      <c r="H61" s="22">
        <v>1928</v>
      </c>
      <c r="I61" s="22">
        <v>2344</v>
      </c>
      <c r="J61" s="22">
        <v>1890</v>
      </c>
      <c r="K61" s="22">
        <v>1796</v>
      </c>
      <c r="L61" s="22">
        <v>1515</v>
      </c>
      <c r="M61" s="22">
        <v>1060</v>
      </c>
      <c r="N61" s="22">
        <v>500</v>
      </c>
      <c r="O61" s="22">
        <v>227</v>
      </c>
      <c r="P61" s="22">
        <v>87</v>
      </c>
      <c r="Q61" s="22">
        <v>47</v>
      </c>
      <c r="R61" s="22">
        <v>19</v>
      </c>
      <c r="S61" s="22">
        <v>4</v>
      </c>
      <c r="T61" s="22">
        <v>6</v>
      </c>
      <c r="U61" s="23">
        <v>1</v>
      </c>
      <c r="V61" s="24">
        <f>(SUM(D61:U61))*1</f>
        <v>25584</v>
      </c>
    </row>
    <row r="62" spans="1:22" x14ac:dyDescent="0.25">
      <c r="A62" s="19"/>
      <c r="B62" s="20" t="s">
        <v>6</v>
      </c>
      <c r="C62" s="21"/>
      <c r="D62" s="21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3">
        <v>0</v>
      </c>
      <c r="V62" s="24">
        <f>(SUM(D62:U62))*1</f>
        <v>0</v>
      </c>
    </row>
    <row r="63" spans="1:22" x14ac:dyDescent="0.25">
      <c r="A63" s="25"/>
      <c r="B63" s="26" t="s">
        <v>39</v>
      </c>
      <c r="C63" s="27"/>
      <c r="D63" s="28">
        <f t="shared" ref="D63:V63" si="11">(SUM(D60:D62))*1</f>
        <v>74</v>
      </c>
      <c r="E63" s="29">
        <f t="shared" si="11"/>
        <v>4509</v>
      </c>
      <c r="F63" s="29">
        <f t="shared" si="11"/>
        <v>12840</v>
      </c>
      <c r="G63" s="29">
        <f t="shared" si="11"/>
        <v>13861</v>
      </c>
      <c r="H63" s="29">
        <f t="shared" si="11"/>
        <v>3944</v>
      </c>
      <c r="I63" s="29">
        <f t="shared" si="11"/>
        <v>4884</v>
      </c>
      <c r="J63" s="29">
        <f t="shared" si="11"/>
        <v>4695</v>
      </c>
      <c r="K63" s="29">
        <f t="shared" si="11"/>
        <v>4557</v>
      </c>
      <c r="L63" s="29">
        <f t="shared" si="11"/>
        <v>4121</v>
      </c>
      <c r="M63" s="29">
        <f t="shared" si="11"/>
        <v>3063</v>
      </c>
      <c r="N63" s="29">
        <f t="shared" si="11"/>
        <v>1741</v>
      </c>
      <c r="O63" s="29">
        <f t="shared" si="11"/>
        <v>914</v>
      </c>
      <c r="P63" s="29">
        <f t="shared" si="11"/>
        <v>424</v>
      </c>
      <c r="Q63" s="29">
        <f t="shared" si="11"/>
        <v>209</v>
      </c>
      <c r="R63" s="29">
        <f t="shared" si="11"/>
        <v>93</v>
      </c>
      <c r="S63" s="29">
        <f t="shared" si="11"/>
        <v>26</v>
      </c>
      <c r="T63" s="29">
        <f t="shared" si="11"/>
        <v>18</v>
      </c>
      <c r="U63" s="43">
        <f t="shared" si="11"/>
        <v>3</v>
      </c>
      <c r="V63" s="31">
        <f t="shared" si="11"/>
        <v>59976</v>
      </c>
    </row>
    <row r="64" spans="1:22" x14ac:dyDescent="0.25">
      <c r="A64" s="3">
        <v>213</v>
      </c>
      <c r="B64" s="40" t="s">
        <v>51</v>
      </c>
      <c r="C64" s="7"/>
      <c r="D64" s="4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10"/>
      <c r="V64" s="11"/>
    </row>
    <row r="65" spans="1:22" x14ac:dyDescent="0.25">
      <c r="A65" s="12"/>
      <c r="B65" s="13" t="s">
        <v>4</v>
      </c>
      <c r="C65" s="14"/>
      <c r="D65" s="15">
        <v>2</v>
      </c>
      <c r="E65" s="16">
        <v>162</v>
      </c>
      <c r="F65" s="16">
        <v>729</v>
      </c>
      <c r="G65" s="16">
        <v>708</v>
      </c>
      <c r="H65" s="16">
        <v>631</v>
      </c>
      <c r="I65" s="16">
        <v>842</v>
      </c>
      <c r="J65" s="16">
        <v>953</v>
      </c>
      <c r="K65" s="16">
        <v>1094</v>
      </c>
      <c r="L65" s="16">
        <v>1168</v>
      </c>
      <c r="M65" s="16">
        <v>1367</v>
      </c>
      <c r="N65" s="16">
        <v>1757</v>
      </c>
      <c r="O65" s="16">
        <v>2153</v>
      </c>
      <c r="P65" s="16">
        <v>2174</v>
      </c>
      <c r="Q65" s="16">
        <v>1807</v>
      </c>
      <c r="R65" s="16">
        <v>1090</v>
      </c>
      <c r="S65" s="16">
        <v>500</v>
      </c>
      <c r="T65" s="16">
        <v>285</v>
      </c>
      <c r="U65" s="17">
        <v>27</v>
      </c>
      <c r="V65" s="18">
        <f>(SUM(D65:U65))*1</f>
        <v>17449</v>
      </c>
    </row>
    <row r="66" spans="1:22" x14ac:dyDescent="0.25">
      <c r="A66" s="19"/>
      <c r="B66" s="20" t="s">
        <v>5</v>
      </c>
      <c r="C66" s="21"/>
      <c r="D66" s="21">
        <v>0</v>
      </c>
      <c r="E66" s="22">
        <v>103</v>
      </c>
      <c r="F66" s="22">
        <v>362</v>
      </c>
      <c r="G66" s="22">
        <v>282</v>
      </c>
      <c r="H66" s="22">
        <v>206</v>
      </c>
      <c r="I66" s="22">
        <v>260</v>
      </c>
      <c r="J66" s="22">
        <v>289</v>
      </c>
      <c r="K66" s="22">
        <v>276</v>
      </c>
      <c r="L66" s="22">
        <v>353</v>
      </c>
      <c r="M66" s="22">
        <v>370</v>
      </c>
      <c r="N66" s="22">
        <v>497</v>
      </c>
      <c r="O66" s="22">
        <v>621</v>
      </c>
      <c r="P66" s="22">
        <v>583</v>
      </c>
      <c r="Q66" s="22">
        <v>499</v>
      </c>
      <c r="R66" s="22">
        <v>234</v>
      </c>
      <c r="S66" s="22">
        <v>50</v>
      </c>
      <c r="T66" s="22">
        <v>37</v>
      </c>
      <c r="U66" s="23">
        <v>15</v>
      </c>
      <c r="V66" s="24">
        <f>(SUM(D66:U66))*1</f>
        <v>5037</v>
      </c>
    </row>
    <row r="67" spans="1:22" x14ac:dyDescent="0.25">
      <c r="A67" s="19"/>
      <c r="B67" s="20" t="s">
        <v>6</v>
      </c>
      <c r="C67" s="21"/>
      <c r="D67" s="21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2</v>
      </c>
      <c r="K67" s="22">
        <v>1</v>
      </c>
      <c r="L67" s="22">
        <v>0</v>
      </c>
      <c r="M67" s="22">
        <v>0</v>
      </c>
      <c r="N67" s="22">
        <v>0</v>
      </c>
      <c r="O67" s="22">
        <v>0</v>
      </c>
      <c r="P67" s="22">
        <v>1</v>
      </c>
      <c r="Q67" s="22">
        <v>0</v>
      </c>
      <c r="R67" s="22">
        <v>0</v>
      </c>
      <c r="S67" s="22">
        <v>0</v>
      </c>
      <c r="T67" s="22">
        <v>0</v>
      </c>
      <c r="U67" s="23">
        <v>5</v>
      </c>
      <c r="V67" s="24">
        <f>(SUM(D67:U67))*1</f>
        <v>9</v>
      </c>
    </row>
    <row r="68" spans="1:22" x14ac:dyDescent="0.25">
      <c r="A68" s="25"/>
      <c r="B68" s="26" t="s">
        <v>39</v>
      </c>
      <c r="C68" s="27"/>
      <c r="D68" s="28">
        <f t="shared" ref="D68:V68" si="12">(SUM(D65:D67))*1</f>
        <v>2</v>
      </c>
      <c r="E68" s="29">
        <f t="shared" si="12"/>
        <v>265</v>
      </c>
      <c r="F68" s="29">
        <f t="shared" si="12"/>
        <v>1091</v>
      </c>
      <c r="G68" s="29">
        <f t="shared" si="12"/>
        <v>990</v>
      </c>
      <c r="H68" s="29">
        <f t="shared" si="12"/>
        <v>837</v>
      </c>
      <c r="I68" s="29">
        <f t="shared" si="12"/>
        <v>1102</v>
      </c>
      <c r="J68" s="29">
        <f t="shared" si="12"/>
        <v>1244</v>
      </c>
      <c r="K68" s="29">
        <f t="shared" si="12"/>
        <v>1371</v>
      </c>
      <c r="L68" s="29">
        <f t="shared" si="12"/>
        <v>1521</v>
      </c>
      <c r="M68" s="29">
        <f t="shared" si="12"/>
        <v>1737</v>
      </c>
      <c r="N68" s="29">
        <f t="shared" si="12"/>
        <v>2254</v>
      </c>
      <c r="O68" s="29">
        <f t="shared" si="12"/>
        <v>2774</v>
      </c>
      <c r="P68" s="29">
        <f t="shared" si="12"/>
        <v>2758</v>
      </c>
      <c r="Q68" s="29">
        <f t="shared" si="12"/>
        <v>2306</v>
      </c>
      <c r="R68" s="29">
        <f t="shared" si="12"/>
        <v>1324</v>
      </c>
      <c r="S68" s="29">
        <f t="shared" si="12"/>
        <v>550</v>
      </c>
      <c r="T68" s="29">
        <f t="shared" si="12"/>
        <v>322</v>
      </c>
      <c r="U68" s="43">
        <f t="shared" si="12"/>
        <v>47</v>
      </c>
      <c r="V68" s="31">
        <f t="shared" si="12"/>
        <v>22495</v>
      </c>
    </row>
    <row r="69" spans="1:22" x14ac:dyDescent="0.25">
      <c r="A69" s="3">
        <v>214</v>
      </c>
      <c r="B69" s="40" t="s">
        <v>52</v>
      </c>
      <c r="C69" s="7"/>
      <c r="D69" s="4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10"/>
      <c r="V69" s="11"/>
    </row>
    <row r="70" spans="1:22" x14ac:dyDescent="0.25">
      <c r="A70" s="12"/>
      <c r="B70" s="13" t="s">
        <v>4</v>
      </c>
      <c r="C70" s="14"/>
      <c r="D70" s="15">
        <v>7</v>
      </c>
      <c r="E70" s="16">
        <v>21</v>
      </c>
      <c r="F70" s="16">
        <v>139</v>
      </c>
      <c r="G70" s="16">
        <v>97</v>
      </c>
      <c r="H70" s="16">
        <v>65</v>
      </c>
      <c r="I70" s="16">
        <v>42</v>
      </c>
      <c r="J70" s="16">
        <v>51</v>
      </c>
      <c r="K70" s="16">
        <v>76</v>
      </c>
      <c r="L70" s="16">
        <v>92</v>
      </c>
      <c r="M70" s="16">
        <v>119</v>
      </c>
      <c r="N70" s="16">
        <v>138</v>
      </c>
      <c r="O70" s="16">
        <v>131</v>
      </c>
      <c r="P70" s="16">
        <v>160</v>
      </c>
      <c r="Q70" s="16">
        <v>156</v>
      </c>
      <c r="R70" s="16">
        <v>91</v>
      </c>
      <c r="S70" s="16">
        <v>32</v>
      </c>
      <c r="T70" s="16">
        <v>12</v>
      </c>
      <c r="U70" s="17">
        <v>39</v>
      </c>
      <c r="V70" s="18">
        <f>(SUM(D70:U70))*1</f>
        <v>1468</v>
      </c>
    </row>
    <row r="71" spans="1:22" x14ac:dyDescent="0.25">
      <c r="A71" s="19"/>
      <c r="B71" s="20" t="s">
        <v>5</v>
      </c>
      <c r="C71" s="21"/>
      <c r="D71" s="21">
        <v>1</v>
      </c>
      <c r="E71" s="22">
        <v>3</v>
      </c>
      <c r="F71" s="22">
        <v>46</v>
      </c>
      <c r="G71" s="22">
        <v>33</v>
      </c>
      <c r="H71" s="22">
        <v>24</v>
      </c>
      <c r="I71" s="22">
        <v>7</v>
      </c>
      <c r="J71" s="22">
        <v>11</v>
      </c>
      <c r="K71" s="22">
        <v>21</v>
      </c>
      <c r="L71" s="22">
        <v>26</v>
      </c>
      <c r="M71" s="22">
        <v>28</v>
      </c>
      <c r="N71" s="22">
        <v>31</v>
      </c>
      <c r="O71" s="22">
        <v>32</v>
      </c>
      <c r="P71" s="22">
        <v>26</v>
      </c>
      <c r="Q71" s="22">
        <v>15</v>
      </c>
      <c r="R71" s="22">
        <v>14</v>
      </c>
      <c r="S71" s="22">
        <v>4</v>
      </c>
      <c r="T71" s="22">
        <v>0</v>
      </c>
      <c r="U71" s="23">
        <v>7</v>
      </c>
      <c r="V71" s="24">
        <f>(SUM(D71:U71))*1</f>
        <v>329</v>
      </c>
    </row>
    <row r="72" spans="1:22" x14ac:dyDescent="0.25">
      <c r="A72" s="19"/>
      <c r="B72" s="20" t="s">
        <v>6</v>
      </c>
      <c r="C72" s="21"/>
      <c r="D72" s="21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3">
        <v>240</v>
      </c>
      <c r="V72" s="24">
        <f>(SUM(D72:U72))*1</f>
        <v>240</v>
      </c>
    </row>
    <row r="73" spans="1:22" x14ac:dyDescent="0.25">
      <c r="A73" s="25"/>
      <c r="B73" s="26" t="s">
        <v>39</v>
      </c>
      <c r="C73" s="27"/>
      <c r="D73" s="28">
        <f t="shared" ref="D73:V73" si="13">(SUM(D70:D72))*1</f>
        <v>8</v>
      </c>
      <c r="E73" s="29">
        <f t="shared" si="13"/>
        <v>24</v>
      </c>
      <c r="F73" s="29">
        <f t="shared" si="13"/>
        <v>185</v>
      </c>
      <c r="G73" s="29">
        <f t="shared" si="13"/>
        <v>130</v>
      </c>
      <c r="H73" s="29">
        <f t="shared" si="13"/>
        <v>89</v>
      </c>
      <c r="I73" s="29">
        <f t="shared" si="13"/>
        <v>49</v>
      </c>
      <c r="J73" s="29">
        <f t="shared" si="13"/>
        <v>62</v>
      </c>
      <c r="K73" s="29">
        <f t="shared" si="13"/>
        <v>97</v>
      </c>
      <c r="L73" s="29">
        <f t="shared" si="13"/>
        <v>118</v>
      </c>
      <c r="M73" s="29">
        <f t="shared" si="13"/>
        <v>147</v>
      </c>
      <c r="N73" s="29">
        <f t="shared" si="13"/>
        <v>169</v>
      </c>
      <c r="O73" s="29">
        <f t="shared" si="13"/>
        <v>163</v>
      </c>
      <c r="P73" s="29">
        <f t="shared" si="13"/>
        <v>186</v>
      </c>
      <c r="Q73" s="29">
        <f t="shared" si="13"/>
        <v>171</v>
      </c>
      <c r="R73" s="29">
        <f t="shared" si="13"/>
        <v>105</v>
      </c>
      <c r="S73" s="29">
        <f t="shared" si="13"/>
        <v>36</v>
      </c>
      <c r="T73" s="29">
        <f t="shared" si="13"/>
        <v>12</v>
      </c>
      <c r="U73" s="43">
        <f t="shared" si="13"/>
        <v>286</v>
      </c>
      <c r="V73" s="31">
        <f t="shared" si="13"/>
        <v>2037</v>
      </c>
    </row>
    <row r="74" spans="1:22" x14ac:dyDescent="0.25">
      <c r="A74" s="3">
        <v>215</v>
      </c>
      <c r="B74" s="40" t="s">
        <v>53</v>
      </c>
      <c r="C74" s="7"/>
      <c r="D74" s="4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10"/>
      <c r="V74" s="11"/>
    </row>
    <row r="75" spans="1:22" x14ac:dyDescent="0.25">
      <c r="A75" s="12"/>
      <c r="B75" s="13" t="s">
        <v>4</v>
      </c>
      <c r="C75" s="14"/>
      <c r="D75" s="15">
        <v>0</v>
      </c>
      <c r="E75" s="16">
        <v>18</v>
      </c>
      <c r="F75" s="16">
        <v>92</v>
      </c>
      <c r="G75" s="16">
        <v>205</v>
      </c>
      <c r="H75" s="16">
        <v>189</v>
      </c>
      <c r="I75" s="16">
        <v>166</v>
      </c>
      <c r="J75" s="16">
        <v>168</v>
      </c>
      <c r="K75" s="16">
        <v>167</v>
      </c>
      <c r="L75" s="16">
        <v>136</v>
      </c>
      <c r="M75" s="16">
        <v>133</v>
      </c>
      <c r="N75" s="16">
        <v>126</v>
      </c>
      <c r="O75" s="16">
        <v>157</v>
      </c>
      <c r="P75" s="16">
        <v>180</v>
      </c>
      <c r="Q75" s="16">
        <v>169</v>
      </c>
      <c r="R75" s="16">
        <v>122</v>
      </c>
      <c r="S75" s="16">
        <v>37</v>
      </c>
      <c r="T75" s="16">
        <v>17</v>
      </c>
      <c r="U75" s="17">
        <v>2</v>
      </c>
      <c r="V75" s="18">
        <f>(SUM(D75:U75))*1</f>
        <v>2084</v>
      </c>
    </row>
    <row r="76" spans="1:22" x14ac:dyDescent="0.25">
      <c r="A76" s="19"/>
      <c r="B76" s="20" t="s">
        <v>5</v>
      </c>
      <c r="C76" s="21"/>
      <c r="D76" s="21">
        <v>0</v>
      </c>
      <c r="E76" s="22">
        <v>1</v>
      </c>
      <c r="F76" s="22">
        <v>2</v>
      </c>
      <c r="G76" s="22">
        <v>9</v>
      </c>
      <c r="H76" s="22">
        <v>27</v>
      </c>
      <c r="I76" s="22">
        <v>28</v>
      </c>
      <c r="J76" s="22">
        <v>30</v>
      </c>
      <c r="K76" s="22">
        <v>33</v>
      </c>
      <c r="L76" s="22">
        <v>35</v>
      </c>
      <c r="M76" s="22">
        <v>36</v>
      </c>
      <c r="N76" s="22">
        <v>31</v>
      </c>
      <c r="O76" s="22">
        <v>33</v>
      </c>
      <c r="P76" s="22">
        <v>38</v>
      </c>
      <c r="Q76" s="22">
        <v>37</v>
      </c>
      <c r="R76" s="22">
        <v>23</v>
      </c>
      <c r="S76" s="22">
        <v>8</v>
      </c>
      <c r="T76" s="22">
        <v>1</v>
      </c>
      <c r="U76" s="23">
        <v>0</v>
      </c>
      <c r="V76" s="24">
        <f>(SUM(D76:U76))*1</f>
        <v>372</v>
      </c>
    </row>
    <row r="77" spans="1:22" x14ac:dyDescent="0.25">
      <c r="A77" s="19"/>
      <c r="B77" s="20" t="s">
        <v>6</v>
      </c>
      <c r="C77" s="21"/>
      <c r="D77" s="21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3">
        <v>0</v>
      </c>
      <c r="V77" s="24">
        <f>(SUM(D77:U77))*1</f>
        <v>0</v>
      </c>
    </row>
    <row r="78" spans="1:22" x14ac:dyDescent="0.25">
      <c r="A78" s="25"/>
      <c r="B78" s="26" t="s">
        <v>39</v>
      </c>
      <c r="C78" s="27"/>
      <c r="D78" s="28">
        <f t="shared" ref="D78:V78" si="14">(SUM(D75:D77))*1</f>
        <v>0</v>
      </c>
      <c r="E78" s="29">
        <f t="shared" si="14"/>
        <v>19</v>
      </c>
      <c r="F78" s="29">
        <f t="shared" si="14"/>
        <v>94</v>
      </c>
      <c r="G78" s="29">
        <f t="shared" si="14"/>
        <v>214</v>
      </c>
      <c r="H78" s="29">
        <f t="shared" si="14"/>
        <v>216</v>
      </c>
      <c r="I78" s="29">
        <f t="shared" si="14"/>
        <v>194</v>
      </c>
      <c r="J78" s="29">
        <f t="shared" si="14"/>
        <v>198</v>
      </c>
      <c r="K78" s="29">
        <f t="shared" si="14"/>
        <v>200</v>
      </c>
      <c r="L78" s="29">
        <f t="shared" si="14"/>
        <v>171</v>
      </c>
      <c r="M78" s="29">
        <f t="shared" si="14"/>
        <v>169</v>
      </c>
      <c r="N78" s="29">
        <f t="shared" si="14"/>
        <v>157</v>
      </c>
      <c r="O78" s="29">
        <f t="shared" si="14"/>
        <v>190</v>
      </c>
      <c r="P78" s="29">
        <f t="shared" si="14"/>
        <v>218</v>
      </c>
      <c r="Q78" s="29">
        <f t="shared" si="14"/>
        <v>206</v>
      </c>
      <c r="R78" s="29">
        <f t="shared" si="14"/>
        <v>145</v>
      </c>
      <c r="S78" s="29">
        <f t="shared" si="14"/>
        <v>45</v>
      </c>
      <c r="T78" s="29">
        <f t="shared" si="14"/>
        <v>18</v>
      </c>
      <c r="U78" s="43">
        <f t="shared" si="14"/>
        <v>2</v>
      </c>
      <c r="V78" s="31">
        <f t="shared" si="14"/>
        <v>2456</v>
      </c>
    </row>
    <row r="79" spans="1:22" x14ac:dyDescent="0.25">
      <c r="A79" s="3">
        <v>216</v>
      </c>
      <c r="B79" s="40" t="s">
        <v>54</v>
      </c>
      <c r="C79" s="7"/>
      <c r="D79" s="4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10"/>
      <c r="V79" s="11"/>
    </row>
    <row r="80" spans="1:22" x14ac:dyDescent="0.25">
      <c r="A80" s="12"/>
      <c r="B80" s="13" t="s">
        <v>4</v>
      </c>
      <c r="C80" s="14"/>
      <c r="D80" s="15">
        <v>0</v>
      </c>
      <c r="E80" s="16">
        <v>0</v>
      </c>
      <c r="F80" s="16">
        <v>1</v>
      </c>
      <c r="G80" s="16">
        <v>75</v>
      </c>
      <c r="H80" s="16">
        <v>103</v>
      </c>
      <c r="I80" s="16">
        <v>86</v>
      </c>
      <c r="J80" s="16">
        <v>77</v>
      </c>
      <c r="K80" s="16">
        <v>83</v>
      </c>
      <c r="L80" s="16">
        <v>102</v>
      </c>
      <c r="M80" s="16">
        <v>83</v>
      </c>
      <c r="N80" s="16">
        <v>109</v>
      </c>
      <c r="O80" s="16">
        <v>104</v>
      </c>
      <c r="P80" s="16">
        <v>128</v>
      </c>
      <c r="Q80" s="16">
        <v>124</v>
      </c>
      <c r="R80" s="16">
        <v>130</v>
      </c>
      <c r="S80" s="16">
        <v>60</v>
      </c>
      <c r="T80" s="16">
        <v>43</v>
      </c>
      <c r="U80" s="17">
        <v>414</v>
      </c>
      <c r="V80" s="18">
        <f>(SUM(D80:U80))*1</f>
        <v>1722</v>
      </c>
    </row>
    <row r="81" spans="1:22" x14ac:dyDescent="0.25">
      <c r="A81" s="19"/>
      <c r="B81" s="20" t="s">
        <v>5</v>
      </c>
      <c r="C81" s="21"/>
      <c r="D81" s="21">
        <v>0</v>
      </c>
      <c r="E81" s="22">
        <v>0</v>
      </c>
      <c r="F81" s="22">
        <v>1</v>
      </c>
      <c r="G81" s="22">
        <v>64</v>
      </c>
      <c r="H81" s="22">
        <v>68</v>
      </c>
      <c r="I81" s="22">
        <v>19</v>
      </c>
      <c r="J81" s="22">
        <v>43</v>
      </c>
      <c r="K81" s="22">
        <v>28</v>
      </c>
      <c r="L81" s="22">
        <v>30</v>
      </c>
      <c r="M81" s="22">
        <v>35</v>
      </c>
      <c r="N81" s="22">
        <v>23</v>
      </c>
      <c r="O81" s="22">
        <v>22</v>
      </c>
      <c r="P81" s="22">
        <v>42</v>
      </c>
      <c r="Q81" s="22">
        <v>26</v>
      </c>
      <c r="R81" s="22">
        <v>18</v>
      </c>
      <c r="S81" s="22">
        <v>2</v>
      </c>
      <c r="T81" s="22">
        <v>2</v>
      </c>
      <c r="U81" s="23">
        <v>111</v>
      </c>
      <c r="V81" s="24">
        <f>(SUM(D81:U81))*1</f>
        <v>534</v>
      </c>
    </row>
    <row r="82" spans="1:22" x14ac:dyDescent="0.25">
      <c r="A82" s="19"/>
      <c r="B82" s="20" t="s">
        <v>6</v>
      </c>
      <c r="C82" s="21"/>
      <c r="D82" s="21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3">
        <v>4</v>
      </c>
      <c r="V82" s="24">
        <f>(SUM(D82:U82))*1</f>
        <v>4</v>
      </c>
    </row>
    <row r="83" spans="1:22" x14ac:dyDescent="0.25">
      <c r="A83" s="25"/>
      <c r="B83" s="26" t="s">
        <v>39</v>
      </c>
      <c r="C83" s="27"/>
      <c r="D83" s="28">
        <f t="shared" ref="D83:V83" si="15">(SUM(D80:D82))*1</f>
        <v>0</v>
      </c>
      <c r="E83" s="29">
        <f t="shared" si="15"/>
        <v>0</v>
      </c>
      <c r="F83" s="29">
        <f t="shared" si="15"/>
        <v>2</v>
      </c>
      <c r="G83" s="29">
        <f t="shared" si="15"/>
        <v>139</v>
      </c>
      <c r="H83" s="29">
        <f t="shared" si="15"/>
        <v>171</v>
      </c>
      <c r="I83" s="29">
        <f t="shared" si="15"/>
        <v>105</v>
      </c>
      <c r="J83" s="29">
        <f t="shared" si="15"/>
        <v>120</v>
      </c>
      <c r="K83" s="29">
        <f t="shared" si="15"/>
        <v>111</v>
      </c>
      <c r="L83" s="29">
        <f t="shared" si="15"/>
        <v>132</v>
      </c>
      <c r="M83" s="29">
        <f t="shared" si="15"/>
        <v>118</v>
      </c>
      <c r="N83" s="29">
        <f t="shared" si="15"/>
        <v>132</v>
      </c>
      <c r="O83" s="29">
        <f t="shared" si="15"/>
        <v>126</v>
      </c>
      <c r="P83" s="29">
        <f t="shared" si="15"/>
        <v>170</v>
      </c>
      <c r="Q83" s="29">
        <f t="shared" si="15"/>
        <v>150</v>
      </c>
      <c r="R83" s="29">
        <f t="shared" si="15"/>
        <v>148</v>
      </c>
      <c r="S83" s="29">
        <f t="shared" si="15"/>
        <v>62</v>
      </c>
      <c r="T83" s="29">
        <f t="shared" si="15"/>
        <v>45</v>
      </c>
      <c r="U83" s="43">
        <f t="shared" si="15"/>
        <v>529</v>
      </c>
      <c r="V83" s="31">
        <f t="shared" si="15"/>
        <v>2260</v>
      </c>
    </row>
    <row r="84" spans="1:22" x14ac:dyDescent="0.25">
      <c r="A84" s="3">
        <v>217</v>
      </c>
      <c r="B84" s="40" t="s">
        <v>55</v>
      </c>
      <c r="C84" s="7"/>
      <c r="D84" s="4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10"/>
      <c r="V84" s="11"/>
    </row>
    <row r="85" spans="1:22" x14ac:dyDescent="0.25">
      <c r="A85" s="12"/>
      <c r="B85" s="13" t="s">
        <v>4</v>
      </c>
      <c r="C85" s="14"/>
      <c r="D85" s="15">
        <v>14</v>
      </c>
      <c r="E85" s="16">
        <v>313</v>
      </c>
      <c r="F85" s="16">
        <v>963</v>
      </c>
      <c r="G85" s="16">
        <v>708</v>
      </c>
      <c r="H85" s="16">
        <v>291</v>
      </c>
      <c r="I85" s="16">
        <v>195</v>
      </c>
      <c r="J85" s="16">
        <v>237</v>
      </c>
      <c r="K85" s="16">
        <v>357</v>
      </c>
      <c r="L85" s="16">
        <v>542</v>
      </c>
      <c r="M85" s="16">
        <v>619</v>
      </c>
      <c r="N85" s="16">
        <v>475</v>
      </c>
      <c r="O85" s="16">
        <v>340</v>
      </c>
      <c r="P85" s="16">
        <v>242</v>
      </c>
      <c r="Q85" s="16">
        <v>141</v>
      </c>
      <c r="R85" s="16">
        <v>102</v>
      </c>
      <c r="S85" s="16">
        <v>57</v>
      </c>
      <c r="T85" s="16">
        <v>17</v>
      </c>
      <c r="U85" s="17">
        <v>0</v>
      </c>
      <c r="V85" s="18">
        <f>(SUM(D85:U85))*1</f>
        <v>5613</v>
      </c>
    </row>
    <row r="86" spans="1:22" x14ac:dyDescent="0.25">
      <c r="A86" s="19"/>
      <c r="B86" s="20" t="s">
        <v>5</v>
      </c>
      <c r="C86" s="21"/>
      <c r="D86" s="21">
        <v>9</v>
      </c>
      <c r="E86" s="22">
        <v>259</v>
      </c>
      <c r="F86" s="22">
        <v>792</v>
      </c>
      <c r="G86" s="22">
        <v>480</v>
      </c>
      <c r="H86" s="22">
        <v>215</v>
      </c>
      <c r="I86" s="22">
        <v>152</v>
      </c>
      <c r="J86" s="22">
        <v>181</v>
      </c>
      <c r="K86" s="22">
        <v>275</v>
      </c>
      <c r="L86" s="22">
        <v>418</v>
      </c>
      <c r="M86" s="22">
        <v>390</v>
      </c>
      <c r="N86" s="22">
        <v>269</v>
      </c>
      <c r="O86" s="22">
        <v>162</v>
      </c>
      <c r="P86" s="22">
        <v>122</v>
      </c>
      <c r="Q86" s="22">
        <v>73</v>
      </c>
      <c r="R86" s="22">
        <v>37</v>
      </c>
      <c r="S86" s="22">
        <v>13</v>
      </c>
      <c r="T86" s="22">
        <v>9</v>
      </c>
      <c r="U86" s="23">
        <v>0</v>
      </c>
      <c r="V86" s="24">
        <f>(SUM(D86:U86))*1</f>
        <v>3856</v>
      </c>
    </row>
    <row r="87" spans="1:22" x14ac:dyDescent="0.25">
      <c r="A87" s="19"/>
      <c r="B87" s="20" t="s">
        <v>6</v>
      </c>
      <c r="C87" s="21"/>
      <c r="D87" s="21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3">
        <v>0</v>
      </c>
      <c r="V87" s="24">
        <f>(SUM(D87:U87))*1</f>
        <v>0</v>
      </c>
    </row>
    <row r="88" spans="1:22" x14ac:dyDescent="0.25">
      <c r="A88" s="25"/>
      <c r="B88" s="26" t="s">
        <v>39</v>
      </c>
      <c r="C88" s="27"/>
      <c r="D88" s="28">
        <f t="shared" ref="D88:V88" si="16">(SUM(D85:D87))*1</f>
        <v>23</v>
      </c>
      <c r="E88" s="29">
        <f t="shared" si="16"/>
        <v>572</v>
      </c>
      <c r="F88" s="29">
        <f t="shared" si="16"/>
        <v>1755</v>
      </c>
      <c r="G88" s="29">
        <f t="shared" si="16"/>
        <v>1188</v>
      </c>
      <c r="H88" s="29">
        <f t="shared" si="16"/>
        <v>506</v>
      </c>
      <c r="I88" s="29">
        <f t="shared" si="16"/>
        <v>347</v>
      </c>
      <c r="J88" s="29">
        <f t="shared" si="16"/>
        <v>418</v>
      </c>
      <c r="K88" s="29">
        <f t="shared" si="16"/>
        <v>632</v>
      </c>
      <c r="L88" s="29">
        <f t="shared" si="16"/>
        <v>960</v>
      </c>
      <c r="M88" s="29">
        <f t="shared" si="16"/>
        <v>1009</v>
      </c>
      <c r="N88" s="29">
        <f t="shared" si="16"/>
        <v>744</v>
      </c>
      <c r="O88" s="29">
        <f t="shared" si="16"/>
        <v>502</v>
      </c>
      <c r="P88" s="29">
        <f t="shared" si="16"/>
        <v>364</v>
      </c>
      <c r="Q88" s="29">
        <f t="shared" si="16"/>
        <v>214</v>
      </c>
      <c r="R88" s="29">
        <f t="shared" si="16"/>
        <v>139</v>
      </c>
      <c r="S88" s="29">
        <f t="shared" si="16"/>
        <v>70</v>
      </c>
      <c r="T88" s="29">
        <f t="shared" si="16"/>
        <v>26</v>
      </c>
      <c r="U88" s="43">
        <f t="shared" si="16"/>
        <v>0</v>
      </c>
      <c r="V88" s="31">
        <f t="shared" si="16"/>
        <v>9469</v>
      </c>
    </row>
    <row r="89" spans="1:22" x14ac:dyDescent="0.25">
      <c r="A89" s="3">
        <v>218</v>
      </c>
      <c r="B89" s="40" t="s">
        <v>56</v>
      </c>
      <c r="C89" s="7"/>
      <c r="D89" s="4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10"/>
      <c r="V89" s="11"/>
    </row>
    <row r="90" spans="1:22" x14ac:dyDescent="0.25">
      <c r="A90" s="12"/>
      <c r="B90" s="13" t="s">
        <v>4</v>
      </c>
      <c r="C90" s="14"/>
      <c r="D90" s="15">
        <v>70</v>
      </c>
      <c r="E90" s="16">
        <v>1640</v>
      </c>
      <c r="F90" s="16">
        <v>6041</v>
      </c>
      <c r="G90" s="16">
        <v>3169</v>
      </c>
      <c r="H90" s="16">
        <v>594</v>
      </c>
      <c r="I90" s="16">
        <v>742</v>
      </c>
      <c r="J90" s="16">
        <v>1301</v>
      </c>
      <c r="K90" s="16">
        <v>2126</v>
      </c>
      <c r="L90" s="16">
        <v>3687</v>
      </c>
      <c r="M90" s="16">
        <v>6107</v>
      </c>
      <c r="N90" s="16">
        <v>7927</v>
      </c>
      <c r="O90" s="16">
        <v>9962</v>
      </c>
      <c r="P90" s="16">
        <v>14242</v>
      </c>
      <c r="Q90" s="16">
        <v>18101</v>
      </c>
      <c r="R90" s="16">
        <v>14014</v>
      </c>
      <c r="S90" s="16">
        <v>5843</v>
      </c>
      <c r="T90" s="16">
        <v>3514</v>
      </c>
      <c r="U90" s="17">
        <v>1</v>
      </c>
      <c r="V90" s="18">
        <f>(SUM(D90:U90))*1</f>
        <v>99081</v>
      </c>
    </row>
    <row r="91" spans="1:22" x14ac:dyDescent="0.25">
      <c r="A91" s="19"/>
      <c r="B91" s="20" t="s">
        <v>5</v>
      </c>
      <c r="C91" s="21"/>
      <c r="D91" s="21">
        <v>25</v>
      </c>
      <c r="E91" s="22">
        <v>296</v>
      </c>
      <c r="F91" s="22">
        <v>877</v>
      </c>
      <c r="G91" s="22">
        <v>340</v>
      </c>
      <c r="H91" s="22">
        <v>138</v>
      </c>
      <c r="I91" s="22">
        <v>148</v>
      </c>
      <c r="J91" s="22">
        <v>175</v>
      </c>
      <c r="K91" s="22">
        <v>322</v>
      </c>
      <c r="L91" s="22">
        <v>668</v>
      </c>
      <c r="M91" s="22">
        <v>1077</v>
      </c>
      <c r="N91" s="22">
        <v>1633</v>
      </c>
      <c r="O91" s="22">
        <v>2497</v>
      </c>
      <c r="P91" s="22">
        <v>3839</v>
      </c>
      <c r="Q91" s="22">
        <v>4287</v>
      </c>
      <c r="R91" s="22">
        <v>2862</v>
      </c>
      <c r="S91" s="22">
        <v>908</v>
      </c>
      <c r="T91" s="22">
        <v>334</v>
      </c>
      <c r="U91" s="23">
        <v>0</v>
      </c>
      <c r="V91" s="24">
        <f>(SUM(D91:U91))*1</f>
        <v>20426</v>
      </c>
    </row>
    <row r="92" spans="1:22" x14ac:dyDescent="0.25">
      <c r="A92" s="19"/>
      <c r="B92" s="20" t="s">
        <v>6</v>
      </c>
      <c r="C92" s="21"/>
      <c r="D92" s="21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3">
        <v>0</v>
      </c>
      <c r="V92" s="24">
        <f>(SUM(D92:U92))*1</f>
        <v>0</v>
      </c>
    </row>
    <row r="93" spans="1:22" x14ac:dyDescent="0.25">
      <c r="A93" s="25"/>
      <c r="B93" s="26" t="s">
        <v>39</v>
      </c>
      <c r="C93" s="27"/>
      <c r="D93" s="28">
        <f t="shared" ref="D93:V93" si="17">(SUM(D90:D92))*1</f>
        <v>95</v>
      </c>
      <c r="E93" s="29">
        <f t="shared" si="17"/>
        <v>1936</v>
      </c>
      <c r="F93" s="29">
        <f t="shared" si="17"/>
        <v>6918</v>
      </c>
      <c r="G93" s="29">
        <f t="shared" si="17"/>
        <v>3509</v>
      </c>
      <c r="H93" s="29">
        <f t="shared" si="17"/>
        <v>732</v>
      </c>
      <c r="I93" s="29">
        <f t="shared" si="17"/>
        <v>890</v>
      </c>
      <c r="J93" s="29">
        <f t="shared" si="17"/>
        <v>1476</v>
      </c>
      <c r="K93" s="29">
        <f t="shared" si="17"/>
        <v>2448</v>
      </c>
      <c r="L93" s="29">
        <f t="shared" si="17"/>
        <v>4355</v>
      </c>
      <c r="M93" s="29">
        <f t="shared" si="17"/>
        <v>7184</v>
      </c>
      <c r="N93" s="29">
        <f t="shared" si="17"/>
        <v>9560</v>
      </c>
      <c r="O93" s="29">
        <f t="shared" si="17"/>
        <v>12459</v>
      </c>
      <c r="P93" s="29">
        <f t="shared" si="17"/>
        <v>18081</v>
      </c>
      <c r="Q93" s="29">
        <f t="shared" si="17"/>
        <v>22388</v>
      </c>
      <c r="R93" s="29">
        <f t="shared" si="17"/>
        <v>16876</v>
      </c>
      <c r="S93" s="29">
        <f t="shared" si="17"/>
        <v>6751</v>
      </c>
      <c r="T93" s="29">
        <f t="shared" si="17"/>
        <v>3848</v>
      </c>
      <c r="U93" s="43">
        <f t="shared" si="17"/>
        <v>1</v>
      </c>
      <c r="V93" s="31">
        <f t="shared" si="17"/>
        <v>119507</v>
      </c>
    </row>
    <row r="94" spans="1:22" x14ac:dyDescent="0.25">
      <c r="A94" s="3">
        <v>219</v>
      </c>
      <c r="B94" s="40" t="s">
        <v>57</v>
      </c>
      <c r="C94" s="7"/>
      <c r="D94" s="4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10"/>
      <c r="V94" s="11"/>
    </row>
    <row r="95" spans="1:22" x14ac:dyDescent="0.25">
      <c r="A95" s="12"/>
      <c r="B95" s="13" t="s">
        <v>4</v>
      </c>
      <c r="C95" s="14"/>
      <c r="D95" s="15">
        <v>1</v>
      </c>
      <c r="E95" s="16">
        <v>903</v>
      </c>
      <c r="F95" s="16">
        <v>1263</v>
      </c>
      <c r="G95" s="16">
        <v>667</v>
      </c>
      <c r="H95" s="16">
        <v>363</v>
      </c>
      <c r="I95" s="16">
        <v>587</v>
      </c>
      <c r="J95" s="16">
        <v>678</v>
      </c>
      <c r="K95" s="16">
        <v>554</v>
      </c>
      <c r="L95" s="16">
        <v>585</v>
      </c>
      <c r="M95" s="16">
        <v>824</v>
      </c>
      <c r="N95" s="16">
        <v>1085</v>
      </c>
      <c r="O95" s="16">
        <v>1326</v>
      </c>
      <c r="P95" s="16">
        <v>1273</v>
      </c>
      <c r="Q95" s="16">
        <v>1083</v>
      </c>
      <c r="R95" s="16">
        <v>620</v>
      </c>
      <c r="S95" s="16">
        <v>196</v>
      </c>
      <c r="T95" s="16">
        <v>88</v>
      </c>
      <c r="U95" s="17">
        <v>0</v>
      </c>
      <c r="V95" s="18">
        <f>(SUM(D95:U95))*1</f>
        <v>12096</v>
      </c>
    </row>
    <row r="96" spans="1:22" x14ac:dyDescent="0.25">
      <c r="A96" s="19"/>
      <c r="B96" s="20" t="s">
        <v>5</v>
      </c>
      <c r="C96" s="21"/>
      <c r="D96" s="21">
        <v>54</v>
      </c>
      <c r="E96" s="22">
        <v>16093</v>
      </c>
      <c r="F96" s="22">
        <v>15729</v>
      </c>
      <c r="G96" s="22">
        <v>8699</v>
      </c>
      <c r="H96" s="22">
        <v>2148</v>
      </c>
      <c r="I96" s="22">
        <v>2564</v>
      </c>
      <c r="J96" s="22">
        <v>2814</v>
      </c>
      <c r="K96" s="22">
        <v>3131</v>
      </c>
      <c r="L96" s="22">
        <v>3044</v>
      </c>
      <c r="M96" s="22">
        <v>3197</v>
      </c>
      <c r="N96" s="22">
        <v>3208</v>
      </c>
      <c r="O96" s="22">
        <v>3292</v>
      </c>
      <c r="P96" s="22">
        <v>2843</v>
      </c>
      <c r="Q96" s="22">
        <v>2121</v>
      </c>
      <c r="R96" s="22">
        <v>1073</v>
      </c>
      <c r="S96" s="22">
        <v>307</v>
      </c>
      <c r="T96" s="22">
        <v>152</v>
      </c>
      <c r="U96" s="23">
        <v>1</v>
      </c>
      <c r="V96" s="24">
        <f>(SUM(D96:U96))*1</f>
        <v>70470</v>
      </c>
    </row>
    <row r="97" spans="1:22" x14ac:dyDescent="0.25">
      <c r="A97" s="19"/>
      <c r="B97" s="20" t="s">
        <v>6</v>
      </c>
      <c r="C97" s="21"/>
      <c r="D97" s="21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3">
        <v>0</v>
      </c>
      <c r="V97" s="24">
        <f>(SUM(D97:U97))*1</f>
        <v>0</v>
      </c>
    </row>
    <row r="98" spans="1:22" x14ac:dyDescent="0.25">
      <c r="A98" s="25"/>
      <c r="B98" s="26" t="s">
        <v>39</v>
      </c>
      <c r="C98" s="27"/>
      <c r="D98" s="28">
        <f t="shared" ref="D98:V98" si="18">(SUM(D95:D97))*1</f>
        <v>55</v>
      </c>
      <c r="E98" s="29">
        <f t="shared" si="18"/>
        <v>16996</v>
      </c>
      <c r="F98" s="29">
        <f t="shared" si="18"/>
        <v>16992</v>
      </c>
      <c r="G98" s="29">
        <f t="shared" si="18"/>
        <v>9366</v>
      </c>
      <c r="H98" s="29">
        <f t="shared" si="18"/>
        <v>2511</v>
      </c>
      <c r="I98" s="29">
        <f t="shared" si="18"/>
        <v>3151</v>
      </c>
      <c r="J98" s="29">
        <f t="shared" si="18"/>
        <v>3492</v>
      </c>
      <c r="K98" s="29">
        <f t="shared" si="18"/>
        <v>3685</v>
      </c>
      <c r="L98" s="29">
        <f t="shared" si="18"/>
        <v>3629</v>
      </c>
      <c r="M98" s="29">
        <f t="shared" si="18"/>
        <v>4021</v>
      </c>
      <c r="N98" s="29">
        <f t="shared" si="18"/>
        <v>4293</v>
      </c>
      <c r="O98" s="29">
        <f t="shared" si="18"/>
        <v>4618</v>
      </c>
      <c r="P98" s="29">
        <f t="shared" si="18"/>
        <v>4116</v>
      </c>
      <c r="Q98" s="29">
        <f t="shared" si="18"/>
        <v>3204</v>
      </c>
      <c r="R98" s="29">
        <f t="shared" si="18"/>
        <v>1693</v>
      </c>
      <c r="S98" s="29">
        <f t="shared" si="18"/>
        <v>503</v>
      </c>
      <c r="T98" s="29">
        <f t="shared" si="18"/>
        <v>240</v>
      </c>
      <c r="U98" s="43">
        <f t="shared" si="18"/>
        <v>1</v>
      </c>
      <c r="V98" s="31">
        <f t="shared" si="18"/>
        <v>82566</v>
      </c>
    </row>
    <row r="99" spans="1:22" x14ac:dyDescent="0.25">
      <c r="A99" s="3">
        <v>220</v>
      </c>
      <c r="B99" s="40" t="s">
        <v>58</v>
      </c>
      <c r="C99" s="7"/>
      <c r="D99" s="4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10"/>
      <c r="V99" s="11"/>
    </row>
    <row r="100" spans="1:22" x14ac:dyDescent="0.25">
      <c r="A100" s="12"/>
      <c r="B100" s="13" t="s">
        <v>4</v>
      </c>
      <c r="C100" s="14"/>
      <c r="D100" s="15">
        <v>35</v>
      </c>
      <c r="E100" s="16">
        <v>9501</v>
      </c>
      <c r="F100" s="16">
        <v>15503</v>
      </c>
      <c r="G100" s="16">
        <v>3089</v>
      </c>
      <c r="H100" s="16">
        <v>982</v>
      </c>
      <c r="I100" s="16">
        <v>989</v>
      </c>
      <c r="J100" s="16">
        <v>994</v>
      </c>
      <c r="K100" s="16">
        <v>1215</v>
      </c>
      <c r="L100" s="16">
        <v>1474</v>
      </c>
      <c r="M100" s="16">
        <v>1836</v>
      </c>
      <c r="N100" s="16">
        <v>1754</v>
      </c>
      <c r="O100" s="16">
        <v>1722</v>
      </c>
      <c r="P100" s="16">
        <v>1548</v>
      </c>
      <c r="Q100" s="16">
        <v>1333</v>
      </c>
      <c r="R100" s="16">
        <v>884</v>
      </c>
      <c r="S100" s="16">
        <v>450</v>
      </c>
      <c r="T100" s="16">
        <v>457</v>
      </c>
      <c r="U100" s="17">
        <v>4</v>
      </c>
      <c r="V100" s="18">
        <f>(SUM(D100:U100))*1</f>
        <v>43770</v>
      </c>
    </row>
    <row r="101" spans="1:22" x14ac:dyDescent="0.25">
      <c r="A101" s="19"/>
      <c r="B101" s="20" t="s">
        <v>5</v>
      </c>
      <c r="C101" s="21"/>
      <c r="D101" s="21">
        <v>17</v>
      </c>
      <c r="E101" s="22">
        <v>3420</v>
      </c>
      <c r="F101" s="22">
        <v>4792</v>
      </c>
      <c r="G101" s="22">
        <v>639</v>
      </c>
      <c r="H101" s="22">
        <v>174</v>
      </c>
      <c r="I101" s="22">
        <v>170</v>
      </c>
      <c r="J101" s="22">
        <v>161</v>
      </c>
      <c r="K101" s="22">
        <v>169</v>
      </c>
      <c r="L101" s="22">
        <v>262</v>
      </c>
      <c r="M101" s="22">
        <v>282</v>
      </c>
      <c r="N101" s="22">
        <v>221</v>
      </c>
      <c r="O101" s="22">
        <v>176</v>
      </c>
      <c r="P101" s="22">
        <v>172</v>
      </c>
      <c r="Q101" s="22">
        <v>187</v>
      </c>
      <c r="R101" s="22">
        <v>133</v>
      </c>
      <c r="S101" s="22">
        <v>51</v>
      </c>
      <c r="T101" s="22">
        <v>62</v>
      </c>
      <c r="U101" s="23">
        <v>2</v>
      </c>
      <c r="V101" s="24">
        <f>(SUM(D101:U101))*1</f>
        <v>11090</v>
      </c>
    </row>
    <row r="102" spans="1:22" x14ac:dyDescent="0.25">
      <c r="A102" s="19"/>
      <c r="B102" s="20" t="s">
        <v>6</v>
      </c>
      <c r="C102" s="21"/>
      <c r="D102" s="21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3">
        <v>0</v>
      </c>
      <c r="V102" s="24">
        <f>(SUM(D102:U102))*1</f>
        <v>0</v>
      </c>
    </row>
    <row r="103" spans="1:22" x14ac:dyDescent="0.25">
      <c r="A103" s="25"/>
      <c r="B103" s="26" t="s">
        <v>39</v>
      </c>
      <c r="C103" s="27"/>
      <c r="D103" s="28">
        <f t="shared" ref="D103:V103" si="19">(SUM(D100:D102))*1</f>
        <v>52</v>
      </c>
      <c r="E103" s="29">
        <f t="shared" si="19"/>
        <v>12921</v>
      </c>
      <c r="F103" s="29">
        <f t="shared" si="19"/>
        <v>20295</v>
      </c>
      <c r="G103" s="29">
        <f t="shared" si="19"/>
        <v>3728</v>
      </c>
      <c r="H103" s="29">
        <f t="shared" si="19"/>
        <v>1156</v>
      </c>
      <c r="I103" s="29">
        <f t="shared" si="19"/>
        <v>1159</v>
      </c>
      <c r="J103" s="29">
        <f t="shared" si="19"/>
        <v>1155</v>
      </c>
      <c r="K103" s="29">
        <f t="shared" si="19"/>
        <v>1384</v>
      </c>
      <c r="L103" s="29">
        <f t="shared" si="19"/>
        <v>1736</v>
      </c>
      <c r="M103" s="29">
        <f t="shared" si="19"/>
        <v>2118</v>
      </c>
      <c r="N103" s="29">
        <f t="shared" si="19"/>
        <v>1975</v>
      </c>
      <c r="O103" s="29">
        <f t="shared" si="19"/>
        <v>1898</v>
      </c>
      <c r="P103" s="29">
        <f t="shared" si="19"/>
        <v>1720</v>
      </c>
      <c r="Q103" s="29">
        <f t="shared" si="19"/>
        <v>1520</v>
      </c>
      <c r="R103" s="29">
        <f t="shared" si="19"/>
        <v>1017</v>
      </c>
      <c r="S103" s="29">
        <f t="shared" si="19"/>
        <v>501</v>
      </c>
      <c r="T103" s="29">
        <f t="shared" si="19"/>
        <v>519</v>
      </c>
      <c r="U103" s="43">
        <f t="shared" si="19"/>
        <v>6</v>
      </c>
      <c r="V103" s="31">
        <f t="shared" si="19"/>
        <v>54860</v>
      </c>
    </row>
    <row r="104" spans="1:22" x14ac:dyDescent="0.25">
      <c r="A104" s="3">
        <v>221</v>
      </c>
      <c r="B104" s="40" t="s">
        <v>59</v>
      </c>
      <c r="C104" s="7"/>
      <c r="D104" s="4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10"/>
      <c r="V104" s="11"/>
    </row>
    <row r="105" spans="1:22" x14ac:dyDescent="0.25">
      <c r="A105" s="12"/>
      <c r="B105" s="13" t="s">
        <v>4</v>
      </c>
      <c r="C105" s="14"/>
      <c r="D105" s="15">
        <v>2</v>
      </c>
      <c r="E105" s="16">
        <v>42</v>
      </c>
      <c r="F105" s="16">
        <v>1229</v>
      </c>
      <c r="G105" s="16">
        <v>7294</v>
      </c>
      <c r="H105" s="16">
        <v>6152</v>
      </c>
      <c r="I105" s="16">
        <v>3275</v>
      </c>
      <c r="J105" s="16">
        <v>5904</v>
      </c>
      <c r="K105" s="16">
        <v>7128</v>
      </c>
      <c r="L105" s="16">
        <v>7928</v>
      </c>
      <c r="M105" s="16">
        <v>10098</v>
      </c>
      <c r="N105" s="16">
        <v>12321</v>
      </c>
      <c r="O105" s="16">
        <v>11908</v>
      </c>
      <c r="P105" s="16">
        <v>9888</v>
      </c>
      <c r="Q105" s="16">
        <v>6554</v>
      </c>
      <c r="R105" s="16">
        <v>3789</v>
      </c>
      <c r="S105" s="16">
        <v>1626</v>
      </c>
      <c r="T105" s="16">
        <v>697</v>
      </c>
      <c r="U105" s="17">
        <v>7</v>
      </c>
      <c r="V105" s="18">
        <f>(SUM(D105:U105))*1</f>
        <v>95842</v>
      </c>
    </row>
    <row r="106" spans="1:22" x14ac:dyDescent="0.25">
      <c r="A106" s="19"/>
      <c r="B106" s="20" t="s">
        <v>5</v>
      </c>
      <c r="C106" s="21"/>
      <c r="D106" s="21">
        <v>3</v>
      </c>
      <c r="E106" s="22">
        <v>27</v>
      </c>
      <c r="F106" s="22">
        <v>898</v>
      </c>
      <c r="G106" s="22">
        <v>4574</v>
      </c>
      <c r="H106" s="22">
        <v>3786</v>
      </c>
      <c r="I106" s="22">
        <v>2608</v>
      </c>
      <c r="J106" s="22">
        <v>4392</v>
      </c>
      <c r="K106" s="22">
        <v>3784</v>
      </c>
      <c r="L106" s="22">
        <v>3765</v>
      </c>
      <c r="M106" s="22">
        <v>4231</v>
      </c>
      <c r="N106" s="22">
        <v>4900</v>
      </c>
      <c r="O106" s="22">
        <v>4884</v>
      </c>
      <c r="P106" s="22">
        <v>3728</v>
      </c>
      <c r="Q106" s="22">
        <v>1982</v>
      </c>
      <c r="R106" s="22">
        <v>887</v>
      </c>
      <c r="S106" s="22">
        <v>303</v>
      </c>
      <c r="T106" s="22">
        <v>107</v>
      </c>
      <c r="U106" s="23">
        <v>1</v>
      </c>
      <c r="V106" s="24">
        <f>(SUM(D106:U106))*1</f>
        <v>44860</v>
      </c>
    </row>
    <row r="107" spans="1:22" x14ac:dyDescent="0.25">
      <c r="A107" s="19"/>
      <c r="B107" s="20" t="s">
        <v>6</v>
      </c>
      <c r="C107" s="21"/>
      <c r="D107" s="21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3">
        <v>0</v>
      </c>
      <c r="V107" s="24">
        <f>(SUM(D107:U107))*1</f>
        <v>0</v>
      </c>
    </row>
    <row r="108" spans="1:22" x14ac:dyDescent="0.25">
      <c r="A108" s="25"/>
      <c r="B108" s="26" t="s">
        <v>39</v>
      </c>
      <c r="C108" s="27"/>
      <c r="D108" s="28">
        <f t="shared" ref="D108:V108" si="20">(SUM(D105:D107))*1</f>
        <v>5</v>
      </c>
      <c r="E108" s="29">
        <f t="shared" si="20"/>
        <v>69</v>
      </c>
      <c r="F108" s="29">
        <f t="shared" si="20"/>
        <v>2127</v>
      </c>
      <c r="G108" s="29">
        <f t="shared" si="20"/>
        <v>11868</v>
      </c>
      <c r="H108" s="29">
        <f t="shared" si="20"/>
        <v>9938</v>
      </c>
      <c r="I108" s="29">
        <f t="shared" si="20"/>
        <v>5883</v>
      </c>
      <c r="J108" s="29">
        <f t="shared" si="20"/>
        <v>10296</v>
      </c>
      <c r="K108" s="29">
        <f t="shared" si="20"/>
        <v>10912</v>
      </c>
      <c r="L108" s="29">
        <f t="shared" si="20"/>
        <v>11693</v>
      </c>
      <c r="M108" s="29">
        <f t="shared" si="20"/>
        <v>14329</v>
      </c>
      <c r="N108" s="29">
        <f t="shared" si="20"/>
        <v>17221</v>
      </c>
      <c r="O108" s="29">
        <f t="shared" si="20"/>
        <v>16792</v>
      </c>
      <c r="P108" s="29">
        <f t="shared" si="20"/>
        <v>13616</v>
      </c>
      <c r="Q108" s="29">
        <f t="shared" si="20"/>
        <v>8536</v>
      </c>
      <c r="R108" s="29">
        <f t="shared" si="20"/>
        <v>4676</v>
      </c>
      <c r="S108" s="29">
        <f t="shared" si="20"/>
        <v>1929</v>
      </c>
      <c r="T108" s="29">
        <f t="shared" si="20"/>
        <v>804</v>
      </c>
      <c r="U108" s="43">
        <f t="shared" si="20"/>
        <v>8</v>
      </c>
      <c r="V108" s="31">
        <f t="shared" si="20"/>
        <v>140702</v>
      </c>
    </row>
    <row r="109" spans="1:22" x14ac:dyDescent="0.25">
      <c r="A109" s="3">
        <v>222</v>
      </c>
      <c r="B109" s="40" t="s">
        <v>60</v>
      </c>
      <c r="C109" s="7"/>
      <c r="D109" s="41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10"/>
      <c r="V109" s="11"/>
    </row>
    <row r="110" spans="1:22" x14ac:dyDescent="0.25">
      <c r="A110" s="12"/>
      <c r="B110" s="13" t="s">
        <v>4</v>
      </c>
      <c r="C110" s="14"/>
      <c r="D110" s="15">
        <v>0</v>
      </c>
      <c r="E110" s="16">
        <v>84</v>
      </c>
      <c r="F110" s="16">
        <v>628</v>
      </c>
      <c r="G110" s="16">
        <v>4468</v>
      </c>
      <c r="H110" s="16">
        <v>3414</v>
      </c>
      <c r="I110" s="16">
        <v>3202</v>
      </c>
      <c r="J110" s="16">
        <v>1978</v>
      </c>
      <c r="K110" s="16">
        <v>865</v>
      </c>
      <c r="L110" s="16">
        <v>518</v>
      </c>
      <c r="M110" s="16">
        <v>328</v>
      </c>
      <c r="N110" s="16">
        <v>191</v>
      </c>
      <c r="O110" s="16">
        <v>96</v>
      </c>
      <c r="P110" s="16">
        <v>34</v>
      </c>
      <c r="Q110" s="16">
        <v>17</v>
      </c>
      <c r="R110" s="16">
        <v>8</v>
      </c>
      <c r="S110" s="16">
        <v>2</v>
      </c>
      <c r="T110" s="16">
        <v>2</v>
      </c>
      <c r="U110" s="17">
        <v>0</v>
      </c>
      <c r="V110" s="18">
        <f>(SUM(D110:U110))*1</f>
        <v>15835</v>
      </c>
    </row>
    <row r="111" spans="1:22" x14ac:dyDescent="0.25">
      <c r="A111" s="19"/>
      <c r="B111" s="20" t="s">
        <v>5</v>
      </c>
      <c r="C111" s="21"/>
      <c r="D111" s="21">
        <v>6</v>
      </c>
      <c r="E111" s="22">
        <v>425</v>
      </c>
      <c r="F111" s="22">
        <v>904</v>
      </c>
      <c r="G111" s="22">
        <v>913</v>
      </c>
      <c r="H111" s="22">
        <v>769</v>
      </c>
      <c r="I111" s="22">
        <v>553</v>
      </c>
      <c r="J111" s="22">
        <v>257</v>
      </c>
      <c r="K111" s="22">
        <v>91</v>
      </c>
      <c r="L111" s="22">
        <v>96</v>
      </c>
      <c r="M111" s="22">
        <v>100</v>
      </c>
      <c r="N111" s="22">
        <v>50</v>
      </c>
      <c r="O111" s="22">
        <v>27</v>
      </c>
      <c r="P111" s="22">
        <v>18</v>
      </c>
      <c r="Q111" s="22">
        <v>11</v>
      </c>
      <c r="R111" s="22">
        <v>4</v>
      </c>
      <c r="S111" s="22">
        <v>3</v>
      </c>
      <c r="T111" s="22">
        <v>1</v>
      </c>
      <c r="U111" s="23">
        <v>0</v>
      </c>
      <c r="V111" s="24">
        <f>(SUM(D111:U111))*1</f>
        <v>4228</v>
      </c>
    </row>
    <row r="112" spans="1:22" x14ac:dyDescent="0.25">
      <c r="A112" s="19"/>
      <c r="B112" s="20" t="s">
        <v>6</v>
      </c>
      <c r="C112" s="21"/>
      <c r="D112" s="21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3">
        <v>4</v>
      </c>
      <c r="V112" s="24">
        <f>(SUM(D112:U112))*1</f>
        <v>4</v>
      </c>
    </row>
    <row r="113" spans="1:22" x14ac:dyDescent="0.25">
      <c r="A113" s="25"/>
      <c r="B113" s="26" t="s">
        <v>39</v>
      </c>
      <c r="C113" s="27"/>
      <c r="D113" s="28">
        <f t="shared" ref="D113:V113" si="21">(SUM(D110:D112))*1</f>
        <v>6</v>
      </c>
      <c r="E113" s="29">
        <f t="shared" si="21"/>
        <v>509</v>
      </c>
      <c r="F113" s="29">
        <f t="shared" si="21"/>
        <v>1532</v>
      </c>
      <c r="G113" s="29">
        <f t="shared" si="21"/>
        <v>5381</v>
      </c>
      <c r="H113" s="29">
        <f t="shared" si="21"/>
        <v>4183</v>
      </c>
      <c r="I113" s="29">
        <f t="shared" si="21"/>
        <v>3755</v>
      </c>
      <c r="J113" s="29">
        <f t="shared" si="21"/>
        <v>2235</v>
      </c>
      <c r="K113" s="29">
        <f t="shared" si="21"/>
        <v>956</v>
      </c>
      <c r="L113" s="29">
        <f t="shared" si="21"/>
        <v>614</v>
      </c>
      <c r="M113" s="29">
        <f t="shared" si="21"/>
        <v>428</v>
      </c>
      <c r="N113" s="29">
        <f t="shared" si="21"/>
        <v>241</v>
      </c>
      <c r="O113" s="29">
        <f t="shared" si="21"/>
        <v>123</v>
      </c>
      <c r="P113" s="29">
        <f t="shared" si="21"/>
        <v>52</v>
      </c>
      <c r="Q113" s="29">
        <f t="shared" si="21"/>
        <v>28</v>
      </c>
      <c r="R113" s="29">
        <f t="shared" si="21"/>
        <v>12</v>
      </c>
      <c r="S113" s="29">
        <f t="shared" si="21"/>
        <v>5</v>
      </c>
      <c r="T113" s="29">
        <f t="shared" si="21"/>
        <v>3</v>
      </c>
      <c r="U113" s="43">
        <f t="shared" si="21"/>
        <v>4</v>
      </c>
      <c r="V113" s="31">
        <f t="shared" si="21"/>
        <v>20067</v>
      </c>
    </row>
    <row r="114" spans="1:22" x14ac:dyDescent="0.25">
      <c r="A114" s="3">
        <v>224</v>
      </c>
      <c r="B114" s="40" t="s">
        <v>61</v>
      </c>
      <c r="C114" s="7"/>
      <c r="D114" s="4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10"/>
      <c r="V114" s="11"/>
    </row>
    <row r="115" spans="1:22" x14ac:dyDescent="0.25">
      <c r="A115" s="12"/>
      <c r="B115" s="13" t="s">
        <v>4</v>
      </c>
      <c r="C115" s="55" t="s">
        <v>120</v>
      </c>
      <c r="D115" s="15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7">
        <v>0</v>
      </c>
      <c r="V115" s="18">
        <f>(SUM(D115:U115))*1</f>
        <v>0</v>
      </c>
    </row>
    <row r="116" spans="1:22" x14ac:dyDescent="0.25">
      <c r="A116" s="19"/>
      <c r="B116" s="20" t="s">
        <v>5</v>
      </c>
      <c r="C116" s="56" t="s">
        <v>120</v>
      </c>
      <c r="D116" s="21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3">
        <v>0</v>
      </c>
      <c r="V116" s="24">
        <f>(SUM(D116:U116))*1</f>
        <v>0</v>
      </c>
    </row>
    <row r="117" spans="1:22" x14ac:dyDescent="0.25">
      <c r="A117" s="19"/>
      <c r="B117" s="20" t="s">
        <v>6</v>
      </c>
      <c r="C117" s="56" t="s">
        <v>120</v>
      </c>
      <c r="D117" s="21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3">
        <v>219</v>
      </c>
      <c r="V117" s="24">
        <f>(SUM(D117:U117))*1</f>
        <v>219</v>
      </c>
    </row>
    <row r="118" spans="1:22" x14ac:dyDescent="0.25">
      <c r="A118" s="25"/>
      <c r="B118" s="26" t="s">
        <v>39</v>
      </c>
      <c r="C118" s="27" t="s">
        <v>120</v>
      </c>
      <c r="D118" s="28">
        <f t="shared" ref="D118:V118" si="22">(SUM(D115:D117))*1</f>
        <v>0</v>
      </c>
      <c r="E118" s="29">
        <f t="shared" si="22"/>
        <v>0</v>
      </c>
      <c r="F118" s="29">
        <f t="shared" si="22"/>
        <v>0</v>
      </c>
      <c r="G118" s="29">
        <f t="shared" si="22"/>
        <v>0</v>
      </c>
      <c r="H118" s="29">
        <f t="shared" si="22"/>
        <v>0</v>
      </c>
      <c r="I118" s="29">
        <f t="shared" si="22"/>
        <v>0</v>
      </c>
      <c r="J118" s="29">
        <f t="shared" si="22"/>
        <v>0</v>
      </c>
      <c r="K118" s="29">
        <f t="shared" si="22"/>
        <v>0</v>
      </c>
      <c r="L118" s="29">
        <f t="shared" si="22"/>
        <v>0</v>
      </c>
      <c r="M118" s="29">
        <f t="shared" si="22"/>
        <v>0</v>
      </c>
      <c r="N118" s="29">
        <f t="shared" si="22"/>
        <v>0</v>
      </c>
      <c r="O118" s="29">
        <f t="shared" si="22"/>
        <v>0</v>
      </c>
      <c r="P118" s="29">
        <f t="shared" si="22"/>
        <v>0</v>
      </c>
      <c r="Q118" s="29">
        <f t="shared" si="22"/>
        <v>0</v>
      </c>
      <c r="R118" s="29">
        <f t="shared" si="22"/>
        <v>0</v>
      </c>
      <c r="S118" s="29">
        <f t="shared" si="22"/>
        <v>0</v>
      </c>
      <c r="T118" s="29">
        <f t="shared" si="22"/>
        <v>0</v>
      </c>
      <c r="U118" s="43">
        <f t="shared" si="22"/>
        <v>219</v>
      </c>
      <c r="V118" s="31">
        <f t="shared" si="22"/>
        <v>219</v>
      </c>
    </row>
    <row r="119" spans="1:22" x14ac:dyDescent="0.25">
      <c r="A119" s="3">
        <v>226</v>
      </c>
      <c r="B119" s="40" t="s">
        <v>62</v>
      </c>
      <c r="C119" s="7"/>
      <c r="D119" s="41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10"/>
      <c r="V119" s="11"/>
    </row>
    <row r="120" spans="1:22" x14ac:dyDescent="0.25">
      <c r="A120" s="12"/>
      <c r="B120" s="13" t="s">
        <v>4</v>
      </c>
      <c r="C120" s="14"/>
      <c r="D120" s="15">
        <v>0</v>
      </c>
      <c r="E120" s="16">
        <v>1</v>
      </c>
      <c r="F120" s="16">
        <v>20</v>
      </c>
      <c r="G120" s="16">
        <v>34</v>
      </c>
      <c r="H120" s="16">
        <v>33</v>
      </c>
      <c r="I120" s="16">
        <v>32</v>
      </c>
      <c r="J120" s="16">
        <v>42</v>
      </c>
      <c r="K120" s="16">
        <v>40</v>
      </c>
      <c r="L120" s="16">
        <v>46</v>
      </c>
      <c r="M120" s="16">
        <v>59</v>
      </c>
      <c r="N120" s="16">
        <v>70</v>
      </c>
      <c r="O120" s="16">
        <v>82</v>
      </c>
      <c r="P120" s="16">
        <v>78</v>
      </c>
      <c r="Q120" s="16">
        <v>81</v>
      </c>
      <c r="R120" s="16">
        <v>67</v>
      </c>
      <c r="S120" s="16">
        <v>29</v>
      </c>
      <c r="T120" s="16">
        <v>27</v>
      </c>
      <c r="U120" s="17">
        <v>0</v>
      </c>
      <c r="V120" s="18">
        <f>(SUM(D120:U120))*1</f>
        <v>741</v>
      </c>
    </row>
    <row r="121" spans="1:22" x14ac:dyDescent="0.25">
      <c r="A121" s="19"/>
      <c r="B121" s="20" t="s">
        <v>5</v>
      </c>
      <c r="C121" s="21"/>
      <c r="D121" s="21">
        <v>0</v>
      </c>
      <c r="E121" s="22">
        <v>0</v>
      </c>
      <c r="F121" s="22">
        <v>13</v>
      </c>
      <c r="G121" s="22">
        <v>8</v>
      </c>
      <c r="H121" s="22">
        <v>12</v>
      </c>
      <c r="I121" s="22">
        <v>15</v>
      </c>
      <c r="J121" s="22">
        <v>9</v>
      </c>
      <c r="K121" s="22">
        <v>11</v>
      </c>
      <c r="L121" s="22">
        <v>10</v>
      </c>
      <c r="M121" s="22">
        <v>12</v>
      </c>
      <c r="N121" s="22">
        <v>19</v>
      </c>
      <c r="O121" s="22">
        <v>15</v>
      </c>
      <c r="P121" s="22">
        <v>9</v>
      </c>
      <c r="Q121" s="22">
        <v>13</v>
      </c>
      <c r="R121" s="22">
        <v>9</v>
      </c>
      <c r="S121" s="22">
        <v>4</v>
      </c>
      <c r="T121" s="22">
        <v>5</v>
      </c>
      <c r="U121" s="23">
        <v>0</v>
      </c>
      <c r="V121" s="24">
        <f>(SUM(D121:U121))*1</f>
        <v>164</v>
      </c>
    </row>
    <row r="122" spans="1:22" x14ac:dyDescent="0.25">
      <c r="A122" s="19"/>
      <c r="B122" s="20" t="s">
        <v>6</v>
      </c>
      <c r="C122" s="21"/>
      <c r="D122" s="21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3">
        <v>0</v>
      </c>
      <c r="V122" s="24">
        <f>(SUM(D122:U122))*1</f>
        <v>0</v>
      </c>
    </row>
    <row r="123" spans="1:22" x14ac:dyDescent="0.25">
      <c r="A123" s="25"/>
      <c r="B123" s="26" t="s">
        <v>39</v>
      </c>
      <c r="C123" s="27"/>
      <c r="D123" s="28">
        <f t="shared" ref="D123:V123" si="23">(SUM(D120:D122))*1</f>
        <v>0</v>
      </c>
      <c r="E123" s="29">
        <f t="shared" si="23"/>
        <v>1</v>
      </c>
      <c r="F123" s="29">
        <f t="shared" si="23"/>
        <v>33</v>
      </c>
      <c r="G123" s="29">
        <f t="shared" si="23"/>
        <v>42</v>
      </c>
      <c r="H123" s="29">
        <f t="shared" si="23"/>
        <v>45</v>
      </c>
      <c r="I123" s="29">
        <f t="shared" si="23"/>
        <v>47</v>
      </c>
      <c r="J123" s="29">
        <f t="shared" si="23"/>
        <v>51</v>
      </c>
      <c r="K123" s="29">
        <f t="shared" si="23"/>
        <v>51</v>
      </c>
      <c r="L123" s="29">
        <f t="shared" si="23"/>
        <v>56</v>
      </c>
      <c r="M123" s="29">
        <f t="shared" si="23"/>
        <v>71</v>
      </c>
      <c r="N123" s="29">
        <f t="shared" si="23"/>
        <v>89</v>
      </c>
      <c r="O123" s="29">
        <f t="shared" si="23"/>
        <v>97</v>
      </c>
      <c r="P123" s="29">
        <f t="shared" si="23"/>
        <v>87</v>
      </c>
      <c r="Q123" s="29">
        <f t="shared" si="23"/>
        <v>94</v>
      </c>
      <c r="R123" s="29">
        <f t="shared" si="23"/>
        <v>76</v>
      </c>
      <c r="S123" s="29">
        <f t="shared" si="23"/>
        <v>33</v>
      </c>
      <c r="T123" s="29">
        <f t="shared" si="23"/>
        <v>32</v>
      </c>
      <c r="U123" s="43">
        <f t="shared" si="23"/>
        <v>0</v>
      </c>
      <c r="V123" s="31">
        <f t="shared" si="23"/>
        <v>905</v>
      </c>
    </row>
    <row r="124" spans="1:22" x14ac:dyDescent="0.25">
      <c r="A124" s="3">
        <v>227</v>
      </c>
      <c r="B124" s="40" t="s">
        <v>63</v>
      </c>
      <c r="C124" s="7"/>
      <c r="D124" s="4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10"/>
      <c r="V124" s="11"/>
    </row>
    <row r="125" spans="1:22" x14ac:dyDescent="0.25">
      <c r="A125" s="12"/>
      <c r="B125" s="13" t="s">
        <v>4</v>
      </c>
      <c r="C125" s="14"/>
      <c r="D125" s="15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7">
        <v>0</v>
      </c>
      <c r="V125" s="18">
        <f>(SUM(D125:U125))*1</f>
        <v>0</v>
      </c>
    </row>
    <row r="126" spans="1:22" x14ac:dyDescent="0.25">
      <c r="A126" s="19"/>
      <c r="B126" s="20" t="s">
        <v>5</v>
      </c>
      <c r="C126" s="21"/>
      <c r="D126" s="21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3">
        <v>0</v>
      </c>
      <c r="V126" s="24">
        <f>(SUM(D126:U126))*1</f>
        <v>0</v>
      </c>
    </row>
    <row r="127" spans="1:22" x14ac:dyDescent="0.25">
      <c r="A127" s="19"/>
      <c r="B127" s="20" t="s">
        <v>6</v>
      </c>
      <c r="C127" s="21"/>
      <c r="D127" s="21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3">
        <v>2816</v>
      </c>
      <c r="V127" s="24">
        <f>(SUM(D127:U127))*1</f>
        <v>2816</v>
      </c>
    </row>
    <row r="128" spans="1:22" x14ac:dyDescent="0.25">
      <c r="A128" s="25"/>
      <c r="B128" s="26" t="s">
        <v>39</v>
      </c>
      <c r="C128" s="27"/>
      <c r="D128" s="28">
        <f t="shared" ref="D128:V128" si="24">(SUM(D125:D127))*1</f>
        <v>0</v>
      </c>
      <c r="E128" s="29">
        <f t="shared" si="24"/>
        <v>0</v>
      </c>
      <c r="F128" s="29">
        <f t="shared" si="24"/>
        <v>0</v>
      </c>
      <c r="G128" s="29">
        <f t="shared" si="24"/>
        <v>0</v>
      </c>
      <c r="H128" s="29">
        <f t="shared" si="24"/>
        <v>0</v>
      </c>
      <c r="I128" s="29">
        <f t="shared" si="24"/>
        <v>0</v>
      </c>
      <c r="J128" s="29">
        <f t="shared" si="24"/>
        <v>0</v>
      </c>
      <c r="K128" s="29">
        <f t="shared" si="24"/>
        <v>0</v>
      </c>
      <c r="L128" s="29">
        <f t="shared" si="24"/>
        <v>0</v>
      </c>
      <c r="M128" s="29">
        <f t="shared" si="24"/>
        <v>0</v>
      </c>
      <c r="N128" s="29">
        <f t="shared" si="24"/>
        <v>0</v>
      </c>
      <c r="O128" s="29">
        <f t="shared" si="24"/>
        <v>0</v>
      </c>
      <c r="P128" s="29">
        <f t="shared" si="24"/>
        <v>0</v>
      </c>
      <c r="Q128" s="29">
        <f t="shared" si="24"/>
        <v>0</v>
      </c>
      <c r="R128" s="29">
        <f t="shared" si="24"/>
        <v>0</v>
      </c>
      <c r="S128" s="29">
        <f t="shared" si="24"/>
        <v>0</v>
      </c>
      <c r="T128" s="29">
        <f t="shared" si="24"/>
        <v>0</v>
      </c>
      <c r="U128" s="43">
        <f t="shared" si="24"/>
        <v>2816</v>
      </c>
      <c r="V128" s="31">
        <f t="shared" si="24"/>
        <v>2816</v>
      </c>
    </row>
    <row r="129" spans="1:22" x14ac:dyDescent="0.25">
      <c r="A129" s="3">
        <v>228</v>
      </c>
      <c r="B129" s="40" t="s">
        <v>64</v>
      </c>
      <c r="C129" s="7"/>
      <c r="D129" s="41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10"/>
      <c r="V129" s="11"/>
    </row>
    <row r="130" spans="1:22" x14ac:dyDescent="0.25">
      <c r="A130" s="12"/>
      <c r="B130" s="13" t="s">
        <v>4</v>
      </c>
      <c r="C130" s="14"/>
      <c r="D130" s="15">
        <v>47</v>
      </c>
      <c r="E130" s="16">
        <v>310</v>
      </c>
      <c r="F130" s="16">
        <v>783</v>
      </c>
      <c r="G130" s="16">
        <v>655</v>
      </c>
      <c r="H130" s="16">
        <v>298</v>
      </c>
      <c r="I130" s="16">
        <v>333</v>
      </c>
      <c r="J130" s="16">
        <v>310</v>
      </c>
      <c r="K130" s="16">
        <v>274</v>
      </c>
      <c r="L130" s="16">
        <v>191</v>
      </c>
      <c r="M130" s="16">
        <v>233</v>
      </c>
      <c r="N130" s="16">
        <v>255</v>
      </c>
      <c r="O130" s="16">
        <v>182</v>
      </c>
      <c r="P130" s="16">
        <v>163</v>
      </c>
      <c r="Q130" s="16">
        <v>137</v>
      </c>
      <c r="R130" s="16">
        <v>110</v>
      </c>
      <c r="S130" s="16">
        <v>48</v>
      </c>
      <c r="T130" s="16">
        <v>22</v>
      </c>
      <c r="U130" s="17">
        <v>8</v>
      </c>
      <c r="V130" s="18">
        <f>(SUM(D130:U130))*1</f>
        <v>4359</v>
      </c>
    </row>
    <row r="131" spans="1:22" x14ac:dyDescent="0.25">
      <c r="A131" s="19"/>
      <c r="B131" s="20" t="s">
        <v>5</v>
      </c>
      <c r="C131" s="21"/>
      <c r="D131" s="21">
        <v>20</v>
      </c>
      <c r="E131" s="22">
        <v>110</v>
      </c>
      <c r="F131" s="22">
        <v>222</v>
      </c>
      <c r="G131" s="22">
        <v>102</v>
      </c>
      <c r="H131" s="22">
        <v>53</v>
      </c>
      <c r="I131" s="22">
        <v>71</v>
      </c>
      <c r="J131" s="22">
        <v>67</v>
      </c>
      <c r="K131" s="22">
        <v>74</v>
      </c>
      <c r="L131" s="22">
        <v>89</v>
      </c>
      <c r="M131" s="22">
        <v>124</v>
      </c>
      <c r="N131" s="22">
        <v>96</v>
      </c>
      <c r="O131" s="22">
        <v>112</v>
      </c>
      <c r="P131" s="22">
        <v>80</v>
      </c>
      <c r="Q131" s="22">
        <v>54</v>
      </c>
      <c r="R131" s="22">
        <v>32</v>
      </c>
      <c r="S131" s="22">
        <v>4</v>
      </c>
      <c r="T131" s="22">
        <v>8</v>
      </c>
      <c r="U131" s="23">
        <v>2</v>
      </c>
      <c r="V131" s="24">
        <f>(SUM(D131:U131))*1</f>
        <v>1320</v>
      </c>
    </row>
    <row r="132" spans="1:22" x14ac:dyDescent="0.25">
      <c r="A132" s="19"/>
      <c r="B132" s="20" t="s">
        <v>6</v>
      </c>
      <c r="C132" s="21"/>
      <c r="D132" s="21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3">
        <v>0</v>
      </c>
      <c r="V132" s="24">
        <f>(SUM(D132:U132))*1</f>
        <v>0</v>
      </c>
    </row>
    <row r="133" spans="1:22" x14ac:dyDescent="0.25">
      <c r="A133" s="25"/>
      <c r="B133" s="26" t="s">
        <v>39</v>
      </c>
      <c r="C133" s="27"/>
      <c r="D133" s="28">
        <f t="shared" ref="D133:V133" si="25">(SUM(D130:D132))*1</f>
        <v>67</v>
      </c>
      <c r="E133" s="29">
        <f t="shared" si="25"/>
        <v>420</v>
      </c>
      <c r="F133" s="29">
        <f t="shared" si="25"/>
        <v>1005</v>
      </c>
      <c r="G133" s="29">
        <f t="shared" si="25"/>
        <v>757</v>
      </c>
      <c r="H133" s="29">
        <f t="shared" si="25"/>
        <v>351</v>
      </c>
      <c r="I133" s="29">
        <f t="shared" si="25"/>
        <v>404</v>
      </c>
      <c r="J133" s="29">
        <f t="shared" si="25"/>
        <v>377</v>
      </c>
      <c r="K133" s="29">
        <f t="shared" si="25"/>
        <v>348</v>
      </c>
      <c r="L133" s="29">
        <f t="shared" si="25"/>
        <v>280</v>
      </c>
      <c r="M133" s="29">
        <f t="shared" si="25"/>
        <v>357</v>
      </c>
      <c r="N133" s="29">
        <f t="shared" si="25"/>
        <v>351</v>
      </c>
      <c r="O133" s="29">
        <f t="shared" si="25"/>
        <v>294</v>
      </c>
      <c r="P133" s="29">
        <f t="shared" si="25"/>
        <v>243</v>
      </c>
      <c r="Q133" s="29">
        <f t="shared" si="25"/>
        <v>191</v>
      </c>
      <c r="R133" s="29">
        <f t="shared" si="25"/>
        <v>142</v>
      </c>
      <c r="S133" s="29">
        <f t="shared" si="25"/>
        <v>52</v>
      </c>
      <c r="T133" s="29">
        <f t="shared" si="25"/>
        <v>30</v>
      </c>
      <c r="U133" s="43">
        <f t="shared" si="25"/>
        <v>10</v>
      </c>
      <c r="V133" s="31">
        <f t="shared" si="25"/>
        <v>5679</v>
      </c>
    </row>
    <row r="134" spans="1:22" x14ac:dyDescent="0.25">
      <c r="A134" s="3">
        <v>231</v>
      </c>
      <c r="B134" s="40" t="s">
        <v>66</v>
      </c>
      <c r="C134" s="7"/>
      <c r="D134" s="4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10"/>
      <c r="V134" s="11"/>
    </row>
    <row r="135" spans="1:22" x14ac:dyDescent="0.25">
      <c r="A135" s="12"/>
      <c r="B135" s="13" t="s">
        <v>4</v>
      </c>
      <c r="C135" s="55"/>
      <c r="D135" s="15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7">
        <v>654</v>
      </c>
      <c r="V135" s="18">
        <f>(SUM(D135:U135))*1</f>
        <v>654</v>
      </c>
    </row>
    <row r="136" spans="1:22" x14ac:dyDescent="0.25">
      <c r="A136" s="19"/>
      <c r="B136" s="20" t="s">
        <v>5</v>
      </c>
      <c r="C136" s="56"/>
      <c r="D136" s="21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3">
        <v>162</v>
      </c>
      <c r="V136" s="24">
        <f>(SUM(D136:U136))*1</f>
        <v>162</v>
      </c>
    </row>
    <row r="137" spans="1:22" x14ac:dyDescent="0.25">
      <c r="A137" s="19"/>
      <c r="B137" s="20" t="s">
        <v>6</v>
      </c>
      <c r="C137" s="56"/>
      <c r="D137" s="21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3">
        <v>0</v>
      </c>
      <c r="V137" s="24">
        <f>(SUM(D137:U137))*1</f>
        <v>0</v>
      </c>
    </row>
    <row r="138" spans="1:22" x14ac:dyDescent="0.25">
      <c r="A138" s="25"/>
      <c r="B138" s="26" t="s">
        <v>39</v>
      </c>
      <c r="C138" s="27"/>
      <c r="D138" s="28">
        <f t="shared" ref="D138:V138" si="26">(SUM(D135:D137))*1</f>
        <v>0</v>
      </c>
      <c r="E138" s="29">
        <f t="shared" si="26"/>
        <v>0</v>
      </c>
      <c r="F138" s="29">
        <f t="shared" si="26"/>
        <v>0</v>
      </c>
      <c r="G138" s="29">
        <f t="shared" si="26"/>
        <v>0</v>
      </c>
      <c r="H138" s="29">
        <f t="shared" si="26"/>
        <v>0</v>
      </c>
      <c r="I138" s="29">
        <f t="shared" si="26"/>
        <v>0</v>
      </c>
      <c r="J138" s="29">
        <f t="shared" si="26"/>
        <v>0</v>
      </c>
      <c r="K138" s="29">
        <f t="shared" si="26"/>
        <v>0</v>
      </c>
      <c r="L138" s="29">
        <f t="shared" si="26"/>
        <v>0</v>
      </c>
      <c r="M138" s="29">
        <f t="shared" si="26"/>
        <v>0</v>
      </c>
      <c r="N138" s="29">
        <f t="shared" si="26"/>
        <v>0</v>
      </c>
      <c r="O138" s="29">
        <f t="shared" si="26"/>
        <v>0</v>
      </c>
      <c r="P138" s="29">
        <f t="shared" si="26"/>
        <v>0</v>
      </c>
      <c r="Q138" s="29">
        <f t="shared" si="26"/>
        <v>0</v>
      </c>
      <c r="R138" s="29">
        <f t="shared" si="26"/>
        <v>0</v>
      </c>
      <c r="S138" s="29">
        <f t="shared" si="26"/>
        <v>0</v>
      </c>
      <c r="T138" s="29">
        <f t="shared" si="26"/>
        <v>0</v>
      </c>
      <c r="U138" s="43">
        <f t="shared" si="26"/>
        <v>816</v>
      </c>
      <c r="V138" s="31">
        <f t="shared" si="26"/>
        <v>816</v>
      </c>
    </row>
    <row r="139" spans="1:22" x14ac:dyDescent="0.25">
      <c r="A139" s="3">
        <v>233</v>
      </c>
      <c r="B139" s="40" t="s">
        <v>68</v>
      </c>
      <c r="C139" s="7"/>
      <c r="D139" s="41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10"/>
      <c r="V139" s="11"/>
    </row>
    <row r="140" spans="1:22" x14ac:dyDescent="0.25">
      <c r="A140" s="12"/>
      <c r="B140" s="13" t="s">
        <v>4</v>
      </c>
      <c r="C140" s="14"/>
      <c r="D140" s="15">
        <v>0</v>
      </c>
      <c r="E140" s="16">
        <v>1234</v>
      </c>
      <c r="F140" s="16">
        <v>3579</v>
      </c>
      <c r="G140" s="16">
        <v>6391</v>
      </c>
      <c r="H140" s="16">
        <v>7953</v>
      </c>
      <c r="I140" s="16">
        <v>7764</v>
      </c>
      <c r="J140" s="16">
        <v>6595</v>
      </c>
      <c r="K140" s="16">
        <v>4594</v>
      </c>
      <c r="L140" s="16">
        <v>3826</v>
      </c>
      <c r="M140" s="16">
        <v>4247</v>
      </c>
      <c r="N140" s="16">
        <v>3868</v>
      </c>
      <c r="O140" s="16">
        <v>3316</v>
      </c>
      <c r="P140" s="16">
        <v>2045</v>
      </c>
      <c r="Q140" s="16">
        <v>1021</v>
      </c>
      <c r="R140" s="16">
        <v>462</v>
      </c>
      <c r="S140" s="16">
        <v>115</v>
      </c>
      <c r="T140" s="16">
        <v>43</v>
      </c>
      <c r="U140" s="17">
        <v>0</v>
      </c>
      <c r="V140" s="18">
        <f>(SUM(D140:U140))*1</f>
        <v>57053</v>
      </c>
    </row>
    <row r="141" spans="1:22" x14ac:dyDescent="0.25">
      <c r="A141" s="19"/>
      <c r="B141" s="20" t="s">
        <v>5</v>
      </c>
      <c r="C141" s="21"/>
      <c r="D141" s="21">
        <v>0</v>
      </c>
      <c r="E141" s="22">
        <v>76</v>
      </c>
      <c r="F141" s="22">
        <v>197</v>
      </c>
      <c r="G141" s="22">
        <v>446</v>
      </c>
      <c r="H141" s="22">
        <v>534</v>
      </c>
      <c r="I141" s="22">
        <v>409</v>
      </c>
      <c r="J141" s="22">
        <v>278</v>
      </c>
      <c r="K141" s="22">
        <v>196</v>
      </c>
      <c r="L141" s="22">
        <v>226</v>
      </c>
      <c r="M141" s="22">
        <v>255</v>
      </c>
      <c r="N141" s="22">
        <v>283</v>
      </c>
      <c r="O141" s="22">
        <v>256</v>
      </c>
      <c r="P141" s="22">
        <v>188</v>
      </c>
      <c r="Q141" s="22">
        <v>110</v>
      </c>
      <c r="R141" s="22">
        <v>50</v>
      </c>
      <c r="S141" s="22">
        <v>16</v>
      </c>
      <c r="T141" s="22">
        <v>6</v>
      </c>
      <c r="U141" s="23">
        <v>0</v>
      </c>
      <c r="V141" s="24">
        <f>(SUM(D141:U141))*1</f>
        <v>3526</v>
      </c>
    </row>
    <row r="142" spans="1:22" x14ac:dyDescent="0.25">
      <c r="A142" s="19"/>
      <c r="B142" s="20" t="s">
        <v>6</v>
      </c>
      <c r="C142" s="21"/>
      <c r="D142" s="21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3">
        <v>0</v>
      </c>
      <c r="V142" s="24">
        <f>(SUM(D142:U142))*1</f>
        <v>0</v>
      </c>
    </row>
    <row r="143" spans="1:22" x14ac:dyDescent="0.25">
      <c r="A143" s="25"/>
      <c r="B143" s="26" t="s">
        <v>39</v>
      </c>
      <c r="C143" s="27"/>
      <c r="D143" s="28">
        <f t="shared" ref="D143:V143" si="27">(SUM(D140:D142))*1</f>
        <v>0</v>
      </c>
      <c r="E143" s="29">
        <f t="shared" si="27"/>
        <v>1310</v>
      </c>
      <c r="F143" s="29">
        <f t="shared" si="27"/>
        <v>3776</v>
      </c>
      <c r="G143" s="29">
        <f t="shared" si="27"/>
        <v>6837</v>
      </c>
      <c r="H143" s="29">
        <f t="shared" si="27"/>
        <v>8487</v>
      </c>
      <c r="I143" s="29">
        <f t="shared" si="27"/>
        <v>8173</v>
      </c>
      <c r="J143" s="29">
        <f t="shared" si="27"/>
        <v>6873</v>
      </c>
      <c r="K143" s="29">
        <f t="shared" si="27"/>
        <v>4790</v>
      </c>
      <c r="L143" s="29">
        <f t="shared" si="27"/>
        <v>4052</v>
      </c>
      <c r="M143" s="29">
        <f t="shared" si="27"/>
        <v>4502</v>
      </c>
      <c r="N143" s="29">
        <f t="shared" si="27"/>
        <v>4151</v>
      </c>
      <c r="O143" s="29">
        <f t="shared" si="27"/>
        <v>3572</v>
      </c>
      <c r="P143" s="29">
        <f t="shared" si="27"/>
        <v>2233</v>
      </c>
      <c r="Q143" s="29">
        <f t="shared" si="27"/>
        <v>1131</v>
      </c>
      <c r="R143" s="29">
        <f t="shared" si="27"/>
        <v>512</v>
      </c>
      <c r="S143" s="29">
        <f t="shared" si="27"/>
        <v>131</v>
      </c>
      <c r="T143" s="29">
        <f t="shared" si="27"/>
        <v>49</v>
      </c>
      <c r="U143" s="43">
        <f t="shared" si="27"/>
        <v>0</v>
      </c>
      <c r="V143" s="31">
        <f t="shared" si="27"/>
        <v>60579</v>
      </c>
    </row>
    <row r="144" spans="1:22" x14ac:dyDescent="0.25">
      <c r="A144" s="3">
        <v>234</v>
      </c>
      <c r="B144" s="40" t="s">
        <v>69</v>
      </c>
      <c r="C144" s="7"/>
      <c r="D144" s="4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10"/>
      <c r="V144" s="11"/>
    </row>
    <row r="145" spans="1:22" x14ac:dyDescent="0.25">
      <c r="A145" s="12"/>
      <c r="B145" s="13" t="s">
        <v>4</v>
      </c>
      <c r="C145" s="14"/>
      <c r="D145" s="15">
        <v>1</v>
      </c>
      <c r="E145" s="16">
        <v>0</v>
      </c>
      <c r="F145" s="16">
        <v>1</v>
      </c>
      <c r="G145" s="16">
        <v>30</v>
      </c>
      <c r="H145" s="16">
        <v>53</v>
      </c>
      <c r="I145" s="16">
        <v>69</v>
      </c>
      <c r="J145" s="16">
        <v>80</v>
      </c>
      <c r="K145" s="16">
        <v>62</v>
      </c>
      <c r="L145" s="16">
        <v>46</v>
      </c>
      <c r="M145" s="16">
        <v>54</v>
      </c>
      <c r="N145" s="16">
        <v>46</v>
      </c>
      <c r="O145" s="16">
        <v>33</v>
      </c>
      <c r="P145" s="16">
        <v>16</v>
      </c>
      <c r="Q145" s="16">
        <v>12</v>
      </c>
      <c r="R145" s="16">
        <v>6</v>
      </c>
      <c r="S145" s="16">
        <v>1</v>
      </c>
      <c r="T145" s="16">
        <v>2</v>
      </c>
      <c r="U145" s="17">
        <v>969</v>
      </c>
      <c r="V145" s="18">
        <f>(SUM(D145:U145))*1</f>
        <v>1481</v>
      </c>
    </row>
    <row r="146" spans="1:22" x14ac:dyDescent="0.25">
      <c r="A146" s="19"/>
      <c r="B146" s="20" t="s">
        <v>5</v>
      </c>
      <c r="C146" s="21"/>
      <c r="D146" s="21">
        <v>0</v>
      </c>
      <c r="E146" s="22">
        <v>0</v>
      </c>
      <c r="F146" s="22">
        <v>0</v>
      </c>
      <c r="G146" s="22">
        <v>4</v>
      </c>
      <c r="H146" s="22">
        <v>7</v>
      </c>
      <c r="I146" s="22">
        <v>5</v>
      </c>
      <c r="J146" s="22">
        <v>2</v>
      </c>
      <c r="K146" s="22">
        <v>4</v>
      </c>
      <c r="L146" s="22">
        <v>4</v>
      </c>
      <c r="M146" s="22">
        <v>1</v>
      </c>
      <c r="N146" s="22">
        <v>1</v>
      </c>
      <c r="O146" s="22">
        <v>4</v>
      </c>
      <c r="P146" s="22">
        <v>1</v>
      </c>
      <c r="Q146" s="22">
        <v>0</v>
      </c>
      <c r="R146" s="22">
        <v>0</v>
      </c>
      <c r="S146" s="22">
        <v>0</v>
      </c>
      <c r="T146" s="22">
        <v>0</v>
      </c>
      <c r="U146" s="23">
        <v>122</v>
      </c>
      <c r="V146" s="24">
        <f>(SUM(D146:U146))*1</f>
        <v>155</v>
      </c>
    </row>
    <row r="147" spans="1:22" x14ac:dyDescent="0.25">
      <c r="A147" s="19"/>
      <c r="B147" s="20" t="s">
        <v>6</v>
      </c>
      <c r="C147" s="21"/>
      <c r="D147" s="21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3">
        <v>0</v>
      </c>
      <c r="V147" s="24">
        <f>(SUM(D147:U147))*1</f>
        <v>0</v>
      </c>
    </row>
    <row r="148" spans="1:22" x14ac:dyDescent="0.25">
      <c r="A148" s="25"/>
      <c r="B148" s="26" t="s">
        <v>39</v>
      </c>
      <c r="C148" s="27"/>
      <c r="D148" s="28">
        <f t="shared" ref="D148:V148" si="28">(SUM(D145:D147))*1</f>
        <v>1</v>
      </c>
      <c r="E148" s="29">
        <f t="shared" si="28"/>
        <v>0</v>
      </c>
      <c r="F148" s="29">
        <f t="shared" si="28"/>
        <v>1</v>
      </c>
      <c r="G148" s="29">
        <f t="shared" si="28"/>
        <v>34</v>
      </c>
      <c r="H148" s="29">
        <f t="shared" si="28"/>
        <v>60</v>
      </c>
      <c r="I148" s="29">
        <f t="shared" si="28"/>
        <v>74</v>
      </c>
      <c r="J148" s="29">
        <f t="shared" si="28"/>
        <v>82</v>
      </c>
      <c r="K148" s="29">
        <f t="shared" si="28"/>
        <v>66</v>
      </c>
      <c r="L148" s="29">
        <f t="shared" si="28"/>
        <v>50</v>
      </c>
      <c r="M148" s="29">
        <f t="shared" si="28"/>
        <v>55</v>
      </c>
      <c r="N148" s="29">
        <f t="shared" si="28"/>
        <v>47</v>
      </c>
      <c r="O148" s="29">
        <f t="shared" si="28"/>
        <v>37</v>
      </c>
      <c r="P148" s="29">
        <f t="shared" si="28"/>
        <v>17</v>
      </c>
      <c r="Q148" s="29">
        <f t="shared" si="28"/>
        <v>12</v>
      </c>
      <c r="R148" s="29">
        <f t="shared" si="28"/>
        <v>6</v>
      </c>
      <c r="S148" s="29">
        <f t="shared" si="28"/>
        <v>1</v>
      </c>
      <c r="T148" s="29">
        <f t="shared" si="28"/>
        <v>2</v>
      </c>
      <c r="U148" s="43">
        <f t="shared" si="28"/>
        <v>1091</v>
      </c>
      <c r="V148" s="31">
        <f t="shared" si="28"/>
        <v>1636</v>
      </c>
    </row>
    <row r="149" spans="1:22" x14ac:dyDescent="0.25">
      <c r="A149" s="3">
        <v>237</v>
      </c>
      <c r="B149" s="40" t="s">
        <v>70</v>
      </c>
      <c r="C149" s="7"/>
      <c r="D149" s="41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10"/>
      <c r="V149" s="11"/>
    </row>
    <row r="150" spans="1:22" x14ac:dyDescent="0.25">
      <c r="A150" s="12"/>
      <c r="B150" s="13" t="s">
        <v>4</v>
      </c>
      <c r="C150" s="14"/>
      <c r="D150" s="15">
        <v>0</v>
      </c>
      <c r="E150" s="16">
        <v>7</v>
      </c>
      <c r="F150" s="16">
        <v>50</v>
      </c>
      <c r="G150" s="16">
        <v>488</v>
      </c>
      <c r="H150" s="16">
        <v>1748</v>
      </c>
      <c r="I150" s="16">
        <v>2121</v>
      </c>
      <c r="J150" s="16">
        <v>2197</v>
      </c>
      <c r="K150" s="16">
        <v>1833</v>
      </c>
      <c r="L150" s="16">
        <v>1410</v>
      </c>
      <c r="M150" s="16">
        <v>1031</v>
      </c>
      <c r="N150" s="16">
        <v>703</v>
      </c>
      <c r="O150" s="16">
        <v>459</v>
      </c>
      <c r="P150" s="16">
        <v>269</v>
      </c>
      <c r="Q150" s="16">
        <v>194</v>
      </c>
      <c r="R150" s="16">
        <v>110</v>
      </c>
      <c r="S150" s="16">
        <v>51</v>
      </c>
      <c r="T150" s="16">
        <v>25</v>
      </c>
      <c r="U150" s="17">
        <v>0</v>
      </c>
      <c r="V150" s="18">
        <f>(SUM(D150:U150))*1</f>
        <v>12696</v>
      </c>
    </row>
    <row r="151" spans="1:22" x14ac:dyDescent="0.25">
      <c r="A151" s="19"/>
      <c r="B151" s="20" t="s">
        <v>5</v>
      </c>
      <c r="C151" s="21"/>
      <c r="D151" s="21">
        <v>0</v>
      </c>
      <c r="E151" s="22">
        <v>6</v>
      </c>
      <c r="F151" s="22">
        <v>26</v>
      </c>
      <c r="G151" s="22">
        <v>192</v>
      </c>
      <c r="H151" s="22">
        <v>379</v>
      </c>
      <c r="I151" s="22">
        <v>413</v>
      </c>
      <c r="J151" s="22">
        <v>413</v>
      </c>
      <c r="K151" s="22">
        <v>325</v>
      </c>
      <c r="L151" s="22">
        <v>183</v>
      </c>
      <c r="M151" s="22">
        <v>113</v>
      </c>
      <c r="N151" s="22">
        <v>77</v>
      </c>
      <c r="O151" s="22">
        <v>44</v>
      </c>
      <c r="P151" s="22">
        <v>26</v>
      </c>
      <c r="Q151" s="22">
        <v>16</v>
      </c>
      <c r="R151" s="22">
        <v>13</v>
      </c>
      <c r="S151" s="22">
        <v>6</v>
      </c>
      <c r="T151" s="22">
        <v>1</v>
      </c>
      <c r="U151" s="23">
        <v>0</v>
      </c>
      <c r="V151" s="24">
        <f>(SUM(D151:U151))*1</f>
        <v>2233</v>
      </c>
    </row>
    <row r="152" spans="1:22" x14ac:dyDescent="0.25">
      <c r="A152" s="19"/>
      <c r="B152" s="20" t="s">
        <v>6</v>
      </c>
      <c r="C152" s="21"/>
      <c r="D152" s="21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3">
        <v>0</v>
      </c>
      <c r="V152" s="24">
        <f>(SUM(D152:U152))*1</f>
        <v>0</v>
      </c>
    </row>
    <row r="153" spans="1:22" x14ac:dyDescent="0.25">
      <c r="A153" s="25"/>
      <c r="B153" s="26" t="s">
        <v>39</v>
      </c>
      <c r="C153" s="27"/>
      <c r="D153" s="28">
        <f t="shared" ref="D153:V153" si="29">(SUM(D150:D152))*1</f>
        <v>0</v>
      </c>
      <c r="E153" s="29">
        <f t="shared" si="29"/>
        <v>13</v>
      </c>
      <c r="F153" s="29">
        <f t="shared" si="29"/>
        <v>76</v>
      </c>
      <c r="G153" s="29">
        <f t="shared" si="29"/>
        <v>680</v>
      </c>
      <c r="H153" s="29">
        <f t="shared" si="29"/>
        <v>2127</v>
      </c>
      <c r="I153" s="29">
        <f t="shared" si="29"/>
        <v>2534</v>
      </c>
      <c r="J153" s="29">
        <f t="shared" si="29"/>
        <v>2610</v>
      </c>
      <c r="K153" s="29">
        <f t="shared" si="29"/>
        <v>2158</v>
      </c>
      <c r="L153" s="29">
        <f t="shared" si="29"/>
        <v>1593</v>
      </c>
      <c r="M153" s="29">
        <f t="shared" si="29"/>
        <v>1144</v>
      </c>
      <c r="N153" s="29">
        <f t="shared" si="29"/>
        <v>780</v>
      </c>
      <c r="O153" s="29">
        <f t="shared" si="29"/>
        <v>503</v>
      </c>
      <c r="P153" s="29">
        <f t="shared" si="29"/>
        <v>295</v>
      </c>
      <c r="Q153" s="29">
        <f t="shared" si="29"/>
        <v>210</v>
      </c>
      <c r="R153" s="29">
        <f t="shared" si="29"/>
        <v>123</v>
      </c>
      <c r="S153" s="29">
        <f t="shared" si="29"/>
        <v>57</v>
      </c>
      <c r="T153" s="29">
        <f t="shared" si="29"/>
        <v>26</v>
      </c>
      <c r="U153" s="43">
        <f t="shared" si="29"/>
        <v>0</v>
      </c>
      <c r="V153" s="31">
        <f t="shared" si="29"/>
        <v>14929</v>
      </c>
    </row>
    <row r="154" spans="1:22" x14ac:dyDescent="0.25">
      <c r="A154" s="3">
        <v>241</v>
      </c>
      <c r="B154" s="40" t="s">
        <v>71</v>
      </c>
      <c r="C154" s="7"/>
      <c r="D154" s="41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10"/>
      <c r="V154" s="11"/>
    </row>
    <row r="155" spans="1:22" x14ac:dyDescent="0.25">
      <c r="A155" s="12"/>
      <c r="B155" s="13" t="s">
        <v>4</v>
      </c>
      <c r="C155" s="14"/>
      <c r="D155" s="15">
        <v>6</v>
      </c>
      <c r="E155" s="16">
        <v>1252</v>
      </c>
      <c r="F155" s="16">
        <v>2309</v>
      </c>
      <c r="G155" s="16">
        <v>1088</v>
      </c>
      <c r="H155" s="16">
        <v>593</v>
      </c>
      <c r="I155" s="16">
        <v>746</v>
      </c>
      <c r="J155" s="16">
        <v>981</v>
      </c>
      <c r="K155" s="16">
        <v>1162</v>
      </c>
      <c r="L155" s="16">
        <v>1100</v>
      </c>
      <c r="M155" s="16">
        <v>1201</v>
      </c>
      <c r="N155" s="16">
        <v>795</v>
      </c>
      <c r="O155" s="16">
        <v>552</v>
      </c>
      <c r="P155" s="16">
        <v>348</v>
      </c>
      <c r="Q155" s="16">
        <v>249</v>
      </c>
      <c r="R155" s="16">
        <v>187</v>
      </c>
      <c r="S155" s="16">
        <v>73</v>
      </c>
      <c r="T155" s="16">
        <v>52</v>
      </c>
      <c r="U155" s="17">
        <v>2</v>
      </c>
      <c r="V155" s="18">
        <f>(SUM(D155:U155))*1</f>
        <v>12696</v>
      </c>
    </row>
    <row r="156" spans="1:22" x14ac:dyDescent="0.25">
      <c r="A156" s="19"/>
      <c r="B156" s="20" t="s">
        <v>5</v>
      </c>
      <c r="C156" s="21"/>
      <c r="D156" s="21">
        <v>0</v>
      </c>
      <c r="E156" s="22">
        <v>215</v>
      </c>
      <c r="F156" s="22">
        <v>616</v>
      </c>
      <c r="G156" s="22">
        <v>351</v>
      </c>
      <c r="H156" s="22">
        <v>125</v>
      </c>
      <c r="I156" s="22">
        <v>186</v>
      </c>
      <c r="J156" s="22">
        <v>173</v>
      </c>
      <c r="K156" s="22">
        <v>205</v>
      </c>
      <c r="L156" s="22">
        <v>175</v>
      </c>
      <c r="M156" s="22">
        <v>137</v>
      </c>
      <c r="N156" s="22">
        <v>81</v>
      </c>
      <c r="O156" s="22">
        <v>46</v>
      </c>
      <c r="P156" s="22">
        <v>23</v>
      </c>
      <c r="Q156" s="22">
        <v>18</v>
      </c>
      <c r="R156" s="22">
        <v>15</v>
      </c>
      <c r="S156" s="22">
        <v>1</v>
      </c>
      <c r="T156" s="22">
        <v>0</v>
      </c>
      <c r="U156" s="23">
        <v>0</v>
      </c>
      <c r="V156" s="24">
        <f>(SUM(D156:U156))*1</f>
        <v>2367</v>
      </c>
    </row>
    <row r="157" spans="1:22" x14ac:dyDescent="0.25">
      <c r="A157" s="19"/>
      <c r="B157" s="20" t="s">
        <v>6</v>
      </c>
      <c r="C157" s="21"/>
      <c r="D157" s="21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3">
        <v>0</v>
      </c>
      <c r="V157" s="24">
        <f>(SUM(D157:U157))*1</f>
        <v>0</v>
      </c>
    </row>
    <row r="158" spans="1:22" x14ac:dyDescent="0.25">
      <c r="A158" s="25"/>
      <c r="B158" s="26" t="s">
        <v>39</v>
      </c>
      <c r="C158" s="27"/>
      <c r="D158" s="28">
        <f t="shared" ref="D158:V158" si="30">(SUM(D155:D157))*1</f>
        <v>6</v>
      </c>
      <c r="E158" s="29">
        <f t="shared" si="30"/>
        <v>1467</v>
      </c>
      <c r="F158" s="29">
        <f t="shared" si="30"/>
        <v>2925</v>
      </c>
      <c r="G158" s="29">
        <f t="shared" si="30"/>
        <v>1439</v>
      </c>
      <c r="H158" s="29">
        <f t="shared" si="30"/>
        <v>718</v>
      </c>
      <c r="I158" s="29">
        <f t="shared" si="30"/>
        <v>932</v>
      </c>
      <c r="J158" s="29">
        <f t="shared" si="30"/>
        <v>1154</v>
      </c>
      <c r="K158" s="29">
        <f t="shared" si="30"/>
        <v>1367</v>
      </c>
      <c r="L158" s="29">
        <f t="shared" si="30"/>
        <v>1275</v>
      </c>
      <c r="M158" s="29">
        <f t="shared" si="30"/>
        <v>1338</v>
      </c>
      <c r="N158" s="29">
        <f t="shared" si="30"/>
        <v>876</v>
      </c>
      <c r="O158" s="29">
        <f t="shared" si="30"/>
        <v>598</v>
      </c>
      <c r="P158" s="29">
        <f t="shared" si="30"/>
        <v>371</v>
      </c>
      <c r="Q158" s="29">
        <f t="shared" si="30"/>
        <v>267</v>
      </c>
      <c r="R158" s="29">
        <f t="shared" si="30"/>
        <v>202</v>
      </c>
      <c r="S158" s="29">
        <f t="shared" si="30"/>
        <v>74</v>
      </c>
      <c r="T158" s="29">
        <f t="shared" si="30"/>
        <v>52</v>
      </c>
      <c r="U158" s="43">
        <f t="shared" si="30"/>
        <v>2</v>
      </c>
      <c r="V158" s="31">
        <f t="shared" si="30"/>
        <v>15063</v>
      </c>
    </row>
    <row r="159" spans="1:22" x14ac:dyDescent="0.25">
      <c r="A159" s="3">
        <v>242</v>
      </c>
      <c r="B159" s="40" t="s">
        <v>72</v>
      </c>
      <c r="C159" s="7"/>
      <c r="D159" s="41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10"/>
      <c r="V159" s="11"/>
    </row>
    <row r="160" spans="1:22" x14ac:dyDescent="0.25">
      <c r="A160" s="12"/>
      <c r="B160" s="13" t="s">
        <v>4</v>
      </c>
      <c r="C160" s="14"/>
      <c r="D160" s="15">
        <v>45</v>
      </c>
      <c r="E160" s="16">
        <v>2736</v>
      </c>
      <c r="F160" s="16">
        <v>7765</v>
      </c>
      <c r="G160" s="16">
        <v>6835</v>
      </c>
      <c r="H160" s="16">
        <v>7119</v>
      </c>
      <c r="I160" s="16">
        <v>9563</v>
      </c>
      <c r="J160" s="16">
        <v>11923</v>
      </c>
      <c r="K160" s="16">
        <v>13308</v>
      </c>
      <c r="L160" s="16">
        <v>14367</v>
      </c>
      <c r="M160" s="16">
        <v>19898</v>
      </c>
      <c r="N160" s="16">
        <v>22550</v>
      </c>
      <c r="O160" s="16">
        <v>24862</v>
      </c>
      <c r="P160" s="16">
        <v>30741</v>
      </c>
      <c r="Q160" s="16">
        <v>32307</v>
      </c>
      <c r="R160" s="16">
        <v>23553</v>
      </c>
      <c r="S160" s="16">
        <v>13248</v>
      </c>
      <c r="T160" s="16">
        <v>10524</v>
      </c>
      <c r="U160" s="17">
        <v>18</v>
      </c>
      <c r="V160" s="18">
        <f>(SUM(D160:U160))*1</f>
        <v>251362</v>
      </c>
    </row>
    <row r="161" spans="1:22" x14ac:dyDescent="0.25">
      <c r="A161" s="19"/>
      <c r="B161" s="20" t="s">
        <v>5</v>
      </c>
      <c r="C161" s="21"/>
      <c r="D161" s="21">
        <v>19</v>
      </c>
      <c r="E161" s="22">
        <v>903</v>
      </c>
      <c r="F161" s="22">
        <v>1944</v>
      </c>
      <c r="G161" s="22">
        <v>1707</v>
      </c>
      <c r="H161" s="22">
        <v>1750</v>
      </c>
      <c r="I161" s="22">
        <v>2097</v>
      </c>
      <c r="J161" s="22">
        <v>2345</v>
      </c>
      <c r="K161" s="22">
        <v>2703</v>
      </c>
      <c r="L161" s="22">
        <v>3207</v>
      </c>
      <c r="M161" s="22">
        <v>4576</v>
      </c>
      <c r="N161" s="22">
        <v>5238</v>
      </c>
      <c r="O161" s="22">
        <v>5304</v>
      </c>
      <c r="P161" s="22">
        <v>5562</v>
      </c>
      <c r="Q161" s="22">
        <v>5392</v>
      </c>
      <c r="R161" s="22">
        <v>3565</v>
      </c>
      <c r="S161" s="22">
        <v>1814</v>
      </c>
      <c r="T161" s="22">
        <v>1183</v>
      </c>
      <c r="U161" s="23">
        <v>2</v>
      </c>
      <c r="V161" s="24">
        <f>(SUM(D161:U161))*1</f>
        <v>49311</v>
      </c>
    </row>
    <row r="162" spans="1:22" x14ac:dyDescent="0.25">
      <c r="A162" s="19"/>
      <c r="B162" s="20" t="s">
        <v>6</v>
      </c>
      <c r="C162" s="21"/>
      <c r="D162" s="21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3">
        <v>0</v>
      </c>
      <c r="V162" s="24">
        <f>(SUM(D162:U162))*1</f>
        <v>0</v>
      </c>
    </row>
    <row r="163" spans="1:22" x14ac:dyDescent="0.25">
      <c r="A163" s="25"/>
      <c r="B163" s="26" t="s">
        <v>39</v>
      </c>
      <c r="C163" s="27"/>
      <c r="D163" s="28">
        <f t="shared" ref="D163:V163" si="31">(SUM(D160:D162))*1</f>
        <v>64</v>
      </c>
      <c r="E163" s="29">
        <f t="shared" si="31"/>
        <v>3639</v>
      </c>
      <c r="F163" s="29">
        <f t="shared" si="31"/>
        <v>9709</v>
      </c>
      <c r="G163" s="29">
        <f t="shared" si="31"/>
        <v>8542</v>
      </c>
      <c r="H163" s="29">
        <f t="shared" si="31"/>
        <v>8869</v>
      </c>
      <c r="I163" s="29">
        <f t="shared" si="31"/>
        <v>11660</v>
      </c>
      <c r="J163" s="29">
        <f t="shared" si="31"/>
        <v>14268</v>
      </c>
      <c r="K163" s="29">
        <f t="shared" si="31"/>
        <v>16011</v>
      </c>
      <c r="L163" s="29">
        <f t="shared" si="31"/>
        <v>17574</v>
      </c>
      <c r="M163" s="29">
        <f t="shared" si="31"/>
        <v>24474</v>
      </c>
      <c r="N163" s="29">
        <f t="shared" si="31"/>
        <v>27788</v>
      </c>
      <c r="O163" s="29">
        <f t="shared" si="31"/>
        <v>30166</v>
      </c>
      <c r="P163" s="29">
        <f t="shared" si="31"/>
        <v>36303</v>
      </c>
      <c r="Q163" s="29">
        <f t="shared" si="31"/>
        <v>37699</v>
      </c>
      <c r="R163" s="29">
        <f t="shared" si="31"/>
        <v>27118</v>
      </c>
      <c r="S163" s="29">
        <f t="shared" si="31"/>
        <v>15062</v>
      </c>
      <c r="T163" s="29">
        <f t="shared" si="31"/>
        <v>11707</v>
      </c>
      <c r="U163" s="43">
        <f t="shared" si="31"/>
        <v>20</v>
      </c>
      <c r="V163" s="31">
        <f t="shared" si="31"/>
        <v>300673</v>
      </c>
    </row>
    <row r="164" spans="1:22" x14ac:dyDescent="0.25">
      <c r="A164" s="3">
        <v>243</v>
      </c>
      <c r="B164" s="40" t="s">
        <v>73</v>
      </c>
      <c r="C164" s="7"/>
      <c r="D164" s="41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10"/>
      <c r="V164" s="11"/>
    </row>
    <row r="165" spans="1:22" x14ac:dyDescent="0.25">
      <c r="A165" s="12"/>
      <c r="B165" s="13" t="s">
        <v>4</v>
      </c>
      <c r="C165" s="14"/>
      <c r="D165" s="15">
        <v>1</v>
      </c>
      <c r="E165" s="16">
        <v>1</v>
      </c>
      <c r="F165" s="16">
        <v>64</v>
      </c>
      <c r="G165" s="16">
        <v>319</v>
      </c>
      <c r="H165" s="16">
        <v>312</v>
      </c>
      <c r="I165" s="16">
        <v>396</v>
      </c>
      <c r="J165" s="16">
        <v>630</v>
      </c>
      <c r="K165" s="16">
        <v>730</v>
      </c>
      <c r="L165" s="16">
        <v>898</v>
      </c>
      <c r="M165" s="16">
        <v>1454</v>
      </c>
      <c r="N165" s="16">
        <v>1735</v>
      </c>
      <c r="O165" s="16">
        <v>2071</v>
      </c>
      <c r="P165" s="16">
        <v>1996</v>
      </c>
      <c r="Q165" s="16">
        <v>1702</v>
      </c>
      <c r="R165" s="16">
        <v>1253</v>
      </c>
      <c r="S165" s="16">
        <v>434</v>
      </c>
      <c r="T165" s="16">
        <v>204</v>
      </c>
      <c r="U165" s="17">
        <v>4</v>
      </c>
      <c r="V165" s="18">
        <f>(SUM(D165:U165))*1</f>
        <v>14204</v>
      </c>
    </row>
    <row r="166" spans="1:22" x14ac:dyDescent="0.25">
      <c r="A166" s="19"/>
      <c r="B166" s="20" t="s">
        <v>5</v>
      </c>
      <c r="C166" s="21"/>
      <c r="D166" s="21">
        <v>0</v>
      </c>
      <c r="E166" s="22">
        <v>0</v>
      </c>
      <c r="F166" s="22">
        <v>12</v>
      </c>
      <c r="G166" s="22">
        <v>67</v>
      </c>
      <c r="H166" s="22">
        <v>40</v>
      </c>
      <c r="I166" s="22">
        <v>39</v>
      </c>
      <c r="J166" s="22">
        <v>50</v>
      </c>
      <c r="K166" s="22">
        <v>45</v>
      </c>
      <c r="L166" s="22">
        <v>47</v>
      </c>
      <c r="M166" s="22">
        <v>58</v>
      </c>
      <c r="N166" s="22">
        <v>83</v>
      </c>
      <c r="O166" s="22">
        <v>80</v>
      </c>
      <c r="P166" s="22">
        <v>61</v>
      </c>
      <c r="Q166" s="22">
        <v>41</v>
      </c>
      <c r="R166" s="22">
        <v>20</v>
      </c>
      <c r="S166" s="22">
        <v>3</v>
      </c>
      <c r="T166" s="22">
        <v>6</v>
      </c>
      <c r="U166" s="23">
        <v>0</v>
      </c>
      <c r="V166" s="24">
        <f>(SUM(D166:U166))*1</f>
        <v>652</v>
      </c>
    </row>
    <row r="167" spans="1:22" x14ac:dyDescent="0.25">
      <c r="A167" s="19"/>
      <c r="B167" s="20" t="s">
        <v>6</v>
      </c>
      <c r="C167" s="21"/>
      <c r="D167" s="21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3">
        <v>1</v>
      </c>
      <c r="V167" s="24">
        <f>(SUM(D167:U167))*1</f>
        <v>1</v>
      </c>
    </row>
    <row r="168" spans="1:22" x14ac:dyDescent="0.25">
      <c r="A168" s="25"/>
      <c r="B168" s="26" t="s">
        <v>39</v>
      </c>
      <c r="C168" s="27"/>
      <c r="D168" s="28">
        <f t="shared" ref="D168:V168" si="32">(SUM(D165:D167))*1</f>
        <v>1</v>
      </c>
      <c r="E168" s="29">
        <f t="shared" si="32"/>
        <v>1</v>
      </c>
      <c r="F168" s="29">
        <f t="shared" si="32"/>
        <v>76</v>
      </c>
      <c r="G168" s="29">
        <f t="shared" si="32"/>
        <v>386</v>
      </c>
      <c r="H168" s="29">
        <f t="shared" si="32"/>
        <v>352</v>
      </c>
      <c r="I168" s="29">
        <f t="shared" si="32"/>
        <v>435</v>
      </c>
      <c r="J168" s="29">
        <f t="shared" si="32"/>
        <v>680</v>
      </c>
      <c r="K168" s="29">
        <f t="shared" si="32"/>
        <v>775</v>
      </c>
      <c r="L168" s="29">
        <f t="shared" si="32"/>
        <v>945</v>
      </c>
      <c r="M168" s="29">
        <f t="shared" si="32"/>
        <v>1512</v>
      </c>
      <c r="N168" s="29">
        <f t="shared" si="32"/>
        <v>1818</v>
      </c>
      <c r="O168" s="29">
        <f t="shared" si="32"/>
        <v>2151</v>
      </c>
      <c r="P168" s="29">
        <f t="shared" si="32"/>
        <v>2057</v>
      </c>
      <c r="Q168" s="29">
        <f t="shared" si="32"/>
        <v>1743</v>
      </c>
      <c r="R168" s="29">
        <f t="shared" si="32"/>
        <v>1273</v>
      </c>
      <c r="S168" s="29">
        <f t="shared" si="32"/>
        <v>437</v>
      </c>
      <c r="T168" s="29">
        <f t="shared" si="32"/>
        <v>210</v>
      </c>
      <c r="U168" s="43">
        <f t="shared" si="32"/>
        <v>5</v>
      </c>
      <c r="V168" s="31">
        <f t="shared" si="32"/>
        <v>14857</v>
      </c>
    </row>
    <row r="169" spans="1:22" x14ac:dyDescent="0.25">
      <c r="A169" s="3">
        <v>244</v>
      </c>
      <c r="B169" s="40" t="s">
        <v>74</v>
      </c>
      <c r="C169" s="7"/>
      <c r="D169" s="41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10"/>
      <c r="V169" s="11"/>
    </row>
    <row r="170" spans="1:22" x14ac:dyDescent="0.25">
      <c r="A170" s="12"/>
      <c r="B170" s="13" t="s">
        <v>4</v>
      </c>
      <c r="C170" s="14"/>
      <c r="D170" s="15">
        <v>1</v>
      </c>
      <c r="E170" s="16">
        <v>6</v>
      </c>
      <c r="F170" s="16">
        <v>13</v>
      </c>
      <c r="G170" s="16">
        <v>9</v>
      </c>
      <c r="H170" s="16">
        <v>4</v>
      </c>
      <c r="I170" s="16">
        <v>16</v>
      </c>
      <c r="J170" s="16">
        <v>20</v>
      </c>
      <c r="K170" s="16">
        <v>18</v>
      </c>
      <c r="L170" s="16">
        <v>28</v>
      </c>
      <c r="M170" s="16">
        <v>40</v>
      </c>
      <c r="N170" s="16">
        <v>56</v>
      </c>
      <c r="O170" s="16">
        <v>27</v>
      </c>
      <c r="P170" s="16">
        <v>30</v>
      </c>
      <c r="Q170" s="16">
        <v>13</v>
      </c>
      <c r="R170" s="16">
        <v>14</v>
      </c>
      <c r="S170" s="16">
        <v>1</v>
      </c>
      <c r="T170" s="16">
        <v>1</v>
      </c>
      <c r="U170" s="17">
        <v>1</v>
      </c>
      <c r="V170" s="18">
        <f>(SUM(D170:U170))*1</f>
        <v>298</v>
      </c>
    </row>
    <row r="171" spans="1:22" x14ac:dyDescent="0.25">
      <c r="A171" s="19"/>
      <c r="B171" s="20" t="s">
        <v>5</v>
      </c>
      <c r="C171" s="21"/>
      <c r="D171" s="21">
        <v>0</v>
      </c>
      <c r="E171" s="22">
        <v>3</v>
      </c>
      <c r="F171" s="22">
        <v>9</v>
      </c>
      <c r="G171" s="22">
        <v>9</v>
      </c>
      <c r="H171" s="22">
        <v>7</v>
      </c>
      <c r="I171" s="22">
        <v>18</v>
      </c>
      <c r="J171" s="22">
        <v>22</v>
      </c>
      <c r="K171" s="22">
        <v>16</v>
      </c>
      <c r="L171" s="22">
        <v>19</v>
      </c>
      <c r="M171" s="22">
        <v>27</v>
      </c>
      <c r="N171" s="22">
        <v>23</v>
      </c>
      <c r="O171" s="22">
        <v>15</v>
      </c>
      <c r="P171" s="22">
        <v>13</v>
      </c>
      <c r="Q171" s="22">
        <v>13</v>
      </c>
      <c r="R171" s="22">
        <v>7</v>
      </c>
      <c r="S171" s="22">
        <v>2</v>
      </c>
      <c r="T171" s="22">
        <v>0</v>
      </c>
      <c r="U171" s="23">
        <v>1</v>
      </c>
      <c r="V171" s="24">
        <f>(SUM(D171:U171))*1</f>
        <v>204</v>
      </c>
    </row>
    <row r="172" spans="1:22" x14ac:dyDescent="0.25">
      <c r="A172" s="19"/>
      <c r="B172" s="20" t="s">
        <v>6</v>
      </c>
      <c r="C172" s="21"/>
      <c r="D172" s="21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3">
        <v>0</v>
      </c>
      <c r="V172" s="24">
        <f>(SUM(D172:U172))*1</f>
        <v>0</v>
      </c>
    </row>
    <row r="173" spans="1:22" x14ac:dyDescent="0.25">
      <c r="A173" s="25"/>
      <c r="B173" s="26" t="s">
        <v>39</v>
      </c>
      <c r="C173" s="27"/>
      <c r="D173" s="28">
        <f t="shared" ref="D173:V173" si="33">(SUM(D170:D172))*1</f>
        <v>1</v>
      </c>
      <c r="E173" s="29">
        <f t="shared" si="33"/>
        <v>9</v>
      </c>
      <c r="F173" s="29">
        <f t="shared" si="33"/>
        <v>22</v>
      </c>
      <c r="G173" s="29">
        <f t="shared" si="33"/>
        <v>18</v>
      </c>
      <c r="H173" s="29">
        <f t="shared" si="33"/>
        <v>11</v>
      </c>
      <c r="I173" s="29">
        <f t="shared" si="33"/>
        <v>34</v>
      </c>
      <c r="J173" s="29">
        <f t="shared" si="33"/>
        <v>42</v>
      </c>
      <c r="K173" s="29">
        <f t="shared" si="33"/>
        <v>34</v>
      </c>
      <c r="L173" s="29">
        <f t="shared" si="33"/>
        <v>47</v>
      </c>
      <c r="M173" s="29">
        <f t="shared" si="33"/>
        <v>67</v>
      </c>
      <c r="N173" s="29">
        <f t="shared" si="33"/>
        <v>79</v>
      </c>
      <c r="O173" s="29">
        <f t="shared" si="33"/>
        <v>42</v>
      </c>
      <c r="P173" s="29">
        <f t="shared" si="33"/>
        <v>43</v>
      </c>
      <c r="Q173" s="29">
        <f t="shared" si="33"/>
        <v>26</v>
      </c>
      <c r="R173" s="29">
        <f t="shared" si="33"/>
        <v>21</v>
      </c>
      <c r="S173" s="29">
        <f t="shared" si="33"/>
        <v>3</v>
      </c>
      <c r="T173" s="29">
        <f t="shared" si="33"/>
        <v>1</v>
      </c>
      <c r="U173" s="43">
        <f t="shared" si="33"/>
        <v>2</v>
      </c>
      <c r="V173" s="31">
        <f t="shared" si="33"/>
        <v>502</v>
      </c>
    </row>
    <row r="174" spans="1:22" x14ac:dyDescent="0.25">
      <c r="A174" s="3">
        <v>245</v>
      </c>
      <c r="B174" s="40" t="s">
        <v>75</v>
      </c>
      <c r="C174" s="7"/>
      <c r="D174" s="41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10"/>
      <c r="V174" s="11"/>
    </row>
    <row r="175" spans="1:22" x14ac:dyDescent="0.25">
      <c r="A175" s="12"/>
      <c r="B175" s="13" t="s">
        <v>4</v>
      </c>
      <c r="C175" s="14"/>
      <c r="D175" s="15">
        <v>109</v>
      </c>
      <c r="E175" s="16">
        <v>491</v>
      </c>
      <c r="F175" s="16">
        <v>1033</v>
      </c>
      <c r="G175" s="16">
        <v>821</v>
      </c>
      <c r="H175" s="16">
        <v>404</v>
      </c>
      <c r="I175" s="16">
        <v>234</v>
      </c>
      <c r="J175" s="16">
        <v>337</v>
      </c>
      <c r="K175" s="16">
        <v>460</v>
      </c>
      <c r="L175" s="16">
        <v>795</v>
      </c>
      <c r="M175" s="16">
        <v>1491</v>
      </c>
      <c r="N175" s="16">
        <v>2604</v>
      </c>
      <c r="O175" s="16">
        <v>5492</v>
      </c>
      <c r="P175" s="16">
        <v>15434</v>
      </c>
      <c r="Q175" s="16">
        <v>25304</v>
      </c>
      <c r="R175" s="16">
        <v>20660</v>
      </c>
      <c r="S175" s="16">
        <v>9298</v>
      </c>
      <c r="T175" s="16">
        <v>4820</v>
      </c>
      <c r="U175" s="17">
        <v>6</v>
      </c>
      <c r="V175" s="18">
        <f>(SUM(D175:U175))*1</f>
        <v>89793</v>
      </c>
    </row>
    <row r="176" spans="1:22" x14ac:dyDescent="0.25">
      <c r="A176" s="19"/>
      <c r="B176" s="20" t="s">
        <v>5</v>
      </c>
      <c r="C176" s="21"/>
      <c r="D176" s="21">
        <v>143</v>
      </c>
      <c r="E176" s="22">
        <v>393</v>
      </c>
      <c r="F176" s="22">
        <v>893</v>
      </c>
      <c r="G176" s="22">
        <v>761</v>
      </c>
      <c r="H176" s="22">
        <v>425</v>
      </c>
      <c r="I176" s="22">
        <v>378</v>
      </c>
      <c r="J176" s="22">
        <v>574</v>
      </c>
      <c r="K176" s="22">
        <v>990</v>
      </c>
      <c r="L176" s="22">
        <v>1796</v>
      </c>
      <c r="M176" s="22">
        <v>3734</v>
      </c>
      <c r="N176" s="22">
        <v>7410</v>
      </c>
      <c r="O176" s="22">
        <v>14306</v>
      </c>
      <c r="P176" s="22">
        <v>32312</v>
      </c>
      <c r="Q176" s="22">
        <v>44464</v>
      </c>
      <c r="R176" s="22">
        <v>29805</v>
      </c>
      <c r="S176" s="22">
        <v>11492</v>
      </c>
      <c r="T176" s="22">
        <v>5353</v>
      </c>
      <c r="U176" s="23">
        <v>7</v>
      </c>
      <c r="V176" s="24">
        <f>(SUM(D176:U176))*1</f>
        <v>155236</v>
      </c>
    </row>
    <row r="177" spans="1:22" x14ac:dyDescent="0.25">
      <c r="A177" s="19"/>
      <c r="B177" s="20" t="s">
        <v>6</v>
      </c>
      <c r="C177" s="21"/>
      <c r="D177" s="21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3">
        <v>4</v>
      </c>
      <c r="V177" s="24">
        <f>(SUM(D177:U177))*1</f>
        <v>4</v>
      </c>
    </row>
    <row r="178" spans="1:22" x14ac:dyDescent="0.25">
      <c r="A178" s="25"/>
      <c r="B178" s="26" t="s">
        <v>39</v>
      </c>
      <c r="C178" s="27"/>
      <c r="D178" s="28">
        <f t="shared" ref="D178:V178" si="34">(SUM(D175:D177))*1</f>
        <v>252</v>
      </c>
      <c r="E178" s="29">
        <f t="shared" si="34"/>
        <v>884</v>
      </c>
      <c r="F178" s="29">
        <f t="shared" si="34"/>
        <v>1926</v>
      </c>
      <c r="G178" s="29">
        <f t="shared" si="34"/>
        <v>1582</v>
      </c>
      <c r="H178" s="29">
        <f t="shared" si="34"/>
        <v>829</v>
      </c>
      <c r="I178" s="29">
        <f t="shared" si="34"/>
        <v>612</v>
      </c>
      <c r="J178" s="29">
        <f t="shared" si="34"/>
        <v>911</v>
      </c>
      <c r="K178" s="29">
        <f t="shared" si="34"/>
        <v>1450</v>
      </c>
      <c r="L178" s="29">
        <f t="shared" si="34"/>
        <v>2591</v>
      </c>
      <c r="M178" s="29">
        <f t="shared" si="34"/>
        <v>5225</v>
      </c>
      <c r="N178" s="29">
        <f t="shared" si="34"/>
        <v>10014</v>
      </c>
      <c r="O178" s="29">
        <f t="shared" si="34"/>
        <v>19798</v>
      </c>
      <c r="P178" s="29">
        <f t="shared" si="34"/>
        <v>47746</v>
      </c>
      <c r="Q178" s="29">
        <f t="shared" si="34"/>
        <v>69768</v>
      </c>
      <c r="R178" s="29">
        <f t="shared" si="34"/>
        <v>50465</v>
      </c>
      <c r="S178" s="29">
        <f t="shared" si="34"/>
        <v>20790</v>
      </c>
      <c r="T178" s="29">
        <f t="shared" si="34"/>
        <v>10173</v>
      </c>
      <c r="U178" s="43">
        <f t="shared" si="34"/>
        <v>17</v>
      </c>
      <c r="V178" s="31">
        <f t="shared" si="34"/>
        <v>245033</v>
      </c>
    </row>
    <row r="179" spans="1:22" x14ac:dyDescent="0.25">
      <c r="A179" s="3">
        <v>248</v>
      </c>
      <c r="B179" s="40" t="s">
        <v>77</v>
      </c>
      <c r="C179" s="7"/>
      <c r="D179" s="41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10"/>
      <c r="V179" s="11"/>
    </row>
    <row r="180" spans="1:22" x14ac:dyDescent="0.25">
      <c r="A180" s="12"/>
      <c r="B180" s="13" t="s">
        <v>4</v>
      </c>
      <c r="C180" s="14"/>
      <c r="D180" s="15">
        <v>244</v>
      </c>
      <c r="E180" s="16">
        <v>3052</v>
      </c>
      <c r="F180" s="16">
        <v>2913</v>
      </c>
      <c r="G180" s="16">
        <v>1281</v>
      </c>
      <c r="H180" s="16">
        <v>762</v>
      </c>
      <c r="I180" s="16">
        <v>704</v>
      </c>
      <c r="J180" s="16">
        <v>544</v>
      </c>
      <c r="K180" s="16">
        <v>455</v>
      </c>
      <c r="L180" s="16">
        <v>471</v>
      </c>
      <c r="M180" s="16">
        <v>444</v>
      </c>
      <c r="N180" s="16">
        <v>303</v>
      </c>
      <c r="O180" s="16">
        <v>257</v>
      </c>
      <c r="P180" s="16">
        <v>184</v>
      </c>
      <c r="Q180" s="16">
        <v>174</v>
      </c>
      <c r="R180" s="16">
        <v>118</v>
      </c>
      <c r="S180" s="16">
        <v>61</v>
      </c>
      <c r="T180" s="16">
        <v>53</v>
      </c>
      <c r="U180" s="17">
        <v>0</v>
      </c>
      <c r="V180" s="18">
        <f>(SUM(D180:U180))*1</f>
        <v>12020</v>
      </c>
    </row>
    <row r="181" spans="1:22" x14ac:dyDescent="0.25">
      <c r="A181" s="19"/>
      <c r="B181" s="20" t="s">
        <v>5</v>
      </c>
      <c r="C181" s="21"/>
      <c r="D181" s="21">
        <v>32</v>
      </c>
      <c r="E181" s="22">
        <v>1359</v>
      </c>
      <c r="F181" s="22">
        <v>1043</v>
      </c>
      <c r="G181" s="22">
        <v>237</v>
      </c>
      <c r="H181" s="22">
        <v>145</v>
      </c>
      <c r="I181" s="22">
        <v>119</v>
      </c>
      <c r="J181" s="22">
        <v>83</v>
      </c>
      <c r="K181" s="22">
        <v>104</v>
      </c>
      <c r="L181" s="22">
        <v>112</v>
      </c>
      <c r="M181" s="22">
        <v>111</v>
      </c>
      <c r="N181" s="22">
        <v>64</v>
      </c>
      <c r="O181" s="22">
        <v>48</v>
      </c>
      <c r="P181" s="22">
        <v>36</v>
      </c>
      <c r="Q181" s="22">
        <v>55</v>
      </c>
      <c r="R181" s="22">
        <v>69</v>
      </c>
      <c r="S181" s="22">
        <v>26</v>
      </c>
      <c r="T181" s="22">
        <v>35</v>
      </c>
      <c r="U181" s="23">
        <v>0</v>
      </c>
      <c r="V181" s="24">
        <f>(SUM(D181:U181))*1</f>
        <v>3678</v>
      </c>
    </row>
    <row r="182" spans="1:22" x14ac:dyDescent="0.25">
      <c r="A182" s="19"/>
      <c r="B182" s="20" t="s">
        <v>6</v>
      </c>
      <c r="C182" s="21"/>
      <c r="D182" s="21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3">
        <v>0</v>
      </c>
      <c r="V182" s="24">
        <f>(SUM(D182:U182))*1</f>
        <v>0</v>
      </c>
    </row>
    <row r="183" spans="1:22" x14ac:dyDescent="0.25">
      <c r="A183" s="25"/>
      <c r="B183" s="26" t="s">
        <v>39</v>
      </c>
      <c r="C183" s="27"/>
      <c r="D183" s="28">
        <f t="shared" ref="D183:V183" si="35">(SUM(D180:D182))*1</f>
        <v>276</v>
      </c>
      <c r="E183" s="29">
        <f t="shared" si="35"/>
        <v>4411</v>
      </c>
      <c r="F183" s="29">
        <f t="shared" si="35"/>
        <v>3956</v>
      </c>
      <c r="G183" s="29">
        <f t="shared" si="35"/>
        <v>1518</v>
      </c>
      <c r="H183" s="29">
        <f t="shared" si="35"/>
        <v>907</v>
      </c>
      <c r="I183" s="29">
        <f t="shared" si="35"/>
        <v>823</v>
      </c>
      <c r="J183" s="29">
        <f t="shared" si="35"/>
        <v>627</v>
      </c>
      <c r="K183" s="29">
        <f t="shared" si="35"/>
        <v>559</v>
      </c>
      <c r="L183" s="29">
        <f t="shared" si="35"/>
        <v>583</v>
      </c>
      <c r="M183" s="29">
        <f t="shared" si="35"/>
        <v>555</v>
      </c>
      <c r="N183" s="29">
        <f t="shared" si="35"/>
        <v>367</v>
      </c>
      <c r="O183" s="29">
        <f t="shared" si="35"/>
        <v>305</v>
      </c>
      <c r="P183" s="29">
        <f t="shared" si="35"/>
        <v>220</v>
      </c>
      <c r="Q183" s="29">
        <f t="shared" si="35"/>
        <v>229</v>
      </c>
      <c r="R183" s="29">
        <f t="shared" si="35"/>
        <v>187</v>
      </c>
      <c r="S183" s="29">
        <f t="shared" si="35"/>
        <v>87</v>
      </c>
      <c r="T183" s="29">
        <f t="shared" si="35"/>
        <v>88</v>
      </c>
      <c r="U183" s="43">
        <f t="shared" si="35"/>
        <v>0</v>
      </c>
      <c r="V183" s="31">
        <f t="shared" si="35"/>
        <v>15698</v>
      </c>
    </row>
    <row r="184" spans="1:22" x14ac:dyDescent="0.25">
      <c r="A184" s="3">
        <v>249</v>
      </c>
      <c r="B184" s="40" t="s">
        <v>78</v>
      </c>
      <c r="C184" s="7"/>
      <c r="D184" s="41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10"/>
      <c r="V184" s="11"/>
    </row>
    <row r="185" spans="1:22" x14ac:dyDescent="0.25">
      <c r="A185" s="12"/>
      <c r="B185" s="13" t="s">
        <v>4</v>
      </c>
      <c r="C185" s="14"/>
      <c r="D185" s="15">
        <v>17</v>
      </c>
      <c r="E185" s="16">
        <v>365</v>
      </c>
      <c r="F185" s="16">
        <v>2549</v>
      </c>
      <c r="G185" s="16">
        <v>7250</v>
      </c>
      <c r="H185" s="16">
        <v>5352</v>
      </c>
      <c r="I185" s="16">
        <v>2873</v>
      </c>
      <c r="J185" s="16">
        <v>2330</v>
      </c>
      <c r="K185" s="16">
        <v>2178</v>
      </c>
      <c r="L185" s="16">
        <v>2195</v>
      </c>
      <c r="M185" s="16">
        <v>2099</v>
      </c>
      <c r="N185" s="16">
        <v>1757</v>
      </c>
      <c r="O185" s="16">
        <v>1353</v>
      </c>
      <c r="P185" s="16">
        <v>802</v>
      </c>
      <c r="Q185" s="16">
        <v>550</v>
      </c>
      <c r="R185" s="16">
        <v>302</v>
      </c>
      <c r="S185" s="16">
        <v>91</v>
      </c>
      <c r="T185" s="16">
        <v>24</v>
      </c>
      <c r="U185" s="17">
        <v>26</v>
      </c>
      <c r="V185" s="18">
        <f>(SUM(D185:U185))*1</f>
        <v>32113</v>
      </c>
    </row>
    <row r="186" spans="1:22" x14ac:dyDescent="0.25">
      <c r="A186" s="19"/>
      <c r="B186" s="20" t="s">
        <v>5</v>
      </c>
      <c r="C186" s="21"/>
      <c r="D186" s="21">
        <v>13</v>
      </c>
      <c r="E186" s="22">
        <v>327</v>
      </c>
      <c r="F186" s="22">
        <v>2395</v>
      </c>
      <c r="G186" s="22">
        <v>6184</v>
      </c>
      <c r="H186" s="22">
        <v>4662</v>
      </c>
      <c r="I186" s="22">
        <v>2455</v>
      </c>
      <c r="J186" s="22">
        <v>2004</v>
      </c>
      <c r="K186" s="22">
        <v>1995</v>
      </c>
      <c r="L186" s="22">
        <v>2053</v>
      </c>
      <c r="M186" s="22">
        <v>1976</v>
      </c>
      <c r="N186" s="22">
        <v>1632</v>
      </c>
      <c r="O186" s="22">
        <v>1290</v>
      </c>
      <c r="P186" s="22">
        <v>753</v>
      </c>
      <c r="Q186" s="22">
        <v>422</v>
      </c>
      <c r="R186" s="22">
        <v>189</v>
      </c>
      <c r="S186" s="22">
        <v>56</v>
      </c>
      <c r="T186" s="22">
        <v>28</v>
      </c>
      <c r="U186" s="23">
        <v>18</v>
      </c>
      <c r="V186" s="24">
        <f>(SUM(D186:U186))*1</f>
        <v>28452</v>
      </c>
    </row>
    <row r="187" spans="1:22" x14ac:dyDescent="0.25">
      <c r="A187" s="19"/>
      <c r="B187" s="20" t="s">
        <v>6</v>
      </c>
      <c r="C187" s="21"/>
      <c r="D187" s="21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3">
        <v>0</v>
      </c>
      <c r="V187" s="24">
        <f>(SUM(D187:U187))*1</f>
        <v>0</v>
      </c>
    </row>
    <row r="188" spans="1:22" x14ac:dyDescent="0.25">
      <c r="A188" s="25"/>
      <c r="B188" s="26" t="s">
        <v>39</v>
      </c>
      <c r="C188" s="27"/>
      <c r="D188" s="28">
        <f t="shared" ref="D188:V188" si="36">(SUM(D185:D187))*1</f>
        <v>30</v>
      </c>
      <c r="E188" s="29">
        <f t="shared" si="36"/>
        <v>692</v>
      </c>
      <c r="F188" s="29">
        <f t="shared" si="36"/>
        <v>4944</v>
      </c>
      <c r="G188" s="29">
        <f t="shared" si="36"/>
        <v>13434</v>
      </c>
      <c r="H188" s="29">
        <f t="shared" si="36"/>
        <v>10014</v>
      </c>
      <c r="I188" s="29">
        <f t="shared" si="36"/>
        <v>5328</v>
      </c>
      <c r="J188" s="29">
        <f t="shared" si="36"/>
        <v>4334</v>
      </c>
      <c r="K188" s="29">
        <f t="shared" si="36"/>
        <v>4173</v>
      </c>
      <c r="L188" s="29">
        <f t="shared" si="36"/>
        <v>4248</v>
      </c>
      <c r="M188" s="29">
        <f t="shared" si="36"/>
        <v>4075</v>
      </c>
      <c r="N188" s="29">
        <f t="shared" si="36"/>
        <v>3389</v>
      </c>
      <c r="O188" s="29">
        <f t="shared" si="36"/>
        <v>2643</v>
      </c>
      <c r="P188" s="29">
        <f t="shared" si="36"/>
        <v>1555</v>
      </c>
      <c r="Q188" s="29">
        <f t="shared" si="36"/>
        <v>972</v>
      </c>
      <c r="R188" s="29">
        <f t="shared" si="36"/>
        <v>491</v>
      </c>
      <c r="S188" s="29">
        <f t="shared" si="36"/>
        <v>147</v>
      </c>
      <c r="T188" s="29">
        <f t="shared" si="36"/>
        <v>52</v>
      </c>
      <c r="U188" s="43">
        <f t="shared" si="36"/>
        <v>44</v>
      </c>
      <c r="V188" s="31">
        <f t="shared" si="36"/>
        <v>60565</v>
      </c>
    </row>
    <row r="189" spans="1:22" x14ac:dyDescent="0.25">
      <c r="A189" s="3">
        <v>250</v>
      </c>
      <c r="B189" s="40" t="s">
        <v>79</v>
      </c>
      <c r="C189" s="7"/>
      <c r="D189" s="41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10"/>
      <c r="V189" s="11"/>
    </row>
    <row r="190" spans="1:22" x14ac:dyDescent="0.25">
      <c r="A190" s="12"/>
      <c r="B190" s="13" t="s">
        <v>4</v>
      </c>
      <c r="C190" s="14"/>
      <c r="D190" s="15">
        <v>198</v>
      </c>
      <c r="E190" s="16">
        <v>1082</v>
      </c>
      <c r="F190" s="16">
        <v>1576</v>
      </c>
      <c r="G190" s="16">
        <v>964</v>
      </c>
      <c r="H190" s="16">
        <v>796</v>
      </c>
      <c r="I190" s="16">
        <v>1285</v>
      </c>
      <c r="J190" s="16">
        <v>1081</v>
      </c>
      <c r="K190" s="16">
        <v>774</v>
      </c>
      <c r="L190" s="16">
        <v>581</v>
      </c>
      <c r="M190" s="16">
        <v>518</v>
      </c>
      <c r="N190" s="16">
        <v>423</v>
      </c>
      <c r="O190" s="16">
        <v>338</v>
      </c>
      <c r="P190" s="16">
        <v>217</v>
      </c>
      <c r="Q190" s="16">
        <v>131</v>
      </c>
      <c r="R190" s="16">
        <v>105</v>
      </c>
      <c r="S190" s="16">
        <v>35</v>
      </c>
      <c r="T190" s="16">
        <v>25</v>
      </c>
      <c r="U190" s="17">
        <v>2</v>
      </c>
      <c r="V190" s="18">
        <f>(SUM(D190:U190))*1</f>
        <v>10131</v>
      </c>
    </row>
    <row r="191" spans="1:22" x14ac:dyDescent="0.25">
      <c r="A191" s="19"/>
      <c r="B191" s="20" t="s">
        <v>5</v>
      </c>
      <c r="C191" s="21"/>
      <c r="D191" s="21">
        <v>176</v>
      </c>
      <c r="E191" s="22">
        <v>1010</v>
      </c>
      <c r="F191" s="22">
        <v>1050</v>
      </c>
      <c r="G191" s="22">
        <v>532</v>
      </c>
      <c r="H191" s="22">
        <v>281</v>
      </c>
      <c r="I191" s="22">
        <v>352</v>
      </c>
      <c r="J191" s="22">
        <v>275</v>
      </c>
      <c r="K191" s="22">
        <v>182</v>
      </c>
      <c r="L191" s="22">
        <v>214</v>
      </c>
      <c r="M191" s="22">
        <v>199</v>
      </c>
      <c r="N191" s="22">
        <v>183</v>
      </c>
      <c r="O191" s="22">
        <v>115</v>
      </c>
      <c r="P191" s="22">
        <v>75</v>
      </c>
      <c r="Q191" s="22">
        <v>53</v>
      </c>
      <c r="R191" s="22">
        <v>32</v>
      </c>
      <c r="S191" s="22">
        <v>15</v>
      </c>
      <c r="T191" s="22">
        <v>2</v>
      </c>
      <c r="U191" s="23">
        <v>1</v>
      </c>
      <c r="V191" s="24">
        <f>(SUM(D191:U191))*1</f>
        <v>4747</v>
      </c>
    </row>
    <row r="192" spans="1:22" x14ac:dyDescent="0.25">
      <c r="A192" s="19"/>
      <c r="B192" s="20" t="s">
        <v>6</v>
      </c>
      <c r="C192" s="21"/>
      <c r="D192" s="21">
        <v>0</v>
      </c>
      <c r="E192" s="22">
        <v>0</v>
      </c>
      <c r="F192" s="22">
        <v>0</v>
      </c>
      <c r="G192" s="22">
        <v>28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3">
        <v>0</v>
      </c>
      <c r="V192" s="24">
        <f>(SUM(D192:U192))*1</f>
        <v>28</v>
      </c>
    </row>
    <row r="193" spans="1:22" x14ac:dyDescent="0.25">
      <c r="A193" s="25"/>
      <c r="B193" s="26" t="s">
        <v>39</v>
      </c>
      <c r="C193" s="27"/>
      <c r="D193" s="28">
        <f t="shared" ref="D193:V193" si="37">(SUM(D190:D192))*1</f>
        <v>374</v>
      </c>
      <c r="E193" s="29">
        <f t="shared" si="37"/>
        <v>2092</v>
      </c>
      <c r="F193" s="29">
        <f t="shared" si="37"/>
        <v>2626</v>
      </c>
      <c r="G193" s="29">
        <f t="shared" si="37"/>
        <v>1524</v>
      </c>
      <c r="H193" s="29">
        <f t="shared" si="37"/>
        <v>1077</v>
      </c>
      <c r="I193" s="29">
        <f t="shared" si="37"/>
        <v>1637</v>
      </c>
      <c r="J193" s="29">
        <f t="shared" si="37"/>
        <v>1356</v>
      </c>
      <c r="K193" s="29">
        <f t="shared" si="37"/>
        <v>956</v>
      </c>
      <c r="L193" s="29">
        <f t="shared" si="37"/>
        <v>795</v>
      </c>
      <c r="M193" s="29">
        <f t="shared" si="37"/>
        <v>717</v>
      </c>
      <c r="N193" s="29">
        <f t="shared" si="37"/>
        <v>606</v>
      </c>
      <c r="O193" s="29">
        <f t="shared" si="37"/>
        <v>453</v>
      </c>
      <c r="P193" s="29">
        <f t="shared" si="37"/>
        <v>292</v>
      </c>
      <c r="Q193" s="29">
        <f t="shared" si="37"/>
        <v>184</v>
      </c>
      <c r="R193" s="29">
        <f t="shared" si="37"/>
        <v>137</v>
      </c>
      <c r="S193" s="29">
        <f t="shared" si="37"/>
        <v>50</v>
      </c>
      <c r="T193" s="29">
        <f t="shared" si="37"/>
        <v>27</v>
      </c>
      <c r="U193" s="43">
        <f t="shared" si="37"/>
        <v>3</v>
      </c>
      <c r="V193" s="31">
        <f t="shared" si="37"/>
        <v>14906</v>
      </c>
    </row>
    <row r="194" spans="1:22" x14ac:dyDescent="0.25">
      <c r="A194" s="3">
        <v>251</v>
      </c>
      <c r="B194" s="40" t="s">
        <v>80</v>
      </c>
      <c r="C194" s="7"/>
      <c r="D194" s="41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10"/>
      <c r="V194" s="11"/>
    </row>
    <row r="195" spans="1:22" x14ac:dyDescent="0.25">
      <c r="A195" s="12"/>
      <c r="B195" s="13" t="s">
        <v>4</v>
      </c>
      <c r="C195" s="14"/>
      <c r="D195" s="15">
        <v>2</v>
      </c>
      <c r="E195" s="16">
        <v>53</v>
      </c>
      <c r="F195" s="16">
        <v>229</v>
      </c>
      <c r="G195" s="16">
        <v>242</v>
      </c>
      <c r="H195" s="16">
        <v>214</v>
      </c>
      <c r="I195" s="16">
        <v>266</v>
      </c>
      <c r="J195" s="16">
        <v>373</v>
      </c>
      <c r="K195" s="16">
        <v>457</v>
      </c>
      <c r="L195" s="16">
        <v>489</v>
      </c>
      <c r="M195" s="16">
        <v>566</v>
      </c>
      <c r="N195" s="16">
        <v>583</v>
      </c>
      <c r="O195" s="16">
        <v>583</v>
      </c>
      <c r="P195" s="16">
        <v>508</v>
      </c>
      <c r="Q195" s="16">
        <v>325</v>
      </c>
      <c r="R195" s="16">
        <v>187</v>
      </c>
      <c r="S195" s="16">
        <v>61</v>
      </c>
      <c r="T195" s="16">
        <v>31</v>
      </c>
      <c r="U195" s="17">
        <v>0</v>
      </c>
      <c r="V195" s="18">
        <f>(SUM(D195:U195))*1</f>
        <v>5169</v>
      </c>
    </row>
    <row r="196" spans="1:22" x14ac:dyDescent="0.25">
      <c r="A196" s="19"/>
      <c r="B196" s="20" t="s">
        <v>5</v>
      </c>
      <c r="C196" s="21"/>
      <c r="D196" s="21">
        <v>4</v>
      </c>
      <c r="E196" s="22">
        <v>46</v>
      </c>
      <c r="F196" s="22">
        <v>191</v>
      </c>
      <c r="G196" s="22">
        <v>153</v>
      </c>
      <c r="H196" s="22">
        <v>97</v>
      </c>
      <c r="I196" s="22">
        <v>168</v>
      </c>
      <c r="J196" s="22">
        <v>187</v>
      </c>
      <c r="K196" s="22">
        <v>189</v>
      </c>
      <c r="L196" s="22">
        <v>185</v>
      </c>
      <c r="M196" s="22">
        <v>178</v>
      </c>
      <c r="N196" s="22">
        <v>179</v>
      </c>
      <c r="O196" s="22">
        <v>158</v>
      </c>
      <c r="P196" s="22">
        <v>106</v>
      </c>
      <c r="Q196" s="22">
        <v>59</v>
      </c>
      <c r="R196" s="22">
        <v>27</v>
      </c>
      <c r="S196" s="22">
        <v>7</v>
      </c>
      <c r="T196" s="22">
        <v>3</v>
      </c>
      <c r="U196" s="23">
        <v>0</v>
      </c>
      <c r="V196" s="24">
        <f>(SUM(D196:U196))*1</f>
        <v>1937</v>
      </c>
    </row>
    <row r="197" spans="1:22" x14ac:dyDescent="0.25">
      <c r="A197" s="19"/>
      <c r="B197" s="20" t="s">
        <v>6</v>
      </c>
      <c r="C197" s="21"/>
      <c r="D197" s="21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3">
        <v>0</v>
      </c>
      <c r="V197" s="24">
        <f>(SUM(D197:U197))*1</f>
        <v>0</v>
      </c>
    </row>
    <row r="198" spans="1:22" x14ac:dyDescent="0.25">
      <c r="A198" s="25"/>
      <c r="B198" s="26" t="s">
        <v>39</v>
      </c>
      <c r="C198" s="27"/>
      <c r="D198" s="28">
        <f t="shared" ref="D198:V198" si="38">(SUM(D195:D197))*1</f>
        <v>6</v>
      </c>
      <c r="E198" s="29">
        <f t="shared" si="38"/>
        <v>99</v>
      </c>
      <c r="F198" s="29">
        <f t="shared" si="38"/>
        <v>420</v>
      </c>
      <c r="G198" s="29">
        <f t="shared" si="38"/>
        <v>395</v>
      </c>
      <c r="H198" s="29">
        <f t="shared" si="38"/>
        <v>311</v>
      </c>
      <c r="I198" s="29">
        <f t="shared" si="38"/>
        <v>434</v>
      </c>
      <c r="J198" s="29">
        <f t="shared" si="38"/>
        <v>560</v>
      </c>
      <c r="K198" s="29">
        <f t="shared" si="38"/>
        <v>646</v>
      </c>
      <c r="L198" s="29">
        <f t="shared" si="38"/>
        <v>674</v>
      </c>
      <c r="M198" s="29">
        <f t="shared" si="38"/>
        <v>744</v>
      </c>
      <c r="N198" s="29">
        <f t="shared" si="38"/>
        <v>762</v>
      </c>
      <c r="O198" s="29">
        <f t="shared" si="38"/>
        <v>741</v>
      </c>
      <c r="P198" s="29">
        <f t="shared" si="38"/>
        <v>614</v>
      </c>
      <c r="Q198" s="29">
        <f t="shared" si="38"/>
        <v>384</v>
      </c>
      <c r="R198" s="29">
        <f t="shared" si="38"/>
        <v>214</v>
      </c>
      <c r="S198" s="29">
        <f t="shared" si="38"/>
        <v>68</v>
      </c>
      <c r="T198" s="29">
        <f t="shared" si="38"/>
        <v>34</v>
      </c>
      <c r="U198" s="43">
        <f t="shared" si="38"/>
        <v>0</v>
      </c>
      <c r="V198" s="31">
        <f t="shared" si="38"/>
        <v>7106</v>
      </c>
    </row>
    <row r="199" spans="1:22" x14ac:dyDescent="0.25">
      <c r="A199" s="3">
        <v>252</v>
      </c>
      <c r="B199" s="40" t="s">
        <v>81</v>
      </c>
      <c r="C199" s="7"/>
      <c r="D199" s="41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10"/>
      <c r="V199" s="11"/>
    </row>
    <row r="200" spans="1:22" x14ac:dyDescent="0.25">
      <c r="A200" s="12"/>
      <c r="B200" s="13" t="s">
        <v>4</v>
      </c>
      <c r="C200" s="14"/>
      <c r="D200" s="15">
        <v>28</v>
      </c>
      <c r="E200" s="16">
        <v>458</v>
      </c>
      <c r="F200" s="16">
        <v>1060</v>
      </c>
      <c r="G200" s="16">
        <v>615</v>
      </c>
      <c r="H200" s="16">
        <v>452</v>
      </c>
      <c r="I200" s="16">
        <v>1387</v>
      </c>
      <c r="J200" s="16">
        <v>1952</v>
      </c>
      <c r="K200" s="16">
        <v>2224</v>
      </c>
      <c r="L200" s="16">
        <v>2218</v>
      </c>
      <c r="M200" s="16">
        <v>2039</v>
      </c>
      <c r="N200" s="16">
        <v>1298</v>
      </c>
      <c r="O200" s="16">
        <v>746</v>
      </c>
      <c r="P200" s="16">
        <v>301</v>
      </c>
      <c r="Q200" s="16">
        <v>113</v>
      </c>
      <c r="R200" s="16">
        <v>47</v>
      </c>
      <c r="S200" s="16">
        <v>11</v>
      </c>
      <c r="T200" s="16">
        <v>9</v>
      </c>
      <c r="U200" s="17">
        <v>0</v>
      </c>
      <c r="V200" s="18">
        <f>(SUM(D200:U200))*1</f>
        <v>14958</v>
      </c>
    </row>
    <row r="201" spans="1:22" x14ac:dyDescent="0.25">
      <c r="A201" s="19"/>
      <c r="B201" s="20" t="s">
        <v>5</v>
      </c>
      <c r="C201" s="21"/>
      <c r="D201" s="21">
        <v>11</v>
      </c>
      <c r="E201" s="22">
        <v>203</v>
      </c>
      <c r="F201" s="22">
        <v>449</v>
      </c>
      <c r="G201" s="22">
        <v>304</v>
      </c>
      <c r="H201" s="22">
        <v>163</v>
      </c>
      <c r="I201" s="22">
        <v>404</v>
      </c>
      <c r="J201" s="22">
        <v>494</v>
      </c>
      <c r="K201" s="22">
        <v>452</v>
      </c>
      <c r="L201" s="22">
        <v>421</v>
      </c>
      <c r="M201" s="22">
        <v>344</v>
      </c>
      <c r="N201" s="22">
        <v>222</v>
      </c>
      <c r="O201" s="22">
        <v>118</v>
      </c>
      <c r="P201" s="22">
        <v>45</v>
      </c>
      <c r="Q201" s="22">
        <v>16</v>
      </c>
      <c r="R201" s="22">
        <v>8</v>
      </c>
      <c r="S201" s="22">
        <v>3</v>
      </c>
      <c r="T201" s="22">
        <v>1</v>
      </c>
      <c r="U201" s="23">
        <v>0</v>
      </c>
      <c r="V201" s="24">
        <f>(SUM(D201:U201))*1</f>
        <v>3658</v>
      </c>
    </row>
    <row r="202" spans="1:22" x14ac:dyDescent="0.25">
      <c r="A202" s="19"/>
      <c r="B202" s="20" t="s">
        <v>6</v>
      </c>
      <c r="C202" s="21"/>
      <c r="D202" s="21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3">
        <v>0</v>
      </c>
      <c r="V202" s="24">
        <f>(SUM(D202:U202))*1</f>
        <v>0</v>
      </c>
    </row>
    <row r="203" spans="1:22" x14ac:dyDescent="0.25">
      <c r="A203" s="25"/>
      <c r="B203" s="26" t="s">
        <v>39</v>
      </c>
      <c r="C203" s="27"/>
      <c r="D203" s="28">
        <f t="shared" ref="D203:V203" si="39">(SUM(D200:D202))*1</f>
        <v>39</v>
      </c>
      <c r="E203" s="29">
        <f t="shared" si="39"/>
        <v>661</v>
      </c>
      <c r="F203" s="29">
        <f t="shared" si="39"/>
        <v>1509</v>
      </c>
      <c r="G203" s="29">
        <f t="shared" si="39"/>
        <v>919</v>
      </c>
      <c r="H203" s="29">
        <f t="shared" si="39"/>
        <v>615</v>
      </c>
      <c r="I203" s="29">
        <f t="shared" si="39"/>
        <v>1791</v>
      </c>
      <c r="J203" s="29">
        <f t="shared" si="39"/>
        <v>2446</v>
      </c>
      <c r="K203" s="29">
        <f t="shared" si="39"/>
        <v>2676</v>
      </c>
      <c r="L203" s="29">
        <f t="shared" si="39"/>
        <v>2639</v>
      </c>
      <c r="M203" s="29">
        <f t="shared" si="39"/>
        <v>2383</v>
      </c>
      <c r="N203" s="29">
        <f t="shared" si="39"/>
        <v>1520</v>
      </c>
      <c r="O203" s="29">
        <f t="shared" si="39"/>
        <v>864</v>
      </c>
      <c r="P203" s="29">
        <f t="shared" si="39"/>
        <v>346</v>
      </c>
      <c r="Q203" s="29">
        <f t="shared" si="39"/>
        <v>129</v>
      </c>
      <c r="R203" s="29">
        <f t="shared" si="39"/>
        <v>55</v>
      </c>
      <c r="S203" s="29">
        <f t="shared" si="39"/>
        <v>14</v>
      </c>
      <c r="T203" s="29">
        <f t="shared" si="39"/>
        <v>10</v>
      </c>
      <c r="U203" s="43">
        <f t="shared" si="39"/>
        <v>0</v>
      </c>
      <c r="V203" s="31">
        <f t="shared" si="39"/>
        <v>18616</v>
      </c>
    </row>
    <row r="204" spans="1:22" x14ac:dyDescent="0.25">
      <c r="A204" s="3">
        <v>254</v>
      </c>
      <c r="B204" s="40" t="s">
        <v>83</v>
      </c>
      <c r="C204" s="7"/>
      <c r="D204" s="41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10"/>
      <c r="V204" s="11"/>
    </row>
    <row r="205" spans="1:22" x14ac:dyDescent="0.25">
      <c r="A205" s="12"/>
      <c r="B205" s="13" t="s">
        <v>4</v>
      </c>
      <c r="C205" s="14"/>
      <c r="D205" s="15">
        <v>6</v>
      </c>
      <c r="E205" s="16">
        <v>331</v>
      </c>
      <c r="F205" s="16">
        <v>321</v>
      </c>
      <c r="G205" s="16">
        <v>251</v>
      </c>
      <c r="H205" s="16">
        <v>133</v>
      </c>
      <c r="I205" s="16">
        <v>267</v>
      </c>
      <c r="J205" s="16">
        <v>327</v>
      </c>
      <c r="K205" s="16">
        <v>444</v>
      </c>
      <c r="L205" s="16">
        <v>533</v>
      </c>
      <c r="M205" s="16">
        <v>560</v>
      </c>
      <c r="N205" s="16">
        <v>703</v>
      </c>
      <c r="O205" s="16">
        <v>862</v>
      </c>
      <c r="P205" s="16">
        <v>950</v>
      </c>
      <c r="Q205" s="16">
        <v>771</v>
      </c>
      <c r="R205" s="16">
        <v>473</v>
      </c>
      <c r="S205" s="16">
        <v>224</v>
      </c>
      <c r="T205" s="16">
        <v>112</v>
      </c>
      <c r="U205" s="17">
        <v>8</v>
      </c>
      <c r="V205" s="18">
        <f>(SUM(D205:U205))*1</f>
        <v>7276</v>
      </c>
    </row>
    <row r="206" spans="1:22" x14ac:dyDescent="0.25">
      <c r="A206" s="19"/>
      <c r="B206" s="20" t="s">
        <v>5</v>
      </c>
      <c r="C206" s="21"/>
      <c r="D206" s="21">
        <v>6</v>
      </c>
      <c r="E206" s="22">
        <v>108</v>
      </c>
      <c r="F206" s="22">
        <v>173</v>
      </c>
      <c r="G206" s="22">
        <v>127</v>
      </c>
      <c r="H206" s="22">
        <v>86</v>
      </c>
      <c r="I206" s="22">
        <v>169</v>
      </c>
      <c r="J206" s="22">
        <v>282</v>
      </c>
      <c r="K206" s="22">
        <v>371</v>
      </c>
      <c r="L206" s="22">
        <v>677</v>
      </c>
      <c r="M206" s="22">
        <v>1099</v>
      </c>
      <c r="N206" s="22">
        <v>1596</v>
      </c>
      <c r="O206" s="22">
        <v>2056</v>
      </c>
      <c r="P206" s="22">
        <v>2144</v>
      </c>
      <c r="Q206" s="22">
        <v>1927</v>
      </c>
      <c r="R206" s="22">
        <v>1327</v>
      </c>
      <c r="S206" s="22">
        <v>555</v>
      </c>
      <c r="T206" s="22">
        <v>293</v>
      </c>
      <c r="U206" s="23">
        <v>18</v>
      </c>
      <c r="V206" s="24">
        <f>(SUM(D206:U206))*1</f>
        <v>13014</v>
      </c>
    </row>
    <row r="207" spans="1:22" x14ac:dyDescent="0.25">
      <c r="A207" s="19"/>
      <c r="B207" s="20" t="s">
        <v>6</v>
      </c>
      <c r="C207" s="21"/>
      <c r="D207" s="21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3">
        <v>0</v>
      </c>
      <c r="V207" s="24">
        <f>(SUM(D207:U207))*1</f>
        <v>0</v>
      </c>
    </row>
    <row r="208" spans="1:22" x14ac:dyDescent="0.25">
      <c r="A208" s="25"/>
      <c r="B208" s="26" t="s">
        <v>39</v>
      </c>
      <c r="C208" s="27"/>
      <c r="D208" s="28">
        <f t="shared" ref="D208:V208" si="40">(SUM(D205:D207))*1</f>
        <v>12</v>
      </c>
      <c r="E208" s="29">
        <f t="shared" si="40"/>
        <v>439</v>
      </c>
      <c r="F208" s="29">
        <f t="shared" si="40"/>
        <v>494</v>
      </c>
      <c r="G208" s="29">
        <f t="shared" si="40"/>
        <v>378</v>
      </c>
      <c r="H208" s="29">
        <f t="shared" si="40"/>
        <v>219</v>
      </c>
      <c r="I208" s="29">
        <f t="shared" si="40"/>
        <v>436</v>
      </c>
      <c r="J208" s="29">
        <f t="shared" si="40"/>
        <v>609</v>
      </c>
      <c r="K208" s="29">
        <f t="shared" si="40"/>
        <v>815</v>
      </c>
      <c r="L208" s="29">
        <f t="shared" si="40"/>
        <v>1210</v>
      </c>
      <c r="M208" s="29">
        <f t="shared" si="40"/>
        <v>1659</v>
      </c>
      <c r="N208" s="29">
        <f t="shared" si="40"/>
        <v>2299</v>
      </c>
      <c r="O208" s="29">
        <f t="shared" si="40"/>
        <v>2918</v>
      </c>
      <c r="P208" s="29">
        <f t="shared" si="40"/>
        <v>3094</v>
      </c>
      <c r="Q208" s="29">
        <f t="shared" si="40"/>
        <v>2698</v>
      </c>
      <c r="R208" s="29">
        <f t="shared" si="40"/>
        <v>1800</v>
      </c>
      <c r="S208" s="29">
        <f t="shared" si="40"/>
        <v>779</v>
      </c>
      <c r="T208" s="29">
        <f t="shared" si="40"/>
        <v>405</v>
      </c>
      <c r="U208" s="43">
        <f t="shared" si="40"/>
        <v>26</v>
      </c>
      <c r="V208" s="31">
        <f t="shared" si="40"/>
        <v>20290</v>
      </c>
    </row>
    <row r="209" spans="1:22" x14ac:dyDescent="0.25">
      <c r="A209" s="3">
        <v>255</v>
      </c>
      <c r="B209" s="40" t="s">
        <v>84</v>
      </c>
      <c r="C209" s="7"/>
      <c r="D209" s="41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10"/>
      <c r="V209" s="11"/>
    </row>
    <row r="210" spans="1:22" x14ac:dyDescent="0.25">
      <c r="A210" s="12"/>
      <c r="B210" s="13" t="s">
        <v>4</v>
      </c>
      <c r="C210" s="14"/>
      <c r="D210" s="15">
        <v>0</v>
      </c>
      <c r="E210" s="16">
        <v>9</v>
      </c>
      <c r="F210" s="16">
        <v>16</v>
      </c>
      <c r="G210" s="16">
        <v>23</v>
      </c>
      <c r="H210" s="16">
        <v>13</v>
      </c>
      <c r="I210" s="16">
        <v>49</v>
      </c>
      <c r="J210" s="16">
        <v>81</v>
      </c>
      <c r="K210" s="16">
        <v>69</v>
      </c>
      <c r="L210" s="16">
        <v>65</v>
      </c>
      <c r="M210" s="16">
        <v>67</v>
      </c>
      <c r="N210" s="16">
        <v>61</v>
      </c>
      <c r="O210" s="16">
        <v>49</v>
      </c>
      <c r="P210" s="16">
        <v>23</v>
      </c>
      <c r="Q210" s="16">
        <v>17</v>
      </c>
      <c r="R210" s="16">
        <v>8</v>
      </c>
      <c r="S210" s="16">
        <v>6</v>
      </c>
      <c r="T210" s="16">
        <v>0</v>
      </c>
      <c r="U210" s="17">
        <v>0</v>
      </c>
      <c r="V210" s="18">
        <f>(SUM(D210:U210))*1</f>
        <v>556</v>
      </c>
    </row>
    <row r="211" spans="1:22" x14ac:dyDescent="0.25">
      <c r="A211" s="19"/>
      <c r="B211" s="20" t="s">
        <v>5</v>
      </c>
      <c r="C211" s="21"/>
      <c r="D211" s="21">
        <v>0</v>
      </c>
      <c r="E211" s="22">
        <v>7</v>
      </c>
      <c r="F211" s="22">
        <v>37</v>
      </c>
      <c r="G211" s="22">
        <v>22</v>
      </c>
      <c r="H211" s="22">
        <v>25</v>
      </c>
      <c r="I211" s="22">
        <v>68</v>
      </c>
      <c r="J211" s="22">
        <v>51</v>
      </c>
      <c r="K211" s="22">
        <v>54</v>
      </c>
      <c r="L211" s="22">
        <v>29</v>
      </c>
      <c r="M211" s="22">
        <v>44</v>
      </c>
      <c r="N211" s="22">
        <v>30</v>
      </c>
      <c r="O211" s="22">
        <v>17</v>
      </c>
      <c r="P211" s="22">
        <v>11</v>
      </c>
      <c r="Q211" s="22">
        <v>3</v>
      </c>
      <c r="R211" s="22">
        <v>1</v>
      </c>
      <c r="S211" s="22">
        <v>0</v>
      </c>
      <c r="T211" s="22">
        <v>0</v>
      </c>
      <c r="U211" s="23">
        <v>0</v>
      </c>
      <c r="V211" s="24">
        <f>(SUM(D211:U211))*1</f>
        <v>399</v>
      </c>
    </row>
    <row r="212" spans="1:22" x14ac:dyDescent="0.25">
      <c r="A212" s="19"/>
      <c r="B212" s="20" t="s">
        <v>6</v>
      </c>
      <c r="C212" s="21"/>
      <c r="D212" s="21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3">
        <v>0</v>
      </c>
      <c r="V212" s="24">
        <f>(SUM(D212:U212))*1</f>
        <v>0</v>
      </c>
    </row>
    <row r="213" spans="1:22" x14ac:dyDescent="0.25">
      <c r="A213" s="25"/>
      <c r="B213" s="26" t="s">
        <v>39</v>
      </c>
      <c r="C213" s="27"/>
      <c r="D213" s="28">
        <f t="shared" ref="D213:V213" si="41">(SUM(D210:D212))*1</f>
        <v>0</v>
      </c>
      <c r="E213" s="29">
        <f t="shared" si="41"/>
        <v>16</v>
      </c>
      <c r="F213" s="29">
        <f t="shared" si="41"/>
        <v>53</v>
      </c>
      <c r="G213" s="29">
        <f t="shared" si="41"/>
        <v>45</v>
      </c>
      <c r="H213" s="29">
        <f t="shared" si="41"/>
        <v>38</v>
      </c>
      <c r="I213" s="29">
        <f t="shared" si="41"/>
        <v>117</v>
      </c>
      <c r="J213" s="29">
        <f t="shared" si="41"/>
        <v>132</v>
      </c>
      <c r="K213" s="29">
        <f t="shared" si="41"/>
        <v>123</v>
      </c>
      <c r="L213" s="29">
        <f t="shared" si="41"/>
        <v>94</v>
      </c>
      <c r="M213" s="29">
        <f t="shared" si="41"/>
        <v>111</v>
      </c>
      <c r="N213" s="29">
        <f t="shared" si="41"/>
        <v>91</v>
      </c>
      <c r="O213" s="29">
        <f t="shared" si="41"/>
        <v>66</v>
      </c>
      <c r="P213" s="29">
        <f t="shared" si="41"/>
        <v>34</v>
      </c>
      <c r="Q213" s="29">
        <f t="shared" si="41"/>
        <v>20</v>
      </c>
      <c r="R213" s="29">
        <f t="shared" si="41"/>
        <v>9</v>
      </c>
      <c r="S213" s="29">
        <f t="shared" si="41"/>
        <v>6</v>
      </c>
      <c r="T213" s="29">
        <f t="shared" si="41"/>
        <v>0</v>
      </c>
      <c r="U213" s="43">
        <f t="shared" si="41"/>
        <v>0</v>
      </c>
      <c r="V213" s="31">
        <f t="shared" si="41"/>
        <v>955</v>
      </c>
    </row>
    <row r="214" spans="1:22" x14ac:dyDescent="0.25">
      <c r="A214" s="3">
        <v>256</v>
      </c>
      <c r="B214" s="40" t="s">
        <v>85</v>
      </c>
      <c r="C214" s="7"/>
      <c r="D214" s="41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10"/>
      <c r="V214" s="11"/>
    </row>
    <row r="215" spans="1:22" x14ac:dyDescent="0.25">
      <c r="A215" s="12"/>
      <c r="B215" s="13" t="s">
        <v>4</v>
      </c>
      <c r="C215" s="14"/>
      <c r="D215" s="15">
        <v>9</v>
      </c>
      <c r="E215" s="16">
        <v>111</v>
      </c>
      <c r="F215" s="16">
        <v>153</v>
      </c>
      <c r="G215" s="16">
        <v>114</v>
      </c>
      <c r="H215" s="16">
        <v>66</v>
      </c>
      <c r="I215" s="16">
        <v>68</v>
      </c>
      <c r="J215" s="16">
        <v>67</v>
      </c>
      <c r="K215" s="16">
        <v>172</v>
      </c>
      <c r="L215" s="16">
        <v>211</v>
      </c>
      <c r="M215" s="16">
        <v>301</v>
      </c>
      <c r="N215" s="16">
        <v>196</v>
      </c>
      <c r="O215" s="16">
        <v>125</v>
      </c>
      <c r="P215" s="16">
        <v>64</v>
      </c>
      <c r="Q215" s="16">
        <v>54</v>
      </c>
      <c r="R215" s="16">
        <v>34</v>
      </c>
      <c r="S215" s="16">
        <v>18</v>
      </c>
      <c r="T215" s="16">
        <v>10</v>
      </c>
      <c r="U215" s="17">
        <v>0</v>
      </c>
      <c r="V215" s="18">
        <f>(SUM(D215:U215))*1</f>
        <v>1773</v>
      </c>
    </row>
    <row r="216" spans="1:22" x14ac:dyDescent="0.25">
      <c r="A216" s="19"/>
      <c r="B216" s="20" t="s">
        <v>5</v>
      </c>
      <c r="C216" s="21"/>
      <c r="D216" s="21">
        <v>132</v>
      </c>
      <c r="E216" s="22">
        <v>4191</v>
      </c>
      <c r="F216" s="22">
        <v>6061</v>
      </c>
      <c r="G216" s="22">
        <v>2908</v>
      </c>
      <c r="H216" s="22">
        <v>866</v>
      </c>
      <c r="I216" s="22">
        <v>439</v>
      </c>
      <c r="J216" s="22">
        <v>475</v>
      </c>
      <c r="K216" s="22">
        <v>759</v>
      </c>
      <c r="L216" s="22">
        <v>948</v>
      </c>
      <c r="M216" s="22">
        <v>875</v>
      </c>
      <c r="N216" s="22">
        <v>523</v>
      </c>
      <c r="O216" s="22">
        <v>255</v>
      </c>
      <c r="P216" s="22">
        <v>149</v>
      </c>
      <c r="Q216" s="22">
        <v>122</v>
      </c>
      <c r="R216" s="22">
        <v>80</v>
      </c>
      <c r="S216" s="22">
        <v>46</v>
      </c>
      <c r="T216" s="22">
        <v>30</v>
      </c>
      <c r="U216" s="23">
        <v>0</v>
      </c>
      <c r="V216" s="24">
        <f>(SUM(D216:U216))*1</f>
        <v>18859</v>
      </c>
    </row>
    <row r="217" spans="1:22" x14ac:dyDescent="0.25">
      <c r="A217" s="19"/>
      <c r="B217" s="20" t="s">
        <v>6</v>
      </c>
      <c r="C217" s="21"/>
      <c r="D217" s="21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3">
        <v>4</v>
      </c>
      <c r="V217" s="24">
        <f>(SUM(D217:U217))*1</f>
        <v>4</v>
      </c>
    </row>
    <row r="218" spans="1:22" x14ac:dyDescent="0.25">
      <c r="A218" s="25"/>
      <c r="B218" s="26" t="s">
        <v>39</v>
      </c>
      <c r="C218" s="27"/>
      <c r="D218" s="28">
        <f t="shared" ref="D218:V218" si="42">(SUM(D215:D217))*1</f>
        <v>141</v>
      </c>
      <c r="E218" s="29">
        <f t="shared" si="42"/>
        <v>4302</v>
      </c>
      <c r="F218" s="29">
        <f t="shared" si="42"/>
        <v>6214</v>
      </c>
      <c r="G218" s="29">
        <f t="shared" si="42"/>
        <v>3022</v>
      </c>
      <c r="H218" s="29">
        <f t="shared" si="42"/>
        <v>932</v>
      </c>
      <c r="I218" s="29">
        <f t="shared" si="42"/>
        <v>507</v>
      </c>
      <c r="J218" s="29">
        <f t="shared" si="42"/>
        <v>542</v>
      </c>
      <c r="K218" s="29">
        <f t="shared" si="42"/>
        <v>931</v>
      </c>
      <c r="L218" s="29">
        <f t="shared" si="42"/>
        <v>1159</v>
      </c>
      <c r="M218" s="29">
        <f t="shared" si="42"/>
        <v>1176</v>
      </c>
      <c r="N218" s="29">
        <f t="shared" si="42"/>
        <v>719</v>
      </c>
      <c r="O218" s="29">
        <f t="shared" si="42"/>
        <v>380</v>
      </c>
      <c r="P218" s="29">
        <f t="shared" si="42"/>
        <v>213</v>
      </c>
      <c r="Q218" s="29">
        <f t="shared" si="42"/>
        <v>176</v>
      </c>
      <c r="R218" s="29">
        <f t="shared" si="42"/>
        <v>114</v>
      </c>
      <c r="S218" s="29">
        <f t="shared" si="42"/>
        <v>64</v>
      </c>
      <c r="T218" s="29">
        <f t="shared" si="42"/>
        <v>40</v>
      </c>
      <c r="U218" s="43">
        <f t="shared" si="42"/>
        <v>4</v>
      </c>
      <c r="V218" s="31">
        <f t="shared" si="42"/>
        <v>20636</v>
      </c>
    </row>
    <row r="219" spans="1:22" x14ac:dyDescent="0.25">
      <c r="A219" s="3">
        <v>257</v>
      </c>
      <c r="B219" s="40" t="s">
        <v>86</v>
      </c>
      <c r="C219" s="7"/>
      <c r="D219" s="41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10"/>
      <c r="V219" s="11"/>
    </row>
    <row r="220" spans="1:22" x14ac:dyDescent="0.25">
      <c r="A220" s="12"/>
      <c r="B220" s="13" t="s">
        <v>4</v>
      </c>
      <c r="C220" s="14"/>
      <c r="D220" s="15">
        <v>0</v>
      </c>
      <c r="E220" s="16">
        <v>1</v>
      </c>
      <c r="F220" s="16">
        <v>249</v>
      </c>
      <c r="G220" s="16">
        <v>1776</v>
      </c>
      <c r="H220" s="16">
        <v>862</v>
      </c>
      <c r="I220" s="16">
        <v>515</v>
      </c>
      <c r="J220" s="16">
        <v>459</v>
      </c>
      <c r="K220" s="16">
        <v>416</v>
      </c>
      <c r="L220" s="16">
        <v>448</v>
      </c>
      <c r="M220" s="16">
        <v>624</v>
      </c>
      <c r="N220" s="16">
        <v>870</v>
      </c>
      <c r="O220" s="16">
        <v>951</v>
      </c>
      <c r="P220" s="16">
        <v>998</v>
      </c>
      <c r="Q220" s="16">
        <v>842</v>
      </c>
      <c r="R220" s="16">
        <v>700</v>
      </c>
      <c r="S220" s="16">
        <v>293</v>
      </c>
      <c r="T220" s="16">
        <v>161</v>
      </c>
      <c r="U220" s="17">
        <v>0</v>
      </c>
      <c r="V220" s="18">
        <f>(SUM(D220:U220))*1</f>
        <v>10165</v>
      </c>
    </row>
    <row r="221" spans="1:22" x14ac:dyDescent="0.25">
      <c r="A221" s="19"/>
      <c r="B221" s="20" t="s">
        <v>5</v>
      </c>
      <c r="C221" s="21"/>
      <c r="D221" s="21">
        <v>0</v>
      </c>
      <c r="E221" s="22">
        <v>1</v>
      </c>
      <c r="F221" s="22">
        <v>76</v>
      </c>
      <c r="G221" s="22">
        <v>457</v>
      </c>
      <c r="H221" s="22">
        <v>177</v>
      </c>
      <c r="I221" s="22">
        <v>102</v>
      </c>
      <c r="J221" s="22">
        <v>96</v>
      </c>
      <c r="K221" s="22">
        <v>74</v>
      </c>
      <c r="L221" s="22">
        <v>79</v>
      </c>
      <c r="M221" s="22">
        <v>87</v>
      </c>
      <c r="N221" s="22">
        <v>110</v>
      </c>
      <c r="O221" s="22">
        <v>91</v>
      </c>
      <c r="P221" s="22">
        <v>103</v>
      </c>
      <c r="Q221" s="22">
        <v>51</v>
      </c>
      <c r="R221" s="22">
        <v>27</v>
      </c>
      <c r="S221" s="22">
        <v>7</v>
      </c>
      <c r="T221" s="22">
        <v>7</v>
      </c>
      <c r="U221" s="23">
        <v>0</v>
      </c>
      <c r="V221" s="24">
        <f>(SUM(D221:U221))*1</f>
        <v>1545</v>
      </c>
    </row>
    <row r="222" spans="1:22" x14ac:dyDescent="0.25">
      <c r="A222" s="19"/>
      <c r="B222" s="20" t="s">
        <v>6</v>
      </c>
      <c r="C222" s="21"/>
      <c r="D222" s="21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3">
        <v>461</v>
      </c>
      <c r="V222" s="24">
        <f>(SUM(D222:U222))*1</f>
        <v>461</v>
      </c>
    </row>
    <row r="223" spans="1:22" x14ac:dyDescent="0.25">
      <c r="A223" s="25"/>
      <c r="B223" s="26" t="s">
        <v>39</v>
      </c>
      <c r="C223" s="27"/>
      <c r="D223" s="28">
        <f t="shared" ref="D223:V223" si="43">(SUM(D220:D222))*1</f>
        <v>0</v>
      </c>
      <c r="E223" s="29">
        <f t="shared" si="43"/>
        <v>2</v>
      </c>
      <c r="F223" s="29">
        <f t="shared" si="43"/>
        <v>325</v>
      </c>
      <c r="G223" s="29">
        <f t="shared" si="43"/>
        <v>2233</v>
      </c>
      <c r="H223" s="29">
        <f t="shared" si="43"/>
        <v>1039</v>
      </c>
      <c r="I223" s="29">
        <f t="shared" si="43"/>
        <v>617</v>
      </c>
      <c r="J223" s="29">
        <f t="shared" si="43"/>
        <v>555</v>
      </c>
      <c r="K223" s="29">
        <f t="shared" si="43"/>
        <v>490</v>
      </c>
      <c r="L223" s="29">
        <f t="shared" si="43"/>
        <v>527</v>
      </c>
      <c r="M223" s="29">
        <f t="shared" si="43"/>
        <v>711</v>
      </c>
      <c r="N223" s="29">
        <f t="shared" si="43"/>
        <v>980</v>
      </c>
      <c r="O223" s="29">
        <f t="shared" si="43"/>
        <v>1042</v>
      </c>
      <c r="P223" s="29">
        <f t="shared" si="43"/>
        <v>1101</v>
      </c>
      <c r="Q223" s="29">
        <f t="shared" si="43"/>
        <v>893</v>
      </c>
      <c r="R223" s="29">
        <f t="shared" si="43"/>
        <v>727</v>
      </c>
      <c r="S223" s="29">
        <f t="shared" si="43"/>
        <v>300</v>
      </c>
      <c r="T223" s="29">
        <f t="shared" si="43"/>
        <v>168</v>
      </c>
      <c r="U223" s="43">
        <f t="shared" si="43"/>
        <v>461</v>
      </c>
      <c r="V223" s="31">
        <f t="shared" si="43"/>
        <v>12171</v>
      </c>
    </row>
    <row r="224" spans="1:22" x14ac:dyDescent="0.25">
      <c r="A224" s="3">
        <v>258</v>
      </c>
      <c r="B224" s="40" t="s">
        <v>87</v>
      </c>
      <c r="C224" s="7"/>
      <c r="D224" s="41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10"/>
      <c r="V224" s="11"/>
    </row>
    <row r="225" spans="1:22" x14ac:dyDescent="0.25">
      <c r="A225" s="12"/>
      <c r="B225" s="13" t="s">
        <v>4</v>
      </c>
      <c r="C225" s="14"/>
      <c r="D225" s="15">
        <v>27</v>
      </c>
      <c r="E225" s="16">
        <v>384</v>
      </c>
      <c r="F225" s="16">
        <v>619</v>
      </c>
      <c r="G225" s="16">
        <v>814</v>
      </c>
      <c r="H225" s="16">
        <v>937</v>
      </c>
      <c r="I225" s="16">
        <v>1968</v>
      </c>
      <c r="J225" s="16">
        <v>2765</v>
      </c>
      <c r="K225" s="16">
        <v>2774</v>
      </c>
      <c r="L225" s="16">
        <v>2907</v>
      </c>
      <c r="M225" s="16">
        <v>2986</v>
      </c>
      <c r="N225" s="16">
        <v>2778</v>
      </c>
      <c r="O225" s="16">
        <v>2417</v>
      </c>
      <c r="P225" s="16">
        <v>1843</v>
      </c>
      <c r="Q225" s="16">
        <v>990</v>
      </c>
      <c r="R225" s="16">
        <v>467</v>
      </c>
      <c r="S225" s="16">
        <v>136</v>
      </c>
      <c r="T225" s="16">
        <v>56</v>
      </c>
      <c r="U225" s="17">
        <v>0</v>
      </c>
      <c r="V225" s="18">
        <f>(SUM(D225:U225))*1</f>
        <v>24868</v>
      </c>
    </row>
    <row r="226" spans="1:22" x14ac:dyDescent="0.25">
      <c r="A226" s="19"/>
      <c r="B226" s="20" t="s">
        <v>5</v>
      </c>
      <c r="C226" s="21"/>
      <c r="D226" s="21">
        <v>22</v>
      </c>
      <c r="E226" s="22">
        <v>346</v>
      </c>
      <c r="F226" s="22">
        <v>410</v>
      </c>
      <c r="G226" s="22">
        <v>363</v>
      </c>
      <c r="H226" s="22">
        <v>330</v>
      </c>
      <c r="I226" s="22">
        <v>720</v>
      </c>
      <c r="J226" s="22">
        <v>806</v>
      </c>
      <c r="K226" s="22">
        <v>499</v>
      </c>
      <c r="L226" s="22">
        <v>410</v>
      </c>
      <c r="M226" s="22">
        <v>380</v>
      </c>
      <c r="N226" s="22">
        <v>259</v>
      </c>
      <c r="O226" s="22">
        <v>208</v>
      </c>
      <c r="P226" s="22">
        <v>121</v>
      </c>
      <c r="Q226" s="22">
        <v>59</v>
      </c>
      <c r="R226" s="22">
        <v>33</v>
      </c>
      <c r="S226" s="22">
        <v>4</v>
      </c>
      <c r="T226" s="22">
        <v>2</v>
      </c>
      <c r="U226" s="23">
        <v>0</v>
      </c>
      <c r="V226" s="24">
        <f>(SUM(D226:U226))*1</f>
        <v>4972</v>
      </c>
    </row>
    <row r="227" spans="1:22" x14ac:dyDescent="0.25">
      <c r="A227" s="19"/>
      <c r="B227" s="20" t="s">
        <v>6</v>
      </c>
      <c r="C227" s="21"/>
      <c r="D227" s="21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3">
        <v>0</v>
      </c>
      <c r="V227" s="24">
        <f>(SUM(D227:U227))*1</f>
        <v>0</v>
      </c>
    </row>
    <row r="228" spans="1:22" x14ac:dyDescent="0.25">
      <c r="A228" s="25"/>
      <c r="B228" s="26" t="s">
        <v>39</v>
      </c>
      <c r="C228" s="27"/>
      <c r="D228" s="28">
        <f t="shared" ref="D228:V228" si="44">(SUM(D225:D227))*1</f>
        <v>49</v>
      </c>
      <c r="E228" s="29">
        <f t="shared" si="44"/>
        <v>730</v>
      </c>
      <c r="F228" s="29">
        <f t="shared" si="44"/>
        <v>1029</v>
      </c>
      <c r="G228" s="29">
        <f t="shared" si="44"/>
        <v>1177</v>
      </c>
      <c r="H228" s="29">
        <f t="shared" si="44"/>
        <v>1267</v>
      </c>
      <c r="I228" s="29">
        <f t="shared" si="44"/>
        <v>2688</v>
      </c>
      <c r="J228" s="29">
        <f t="shared" si="44"/>
        <v>3571</v>
      </c>
      <c r="K228" s="29">
        <f t="shared" si="44"/>
        <v>3273</v>
      </c>
      <c r="L228" s="29">
        <f t="shared" si="44"/>
        <v>3317</v>
      </c>
      <c r="M228" s="29">
        <f t="shared" si="44"/>
        <v>3366</v>
      </c>
      <c r="N228" s="29">
        <f t="shared" si="44"/>
        <v>3037</v>
      </c>
      <c r="O228" s="29">
        <f t="shared" si="44"/>
        <v>2625</v>
      </c>
      <c r="P228" s="29">
        <f t="shared" si="44"/>
        <v>1964</v>
      </c>
      <c r="Q228" s="29">
        <f t="shared" si="44"/>
        <v>1049</v>
      </c>
      <c r="R228" s="29">
        <f t="shared" si="44"/>
        <v>500</v>
      </c>
      <c r="S228" s="29">
        <f t="shared" si="44"/>
        <v>140</v>
      </c>
      <c r="T228" s="29">
        <f t="shared" si="44"/>
        <v>58</v>
      </c>
      <c r="U228" s="43">
        <f t="shared" si="44"/>
        <v>0</v>
      </c>
      <c r="V228" s="31">
        <f t="shared" si="44"/>
        <v>29840</v>
      </c>
    </row>
    <row r="229" spans="1:22" x14ac:dyDescent="0.25">
      <c r="A229" s="3">
        <v>260</v>
      </c>
      <c r="B229" s="40" t="s">
        <v>88</v>
      </c>
      <c r="C229" s="7"/>
      <c r="D229" s="41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10"/>
      <c r="V229" s="11"/>
    </row>
    <row r="230" spans="1:22" x14ac:dyDescent="0.25">
      <c r="A230" s="12"/>
      <c r="B230" s="13" t="s">
        <v>4</v>
      </c>
      <c r="C230" s="14"/>
      <c r="D230" s="15">
        <v>2</v>
      </c>
      <c r="E230" s="16">
        <v>0</v>
      </c>
      <c r="F230" s="16">
        <v>35</v>
      </c>
      <c r="G230" s="16">
        <v>56</v>
      </c>
      <c r="H230" s="16">
        <v>38</v>
      </c>
      <c r="I230" s="16">
        <v>65</v>
      </c>
      <c r="J230" s="16">
        <v>62</v>
      </c>
      <c r="K230" s="16">
        <v>72</v>
      </c>
      <c r="L230" s="16">
        <v>77</v>
      </c>
      <c r="M230" s="16">
        <v>78</v>
      </c>
      <c r="N230" s="16">
        <v>59</v>
      </c>
      <c r="O230" s="16">
        <v>53</v>
      </c>
      <c r="P230" s="16">
        <v>39</v>
      </c>
      <c r="Q230" s="16">
        <v>28</v>
      </c>
      <c r="R230" s="16">
        <v>9</v>
      </c>
      <c r="S230" s="16">
        <v>1</v>
      </c>
      <c r="T230" s="16">
        <v>1</v>
      </c>
      <c r="U230" s="17">
        <v>9</v>
      </c>
      <c r="V230" s="18">
        <f>(SUM(D230:U230))*1</f>
        <v>684</v>
      </c>
    </row>
    <row r="231" spans="1:22" x14ac:dyDescent="0.25">
      <c r="A231" s="19"/>
      <c r="B231" s="20" t="s">
        <v>5</v>
      </c>
      <c r="C231" s="21"/>
      <c r="D231" s="21">
        <v>0</v>
      </c>
      <c r="E231" s="22">
        <v>3</v>
      </c>
      <c r="F231" s="22">
        <v>32</v>
      </c>
      <c r="G231" s="22">
        <v>36</v>
      </c>
      <c r="H231" s="22">
        <v>32</v>
      </c>
      <c r="I231" s="22">
        <v>44</v>
      </c>
      <c r="J231" s="22">
        <v>23</v>
      </c>
      <c r="K231" s="22">
        <v>20</v>
      </c>
      <c r="L231" s="22">
        <v>26</v>
      </c>
      <c r="M231" s="22">
        <v>22</v>
      </c>
      <c r="N231" s="22">
        <v>21</v>
      </c>
      <c r="O231" s="22">
        <v>13</v>
      </c>
      <c r="P231" s="22">
        <v>4</v>
      </c>
      <c r="Q231" s="22">
        <v>1</v>
      </c>
      <c r="R231" s="22">
        <v>1</v>
      </c>
      <c r="S231" s="22">
        <v>0</v>
      </c>
      <c r="T231" s="22">
        <v>0</v>
      </c>
      <c r="U231" s="23">
        <v>3</v>
      </c>
      <c r="V231" s="24">
        <f>(SUM(D231:U231))*1</f>
        <v>281</v>
      </c>
    </row>
    <row r="232" spans="1:22" x14ac:dyDescent="0.25">
      <c r="A232" s="19"/>
      <c r="B232" s="20" t="s">
        <v>6</v>
      </c>
      <c r="C232" s="21"/>
      <c r="D232" s="21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3">
        <v>0</v>
      </c>
      <c r="V232" s="24">
        <f>(SUM(D232:U232))*1</f>
        <v>0</v>
      </c>
    </row>
    <row r="233" spans="1:22" x14ac:dyDescent="0.25">
      <c r="A233" s="25"/>
      <c r="B233" s="26" t="s">
        <v>39</v>
      </c>
      <c r="C233" s="27"/>
      <c r="D233" s="28">
        <f t="shared" ref="D233:V233" si="45">(SUM(D230:D232))*1</f>
        <v>2</v>
      </c>
      <c r="E233" s="29">
        <f t="shared" si="45"/>
        <v>3</v>
      </c>
      <c r="F233" s="29">
        <f t="shared" si="45"/>
        <v>67</v>
      </c>
      <c r="G233" s="29">
        <f t="shared" si="45"/>
        <v>92</v>
      </c>
      <c r="H233" s="29">
        <f t="shared" si="45"/>
        <v>70</v>
      </c>
      <c r="I233" s="29">
        <f t="shared" si="45"/>
        <v>109</v>
      </c>
      <c r="J233" s="29">
        <f t="shared" si="45"/>
        <v>85</v>
      </c>
      <c r="K233" s="29">
        <f t="shared" si="45"/>
        <v>92</v>
      </c>
      <c r="L233" s="29">
        <f t="shared" si="45"/>
        <v>103</v>
      </c>
      <c r="M233" s="29">
        <f t="shared" si="45"/>
        <v>100</v>
      </c>
      <c r="N233" s="29">
        <f t="shared" si="45"/>
        <v>80</v>
      </c>
      <c r="O233" s="29">
        <f t="shared" si="45"/>
        <v>66</v>
      </c>
      <c r="P233" s="29">
        <f t="shared" si="45"/>
        <v>43</v>
      </c>
      <c r="Q233" s="29">
        <f t="shared" si="45"/>
        <v>29</v>
      </c>
      <c r="R233" s="29">
        <f t="shared" si="45"/>
        <v>10</v>
      </c>
      <c r="S233" s="29">
        <f t="shared" si="45"/>
        <v>1</v>
      </c>
      <c r="T233" s="29">
        <f t="shared" si="45"/>
        <v>1</v>
      </c>
      <c r="U233" s="43">
        <f t="shared" si="45"/>
        <v>12</v>
      </c>
      <c r="V233" s="31">
        <f t="shared" si="45"/>
        <v>965</v>
      </c>
    </row>
    <row r="234" spans="1:22" x14ac:dyDescent="0.25">
      <c r="A234" s="3">
        <v>261</v>
      </c>
      <c r="B234" s="40" t="s">
        <v>89</v>
      </c>
      <c r="C234" s="7"/>
      <c r="D234" s="41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10"/>
      <c r="V234" s="11"/>
    </row>
    <row r="235" spans="1:22" x14ac:dyDescent="0.25">
      <c r="A235" s="12"/>
      <c r="B235" s="13" t="s">
        <v>4</v>
      </c>
      <c r="C235" s="14"/>
      <c r="D235" s="15">
        <v>72</v>
      </c>
      <c r="E235" s="16">
        <v>3626</v>
      </c>
      <c r="F235" s="16">
        <v>8189</v>
      </c>
      <c r="G235" s="16">
        <v>8465</v>
      </c>
      <c r="H235" s="16">
        <v>3765</v>
      </c>
      <c r="I235" s="16">
        <v>3853</v>
      </c>
      <c r="J235" s="16">
        <v>3748</v>
      </c>
      <c r="K235" s="16">
        <v>3178</v>
      </c>
      <c r="L235" s="16">
        <v>2558</v>
      </c>
      <c r="M235" s="16">
        <v>1939</v>
      </c>
      <c r="N235" s="16">
        <v>1027</v>
      </c>
      <c r="O235" s="16">
        <v>588</v>
      </c>
      <c r="P235" s="16">
        <v>275</v>
      </c>
      <c r="Q235" s="16">
        <v>118</v>
      </c>
      <c r="R235" s="16">
        <v>64</v>
      </c>
      <c r="S235" s="16">
        <v>21</v>
      </c>
      <c r="T235" s="16">
        <v>9</v>
      </c>
      <c r="U235" s="17">
        <v>46</v>
      </c>
      <c r="V235" s="18">
        <f>(SUM(D235:U235))*1</f>
        <v>41541</v>
      </c>
    </row>
    <row r="236" spans="1:22" x14ac:dyDescent="0.25">
      <c r="A236" s="19"/>
      <c r="B236" s="20" t="s">
        <v>5</v>
      </c>
      <c r="C236" s="21"/>
      <c r="D236" s="21">
        <v>30</v>
      </c>
      <c r="E236" s="22">
        <v>1247</v>
      </c>
      <c r="F236" s="22">
        <v>3912</v>
      </c>
      <c r="G236" s="22">
        <v>5077</v>
      </c>
      <c r="H236" s="22">
        <v>1124</v>
      </c>
      <c r="I236" s="22">
        <v>1364</v>
      </c>
      <c r="J236" s="22">
        <v>1274</v>
      </c>
      <c r="K236" s="22">
        <v>1168</v>
      </c>
      <c r="L236" s="22">
        <v>905</v>
      </c>
      <c r="M236" s="22">
        <v>663</v>
      </c>
      <c r="N236" s="22">
        <v>313</v>
      </c>
      <c r="O236" s="22">
        <v>114</v>
      </c>
      <c r="P236" s="22">
        <v>73</v>
      </c>
      <c r="Q236" s="22">
        <v>52</v>
      </c>
      <c r="R236" s="22">
        <v>20</v>
      </c>
      <c r="S236" s="22">
        <v>5</v>
      </c>
      <c r="T236" s="22">
        <v>5</v>
      </c>
      <c r="U236" s="23">
        <v>27</v>
      </c>
      <c r="V236" s="24">
        <f>(SUM(D236:U236))*1</f>
        <v>17373</v>
      </c>
    </row>
    <row r="237" spans="1:22" x14ac:dyDescent="0.25">
      <c r="A237" s="19"/>
      <c r="B237" s="20" t="s">
        <v>6</v>
      </c>
      <c r="C237" s="21"/>
      <c r="D237" s="21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3">
        <v>57</v>
      </c>
      <c r="V237" s="24">
        <f>(SUM(D237:U237))*1</f>
        <v>57</v>
      </c>
    </row>
    <row r="238" spans="1:22" x14ac:dyDescent="0.25">
      <c r="A238" s="25"/>
      <c r="B238" s="26" t="s">
        <v>39</v>
      </c>
      <c r="C238" s="27"/>
      <c r="D238" s="28">
        <f t="shared" ref="D238:V238" si="46">(SUM(D235:D237))*1</f>
        <v>102</v>
      </c>
      <c r="E238" s="29">
        <f t="shared" si="46"/>
        <v>4873</v>
      </c>
      <c r="F238" s="29">
        <f t="shared" si="46"/>
        <v>12101</v>
      </c>
      <c r="G238" s="29">
        <f t="shared" si="46"/>
        <v>13542</v>
      </c>
      <c r="H238" s="29">
        <f t="shared" si="46"/>
        <v>4889</v>
      </c>
      <c r="I238" s="29">
        <f t="shared" si="46"/>
        <v>5217</v>
      </c>
      <c r="J238" s="29">
        <f t="shared" si="46"/>
        <v>5022</v>
      </c>
      <c r="K238" s="29">
        <f t="shared" si="46"/>
        <v>4346</v>
      </c>
      <c r="L238" s="29">
        <f t="shared" si="46"/>
        <v>3463</v>
      </c>
      <c r="M238" s="29">
        <f t="shared" si="46"/>
        <v>2602</v>
      </c>
      <c r="N238" s="29">
        <f t="shared" si="46"/>
        <v>1340</v>
      </c>
      <c r="O238" s="29">
        <f t="shared" si="46"/>
        <v>702</v>
      </c>
      <c r="P238" s="29">
        <f t="shared" si="46"/>
        <v>348</v>
      </c>
      <c r="Q238" s="29">
        <f t="shared" si="46"/>
        <v>170</v>
      </c>
      <c r="R238" s="29">
        <f t="shared" si="46"/>
        <v>84</v>
      </c>
      <c r="S238" s="29">
        <f t="shared" si="46"/>
        <v>26</v>
      </c>
      <c r="T238" s="29">
        <f t="shared" si="46"/>
        <v>14</v>
      </c>
      <c r="U238" s="43">
        <f t="shared" si="46"/>
        <v>130</v>
      </c>
      <c r="V238" s="31">
        <f t="shared" si="46"/>
        <v>58971</v>
      </c>
    </row>
    <row r="239" spans="1:22" x14ac:dyDescent="0.25">
      <c r="A239" s="3">
        <v>264</v>
      </c>
      <c r="B239" s="40" t="s">
        <v>91</v>
      </c>
      <c r="C239" s="7"/>
      <c r="D239" s="41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10"/>
      <c r="V239" s="11"/>
    </row>
    <row r="240" spans="1:22" x14ac:dyDescent="0.25">
      <c r="A240" s="12"/>
      <c r="B240" s="13" t="s">
        <v>4</v>
      </c>
      <c r="C240" s="14"/>
      <c r="D240" s="15">
        <v>0</v>
      </c>
      <c r="E240" s="16">
        <v>36</v>
      </c>
      <c r="F240" s="16">
        <v>389</v>
      </c>
      <c r="G240" s="16">
        <v>525</v>
      </c>
      <c r="H240" s="16">
        <v>279</v>
      </c>
      <c r="I240" s="16">
        <v>534</v>
      </c>
      <c r="J240" s="16">
        <v>668</v>
      </c>
      <c r="K240" s="16">
        <v>557</v>
      </c>
      <c r="L240" s="16">
        <v>314</v>
      </c>
      <c r="M240" s="16">
        <v>144</v>
      </c>
      <c r="N240" s="16">
        <v>55</v>
      </c>
      <c r="O240" s="16">
        <v>20</v>
      </c>
      <c r="P240" s="16">
        <v>10</v>
      </c>
      <c r="Q240" s="16">
        <v>6</v>
      </c>
      <c r="R240" s="16">
        <v>3</v>
      </c>
      <c r="S240" s="16">
        <v>0</v>
      </c>
      <c r="T240" s="16">
        <v>0</v>
      </c>
      <c r="U240" s="17">
        <v>0</v>
      </c>
      <c r="V240" s="18">
        <f>(SUM(D240:U240))*1</f>
        <v>3540</v>
      </c>
    </row>
    <row r="241" spans="1:22" x14ac:dyDescent="0.25">
      <c r="A241" s="19"/>
      <c r="B241" s="20" t="s">
        <v>5</v>
      </c>
      <c r="C241" s="21"/>
      <c r="D241" s="21">
        <v>0</v>
      </c>
      <c r="E241" s="22">
        <v>10</v>
      </c>
      <c r="F241" s="22">
        <v>182</v>
      </c>
      <c r="G241" s="22">
        <v>235</v>
      </c>
      <c r="H241" s="22">
        <v>156</v>
      </c>
      <c r="I241" s="22">
        <v>265</v>
      </c>
      <c r="J241" s="22">
        <v>243</v>
      </c>
      <c r="K241" s="22">
        <v>129</v>
      </c>
      <c r="L241" s="22">
        <v>56</v>
      </c>
      <c r="M241" s="22">
        <v>25</v>
      </c>
      <c r="N241" s="22">
        <v>4</v>
      </c>
      <c r="O241" s="22">
        <v>5</v>
      </c>
      <c r="P241" s="22">
        <v>1</v>
      </c>
      <c r="Q241" s="22">
        <v>0</v>
      </c>
      <c r="R241" s="22">
        <v>0</v>
      </c>
      <c r="S241" s="22">
        <v>0</v>
      </c>
      <c r="T241" s="22">
        <v>0</v>
      </c>
      <c r="U241" s="23">
        <v>0</v>
      </c>
      <c r="V241" s="24">
        <f>(SUM(D241:U241))*1</f>
        <v>1311</v>
      </c>
    </row>
    <row r="242" spans="1:22" x14ac:dyDescent="0.25">
      <c r="A242" s="19"/>
      <c r="B242" s="20" t="s">
        <v>6</v>
      </c>
      <c r="C242" s="21"/>
      <c r="D242" s="21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3">
        <v>0</v>
      </c>
      <c r="V242" s="24">
        <f>(SUM(D242:U242))*1</f>
        <v>0</v>
      </c>
    </row>
    <row r="243" spans="1:22" x14ac:dyDescent="0.25">
      <c r="A243" s="25"/>
      <c r="B243" s="26" t="s">
        <v>39</v>
      </c>
      <c r="C243" s="27"/>
      <c r="D243" s="28">
        <f t="shared" ref="D243:V243" si="47">(SUM(D240:D242))*1</f>
        <v>0</v>
      </c>
      <c r="E243" s="29">
        <f t="shared" si="47"/>
        <v>46</v>
      </c>
      <c r="F243" s="29">
        <f t="shared" si="47"/>
        <v>571</v>
      </c>
      <c r="G243" s="29">
        <f t="shared" si="47"/>
        <v>760</v>
      </c>
      <c r="H243" s="29">
        <f t="shared" si="47"/>
        <v>435</v>
      </c>
      <c r="I243" s="29">
        <f t="shared" si="47"/>
        <v>799</v>
      </c>
      <c r="J243" s="29">
        <f t="shared" si="47"/>
        <v>911</v>
      </c>
      <c r="K243" s="29">
        <f t="shared" si="47"/>
        <v>686</v>
      </c>
      <c r="L243" s="29">
        <f t="shared" si="47"/>
        <v>370</v>
      </c>
      <c r="M243" s="29">
        <f t="shared" si="47"/>
        <v>169</v>
      </c>
      <c r="N243" s="29">
        <f t="shared" si="47"/>
        <v>59</v>
      </c>
      <c r="O243" s="29">
        <f t="shared" si="47"/>
        <v>25</v>
      </c>
      <c r="P243" s="29">
        <f t="shared" si="47"/>
        <v>11</v>
      </c>
      <c r="Q243" s="29">
        <f t="shared" si="47"/>
        <v>6</v>
      </c>
      <c r="R243" s="29">
        <f t="shared" si="47"/>
        <v>3</v>
      </c>
      <c r="S243" s="29">
        <f t="shared" si="47"/>
        <v>0</v>
      </c>
      <c r="T243" s="29">
        <f t="shared" si="47"/>
        <v>0</v>
      </c>
      <c r="U243" s="43">
        <f t="shared" si="47"/>
        <v>0</v>
      </c>
      <c r="V243" s="31">
        <f t="shared" si="47"/>
        <v>4851</v>
      </c>
    </row>
    <row r="244" spans="1:22" x14ac:dyDescent="0.25">
      <c r="A244" s="3">
        <v>265</v>
      </c>
      <c r="B244" s="40" t="s">
        <v>92</v>
      </c>
      <c r="C244" s="7"/>
      <c r="D244" s="41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10"/>
      <c r="V244" s="11"/>
    </row>
    <row r="245" spans="1:22" x14ac:dyDescent="0.25">
      <c r="A245" s="12"/>
      <c r="B245" s="13" t="s">
        <v>4</v>
      </c>
      <c r="C245" s="14"/>
      <c r="D245" s="15">
        <v>0</v>
      </c>
      <c r="E245" s="16">
        <v>3</v>
      </c>
      <c r="F245" s="16">
        <v>5</v>
      </c>
      <c r="G245" s="16">
        <v>38</v>
      </c>
      <c r="H245" s="16">
        <v>50</v>
      </c>
      <c r="I245" s="16">
        <v>81</v>
      </c>
      <c r="J245" s="16">
        <v>134</v>
      </c>
      <c r="K245" s="16">
        <v>179</v>
      </c>
      <c r="L245" s="16">
        <v>208</v>
      </c>
      <c r="M245" s="16">
        <v>160</v>
      </c>
      <c r="N245" s="16">
        <v>113</v>
      </c>
      <c r="O245" s="16">
        <v>114</v>
      </c>
      <c r="P245" s="16">
        <v>71</v>
      </c>
      <c r="Q245" s="16">
        <v>49</v>
      </c>
      <c r="R245" s="16">
        <v>16</v>
      </c>
      <c r="S245" s="16">
        <v>14</v>
      </c>
      <c r="T245" s="16">
        <v>2</v>
      </c>
      <c r="U245" s="17">
        <v>0</v>
      </c>
      <c r="V245" s="18">
        <f>(SUM(D245:U245))*1</f>
        <v>1237</v>
      </c>
    </row>
    <row r="246" spans="1:22" x14ac:dyDescent="0.25">
      <c r="A246" s="19"/>
      <c r="B246" s="20" t="s">
        <v>5</v>
      </c>
      <c r="C246" s="21"/>
      <c r="D246" s="21">
        <v>0</v>
      </c>
      <c r="E246" s="22">
        <v>1</v>
      </c>
      <c r="F246" s="22">
        <v>2</v>
      </c>
      <c r="G246" s="22">
        <v>0</v>
      </c>
      <c r="H246" s="22">
        <v>3</v>
      </c>
      <c r="I246" s="22">
        <v>8</v>
      </c>
      <c r="J246" s="22">
        <v>6</v>
      </c>
      <c r="K246" s="22">
        <v>5</v>
      </c>
      <c r="L246" s="22">
        <v>5</v>
      </c>
      <c r="M246" s="22">
        <v>1</v>
      </c>
      <c r="N246" s="22">
        <v>7</v>
      </c>
      <c r="O246" s="22">
        <v>2</v>
      </c>
      <c r="P246" s="22">
        <v>2</v>
      </c>
      <c r="Q246" s="22">
        <v>1</v>
      </c>
      <c r="R246" s="22">
        <v>0</v>
      </c>
      <c r="S246" s="22">
        <v>0</v>
      </c>
      <c r="T246" s="22">
        <v>0</v>
      </c>
      <c r="U246" s="23">
        <v>0</v>
      </c>
      <c r="V246" s="24">
        <f>(SUM(D246:U246))*1</f>
        <v>43</v>
      </c>
    </row>
    <row r="247" spans="1:22" x14ac:dyDescent="0.25">
      <c r="A247" s="19"/>
      <c r="B247" s="20" t="s">
        <v>6</v>
      </c>
      <c r="C247" s="21"/>
      <c r="D247" s="21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3">
        <v>0</v>
      </c>
      <c r="V247" s="24">
        <f>(SUM(D247:U247))*1</f>
        <v>0</v>
      </c>
    </row>
    <row r="248" spans="1:22" x14ac:dyDescent="0.25">
      <c r="A248" s="25"/>
      <c r="B248" s="26" t="s">
        <v>39</v>
      </c>
      <c r="C248" s="27"/>
      <c r="D248" s="28">
        <f t="shared" ref="D248:V248" si="48">(SUM(D245:D247))*1</f>
        <v>0</v>
      </c>
      <c r="E248" s="29">
        <f t="shared" si="48"/>
        <v>4</v>
      </c>
      <c r="F248" s="29">
        <f t="shared" si="48"/>
        <v>7</v>
      </c>
      <c r="G248" s="29">
        <f t="shared" si="48"/>
        <v>38</v>
      </c>
      <c r="H248" s="29">
        <f t="shared" si="48"/>
        <v>53</v>
      </c>
      <c r="I248" s="29">
        <f t="shared" si="48"/>
        <v>89</v>
      </c>
      <c r="J248" s="29">
        <f t="shared" si="48"/>
        <v>140</v>
      </c>
      <c r="K248" s="29">
        <f t="shared" si="48"/>
        <v>184</v>
      </c>
      <c r="L248" s="29">
        <f t="shared" si="48"/>
        <v>213</v>
      </c>
      <c r="M248" s="29">
        <f t="shared" si="48"/>
        <v>161</v>
      </c>
      <c r="N248" s="29">
        <f t="shared" si="48"/>
        <v>120</v>
      </c>
      <c r="O248" s="29">
        <f t="shared" si="48"/>
        <v>116</v>
      </c>
      <c r="P248" s="29">
        <f t="shared" si="48"/>
        <v>73</v>
      </c>
      <c r="Q248" s="29">
        <f t="shared" si="48"/>
        <v>50</v>
      </c>
      <c r="R248" s="29">
        <f t="shared" si="48"/>
        <v>16</v>
      </c>
      <c r="S248" s="29">
        <f t="shared" si="48"/>
        <v>14</v>
      </c>
      <c r="T248" s="29">
        <f t="shared" si="48"/>
        <v>2</v>
      </c>
      <c r="U248" s="43">
        <f t="shared" si="48"/>
        <v>0</v>
      </c>
      <c r="V248" s="31">
        <f t="shared" si="48"/>
        <v>1280</v>
      </c>
    </row>
    <row r="249" spans="1:22" x14ac:dyDescent="0.25">
      <c r="A249" s="3">
        <v>266</v>
      </c>
      <c r="B249" s="40" t="s">
        <v>94</v>
      </c>
      <c r="C249" s="7"/>
      <c r="D249" s="41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10"/>
      <c r="V249" s="11"/>
    </row>
    <row r="250" spans="1:22" x14ac:dyDescent="0.25">
      <c r="A250" s="12"/>
      <c r="B250" s="13" t="s">
        <v>4</v>
      </c>
      <c r="C250" s="14"/>
      <c r="D250" s="15">
        <v>18</v>
      </c>
      <c r="E250" s="16">
        <v>5</v>
      </c>
      <c r="F250" s="16">
        <v>23</v>
      </c>
      <c r="G250" s="16">
        <v>1171</v>
      </c>
      <c r="H250" s="16">
        <v>1295</v>
      </c>
      <c r="I250" s="16">
        <v>877</v>
      </c>
      <c r="J250" s="16">
        <v>778</v>
      </c>
      <c r="K250" s="16">
        <v>719</v>
      </c>
      <c r="L250" s="16">
        <v>698</v>
      </c>
      <c r="M250" s="16">
        <v>746</v>
      </c>
      <c r="N250" s="16">
        <v>642</v>
      </c>
      <c r="O250" s="16">
        <v>499</v>
      </c>
      <c r="P250" s="16">
        <v>455</v>
      </c>
      <c r="Q250" s="16">
        <v>367</v>
      </c>
      <c r="R250" s="16">
        <v>229</v>
      </c>
      <c r="S250" s="16">
        <v>123</v>
      </c>
      <c r="T250" s="16">
        <v>74</v>
      </c>
      <c r="U250" s="17">
        <v>10</v>
      </c>
      <c r="V250" s="18">
        <f>(SUM(D250:U250))*1</f>
        <v>8729</v>
      </c>
    </row>
    <row r="251" spans="1:22" x14ac:dyDescent="0.25">
      <c r="A251" s="19"/>
      <c r="B251" s="20" t="s">
        <v>5</v>
      </c>
      <c r="C251" s="21"/>
      <c r="D251" s="21">
        <v>5</v>
      </c>
      <c r="E251" s="22">
        <v>15</v>
      </c>
      <c r="F251" s="22">
        <v>30</v>
      </c>
      <c r="G251" s="22">
        <v>465</v>
      </c>
      <c r="H251" s="22">
        <v>424</v>
      </c>
      <c r="I251" s="22">
        <v>357</v>
      </c>
      <c r="J251" s="22">
        <v>283</v>
      </c>
      <c r="K251" s="22">
        <v>298</v>
      </c>
      <c r="L251" s="22">
        <v>359</v>
      </c>
      <c r="M251" s="22">
        <v>424</v>
      </c>
      <c r="N251" s="22">
        <v>371</v>
      </c>
      <c r="O251" s="22">
        <v>301</v>
      </c>
      <c r="P251" s="22">
        <v>274</v>
      </c>
      <c r="Q251" s="22">
        <v>191</v>
      </c>
      <c r="R251" s="22">
        <v>117</v>
      </c>
      <c r="S251" s="22">
        <v>46</v>
      </c>
      <c r="T251" s="22">
        <v>12</v>
      </c>
      <c r="U251" s="23">
        <v>3</v>
      </c>
      <c r="V251" s="24">
        <f>(SUM(D251:U251))*1</f>
        <v>3975</v>
      </c>
    </row>
    <row r="252" spans="1:22" x14ac:dyDescent="0.25">
      <c r="A252" s="19"/>
      <c r="B252" s="20" t="s">
        <v>6</v>
      </c>
      <c r="C252" s="21"/>
      <c r="D252" s="21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3">
        <v>0</v>
      </c>
      <c r="V252" s="24">
        <f>(SUM(D252:U252))*1</f>
        <v>0</v>
      </c>
    </row>
    <row r="253" spans="1:22" x14ac:dyDescent="0.25">
      <c r="A253" s="25"/>
      <c r="B253" s="26" t="s">
        <v>39</v>
      </c>
      <c r="C253" s="27"/>
      <c r="D253" s="28">
        <f t="shared" ref="D253:V253" si="49">(SUM(D250:D252))*1</f>
        <v>23</v>
      </c>
      <c r="E253" s="29">
        <f t="shared" si="49"/>
        <v>20</v>
      </c>
      <c r="F253" s="29">
        <f t="shared" si="49"/>
        <v>53</v>
      </c>
      <c r="G253" s="29">
        <f t="shared" si="49"/>
        <v>1636</v>
      </c>
      <c r="H253" s="29">
        <f t="shared" si="49"/>
        <v>1719</v>
      </c>
      <c r="I253" s="29">
        <f t="shared" si="49"/>
        <v>1234</v>
      </c>
      <c r="J253" s="29">
        <f t="shared" si="49"/>
        <v>1061</v>
      </c>
      <c r="K253" s="29">
        <f t="shared" si="49"/>
        <v>1017</v>
      </c>
      <c r="L253" s="29">
        <f t="shared" si="49"/>
        <v>1057</v>
      </c>
      <c r="M253" s="29">
        <f t="shared" si="49"/>
        <v>1170</v>
      </c>
      <c r="N253" s="29">
        <f t="shared" si="49"/>
        <v>1013</v>
      </c>
      <c r="O253" s="29">
        <f t="shared" si="49"/>
        <v>800</v>
      </c>
      <c r="P253" s="29">
        <f t="shared" si="49"/>
        <v>729</v>
      </c>
      <c r="Q253" s="29">
        <f t="shared" si="49"/>
        <v>558</v>
      </c>
      <c r="R253" s="29">
        <f t="shared" si="49"/>
        <v>346</v>
      </c>
      <c r="S253" s="29">
        <f t="shared" si="49"/>
        <v>169</v>
      </c>
      <c r="T253" s="29">
        <f t="shared" si="49"/>
        <v>86</v>
      </c>
      <c r="U253" s="43">
        <f t="shared" si="49"/>
        <v>13</v>
      </c>
      <c r="V253" s="31">
        <f t="shared" si="49"/>
        <v>12704</v>
      </c>
    </row>
    <row r="254" spans="1:22" x14ac:dyDescent="0.25">
      <c r="A254" s="3">
        <v>267</v>
      </c>
      <c r="B254" s="40" t="s">
        <v>93</v>
      </c>
      <c r="C254" s="7"/>
      <c r="D254" s="41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10"/>
      <c r="V254" s="11"/>
    </row>
    <row r="255" spans="1:22" x14ac:dyDescent="0.25">
      <c r="A255" s="12"/>
      <c r="B255" s="13" t="s">
        <v>4</v>
      </c>
      <c r="C255" s="55"/>
      <c r="D255" s="15">
        <v>3</v>
      </c>
      <c r="E255" s="16">
        <v>71</v>
      </c>
      <c r="F255" s="16">
        <v>316</v>
      </c>
      <c r="G255" s="16">
        <v>419</v>
      </c>
      <c r="H255" s="16">
        <v>310</v>
      </c>
      <c r="I255" s="16">
        <v>509</v>
      </c>
      <c r="J255" s="16">
        <v>664</v>
      </c>
      <c r="K255" s="16">
        <v>817</v>
      </c>
      <c r="L255" s="16">
        <v>887</v>
      </c>
      <c r="M255" s="16">
        <v>847</v>
      </c>
      <c r="N255" s="16">
        <v>930</v>
      </c>
      <c r="O255" s="16">
        <v>1005</v>
      </c>
      <c r="P255" s="16">
        <v>927</v>
      </c>
      <c r="Q255" s="16">
        <v>906</v>
      </c>
      <c r="R255" s="16">
        <v>583</v>
      </c>
      <c r="S255" s="16">
        <v>220</v>
      </c>
      <c r="T255" s="16">
        <v>120</v>
      </c>
      <c r="U255" s="17">
        <v>6</v>
      </c>
      <c r="V255" s="18">
        <f>(SUM(D255:U255))*1</f>
        <v>9540</v>
      </c>
    </row>
    <row r="256" spans="1:22" x14ac:dyDescent="0.25">
      <c r="A256" s="19"/>
      <c r="B256" s="20" t="s">
        <v>5</v>
      </c>
      <c r="C256" s="56"/>
      <c r="D256" s="21">
        <v>1</v>
      </c>
      <c r="E256" s="22">
        <v>16</v>
      </c>
      <c r="F256" s="22">
        <v>50</v>
      </c>
      <c r="G256" s="22">
        <v>39</v>
      </c>
      <c r="H256" s="22">
        <v>26</v>
      </c>
      <c r="I256" s="22">
        <v>33</v>
      </c>
      <c r="J256" s="22">
        <v>31</v>
      </c>
      <c r="K256" s="22">
        <v>26</v>
      </c>
      <c r="L256" s="22">
        <v>33</v>
      </c>
      <c r="M256" s="22">
        <v>55</v>
      </c>
      <c r="N256" s="22">
        <v>52</v>
      </c>
      <c r="O256" s="22">
        <v>40</v>
      </c>
      <c r="P256" s="22">
        <v>50</v>
      </c>
      <c r="Q256" s="22">
        <v>34</v>
      </c>
      <c r="R256" s="22">
        <v>26</v>
      </c>
      <c r="S256" s="22">
        <v>8</v>
      </c>
      <c r="T256" s="22">
        <v>8</v>
      </c>
      <c r="U256" s="23">
        <v>0</v>
      </c>
      <c r="V256" s="24">
        <f>(SUM(D256:U256))*1</f>
        <v>528</v>
      </c>
    </row>
    <row r="257" spans="1:22" x14ac:dyDescent="0.25">
      <c r="A257" s="19"/>
      <c r="B257" s="20" t="s">
        <v>6</v>
      </c>
      <c r="C257" s="56"/>
      <c r="D257" s="21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3">
        <v>0</v>
      </c>
      <c r="V257" s="24">
        <f>(SUM(D257:U257))*1</f>
        <v>0</v>
      </c>
    </row>
    <row r="258" spans="1:22" ht="15.75" thickBot="1" x14ac:dyDescent="0.3">
      <c r="A258" s="48"/>
      <c r="B258" s="49" t="s">
        <v>39</v>
      </c>
      <c r="C258" s="50"/>
      <c r="D258" s="50">
        <f t="shared" ref="D258:V258" si="50">(SUM(D255:D257))*1</f>
        <v>4</v>
      </c>
      <c r="E258" s="51">
        <f t="shared" si="50"/>
        <v>87</v>
      </c>
      <c r="F258" s="51">
        <f t="shared" si="50"/>
        <v>366</v>
      </c>
      <c r="G258" s="51">
        <f t="shared" si="50"/>
        <v>458</v>
      </c>
      <c r="H258" s="51">
        <f t="shared" si="50"/>
        <v>336</v>
      </c>
      <c r="I258" s="51">
        <f t="shared" si="50"/>
        <v>542</v>
      </c>
      <c r="J258" s="51">
        <f t="shared" si="50"/>
        <v>695</v>
      </c>
      <c r="K258" s="51">
        <f t="shared" si="50"/>
        <v>843</v>
      </c>
      <c r="L258" s="51">
        <f t="shared" si="50"/>
        <v>920</v>
      </c>
      <c r="M258" s="51">
        <f t="shared" si="50"/>
        <v>902</v>
      </c>
      <c r="N258" s="51">
        <f t="shared" si="50"/>
        <v>982</v>
      </c>
      <c r="O258" s="51">
        <f t="shared" si="50"/>
        <v>1045</v>
      </c>
      <c r="P258" s="51">
        <f t="shared" si="50"/>
        <v>977</v>
      </c>
      <c r="Q258" s="51">
        <f t="shared" si="50"/>
        <v>940</v>
      </c>
      <c r="R258" s="51">
        <f t="shared" si="50"/>
        <v>609</v>
      </c>
      <c r="S258" s="51">
        <f t="shared" si="50"/>
        <v>228</v>
      </c>
      <c r="T258" s="51">
        <f t="shared" si="50"/>
        <v>128</v>
      </c>
      <c r="U258" s="52">
        <f t="shared" si="50"/>
        <v>6</v>
      </c>
      <c r="V258" s="53">
        <f t="shared" si="50"/>
        <v>10068</v>
      </c>
    </row>
    <row r="259" spans="1:22" ht="15.75" thickBot="1" x14ac:dyDescent="0.3">
      <c r="A259" s="54"/>
      <c r="B259" s="54"/>
    </row>
    <row r="260" spans="1:22" x14ac:dyDescent="0.25">
      <c r="A260" s="1" t="s">
        <v>95</v>
      </c>
      <c r="B260" s="2"/>
      <c r="C260" s="5"/>
      <c r="D260" s="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6"/>
      <c r="V260" s="4"/>
    </row>
    <row r="261" spans="1:22" x14ac:dyDescent="0.25">
      <c r="A261" s="12"/>
      <c r="B261" s="13" t="s">
        <v>4</v>
      </c>
      <c r="C261" s="14"/>
      <c r="D261" s="15">
        <f>D255+D250+D245+D240+D235+D230++D225+D220+D215+D210+D205+D200+D195+D190+D185+D180+D175+D170+D165+D160+D155+D150+D145+D140+D135+D130+D125+D120+D115+D110+D105+D100+D95+D90+D85+D80+D75+D70+D65+D60+D55+D50+D45+D40+D35+D30+D25+D20+D15+D10+D5</f>
        <v>1082</v>
      </c>
      <c r="E261" s="16">
        <f t="shared" ref="E261:V261" si="51">E255+E250+E245+E240+E235+E230++E225+E220+E215+E210+E205+E200+E195+E190+E185+E180+E175+E170+E165+E160+E155+E150+E145+E140+E135+E130+E125+E120+E115+E110+E105+E100+E95+E90+E85+E80+E75+E70+E65+E60+E55+E50+E45+E40+E35+E30+E25+E20+E15+E10+E5</f>
        <v>35867</v>
      </c>
      <c r="F261" s="16">
        <f t="shared" si="51"/>
        <v>79236</v>
      </c>
      <c r="G261" s="16">
        <f t="shared" si="51"/>
        <v>77836</v>
      </c>
      <c r="H261" s="16">
        <f t="shared" si="51"/>
        <v>57359</v>
      </c>
      <c r="I261" s="16">
        <f t="shared" si="51"/>
        <v>59447</v>
      </c>
      <c r="J261" s="16">
        <f t="shared" si="51"/>
        <v>66494</v>
      </c>
      <c r="K261" s="16">
        <f t="shared" si="51"/>
        <v>68085</v>
      </c>
      <c r="L261" s="16">
        <f t="shared" si="51"/>
        <v>71758</v>
      </c>
      <c r="M261" s="16">
        <f t="shared" si="51"/>
        <v>86951</v>
      </c>
      <c r="N261" s="16">
        <f t="shared" si="51"/>
        <v>91311</v>
      </c>
      <c r="O261" s="16">
        <f t="shared" si="51"/>
        <v>95368</v>
      </c>
      <c r="P261" s="16">
        <f t="shared" si="51"/>
        <v>109646</v>
      </c>
      <c r="Q261" s="16">
        <f t="shared" si="51"/>
        <v>116581</v>
      </c>
      <c r="R261" s="16">
        <f t="shared" si="51"/>
        <v>86477</v>
      </c>
      <c r="S261" s="16">
        <f t="shared" si="51"/>
        <v>40864</v>
      </c>
      <c r="T261" s="16">
        <f t="shared" si="51"/>
        <v>28061</v>
      </c>
      <c r="U261" s="17">
        <f t="shared" si="51"/>
        <v>2995</v>
      </c>
      <c r="V261" s="18">
        <f t="shared" si="51"/>
        <v>1175418</v>
      </c>
    </row>
    <row r="262" spans="1:22" x14ac:dyDescent="0.25">
      <c r="A262" s="19"/>
      <c r="B262" s="20" t="s">
        <v>5</v>
      </c>
      <c r="C262" s="21"/>
      <c r="D262" s="21">
        <f t="shared" ref="D262:V262" si="52">D256+D251+D246+D241+D236+D231++D226+D221+D216+D211+D206+D201+D196+D191+D186+D181+D176+D171+D166+D161+D156+D151+D146+D141+D136+D131+D126+D121+D116+D111+D106+D101+D96+D91+D86+D81+D76+D71+D66+D61+D56+D51+D46+D41+D36+D31+D26+D21+D16+D11+D6</f>
        <v>784</v>
      </c>
      <c r="E262" s="22">
        <f t="shared" si="52"/>
        <v>34412</v>
      </c>
      <c r="F262" s="22">
        <f t="shared" si="52"/>
        <v>53561</v>
      </c>
      <c r="G262" s="22">
        <f t="shared" si="52"/>
        <v>47592</v>
      </c>
      <c r="H262" s="22">
        <f t="shared" si="52"/>
        <v>23240</v>
      </c>
      <c r="I262" s="22">
        <f t="shared" si="52"/>
        <v>21518</v>
      </c>
      <c r="J262" s="22">
        <f t="shared" si="52"/>
        <v>22825</v>
      </c>
      <c r="K262" s="22">
        <f t="shared" si="52"/>
        <v>22933</v>
      </c>
      <c r="L262" s="22">
        <f t="shared" si="52"/>
        <v>24661</v>
      </c>
      <c r="M262" s="22">
        <f t="shared" si="52"/>
        <v>28971</v>
      </c>
      <c r="N262" s="22">
        <f t="shared" si="52"/>
        <v>32857</v>
      </c>
      <c r="O262" s="22">
        <f t="shared" si="52"/>
        <v>39360</v>
      </c>
      <c r="P262" s="22">
        <f t="shared" si="52"/>
        <v>55886</v>
      </c>
      <c r="Q262" s="22">
        <f t="shared" si="52"/>
        <v>64351</v>
      </c>
      <c r="R262" s="22">
        <f t="shared" si="52"/>
        <v>42025</v>
      </c>
      <c r="S262" s="22">
        <f t="shared" si="52"/>
        <v>16262</v>
      </c>
      <c r="T262" s="22">
        <f t="shared" si="52"/>
        <v>8010</v>
      </c>
      <c r="U262" s="23">
        <f t="shared" si="52"/>
        <v>702</v>
      </c>
      <c r="V262" s="24">
        <f t="shared" si="52"/>
        <v>539950</v>
      </c>
    </row>
    <row r="263" spans="1:22" x14ac:dyDescent="0.25">
      <c r="A263" s="19"/>
      <c r="B263" s="20" t="s">
        <v>6</v>
      </c>
      <c r="C263" s="21"/>
      <c r="D263" s="21">
        <f t="shared" ref="D263:V263" si="53">D257+D252+D247+D242+D237+D232++D227+D222+D217+D212+D207+D202+D197+D192+D187+D182+D177+D172+D167+D162+D157+D152+D147+D142+D137+D132+D127+D122+D117+D112+D107+D102+D97+D92+D87+D82+D77+D72+D67+D62+D57+D52+D47+D42+D37+D32+D27+D22+D17+D12+D7</f>
        <v>0</v>
      </c>
      <c r="E263" s="22">
        <f t="shared" si="53"/>
        <v>0</v>
      </c>
      <c r="F263" s="22">
        <f t="shared" si="53"/>
        <v>0</v>
      </c>
      <c r="G263" s="22">
        <f t="shared" si="53"/>
        <v>28</v>
      </c>
      <c r="H263" s="22">
        <f t="shared" si="53"/>
        <v>0</v>
      </c>
      <c r="I263" s="22">
        <f t="shared" si="53"/>
        <v>0</v>
      </c>
      <c r="J263" s="22">
        <f t="shared" si="53"/>
        <v>2</v>
      </c>
      <c r="K263" s="22">
        <f t="shared" si="53"/>
        <v>1</v>
      </c>
      <c r="L263" s="22">
        <f t="shared" si="53"/>
        <v>0</v>
      </c>
      <c r="M263" s="22">
        <f t="shared" si="53"/>
        <v>0</v>
      </c>
      <c r="N263" s="22">
        <f t="shared" si="53"/>
        <v>0</v>
      </c>
      <c r="O263" s="22">
        <f t="shared" si="53"/>
        <v>0</v>
      </c>
      <c r="P263" s="22">
        <f t="shared" si="53"/>
        <v>1</v>
      </c>
      <c r="Q263" s="22">
        <f t="shared" si="53"/>
        <v>0</v>
      </c>
      <c r="R263" s="22">
        <f t="shared" si="53"/>
        <v>0</v>
      </c>
      <c r="S263" s="22">
        <f t="shared" si="53"/>
        <v>0</v>
      </c>
      <c r="T263" s="22">
        <f t="shared" si="53"/>
        <v>0</v>
      </c>
      <c r="U263" s="23">
        <f t="shared" si="53"/>
        <v>4400</v>
      </c>
      <c r="V263" s="24">
        <f t="shared" si="53"/>
        <v>4432</v>
      </c>
    </row>
    <row r="264" spans="1:22" ht="15.75" thickBot="1" x14ac:dyDescent="0.3">
      <c r="A264" s="48"/>
      <c r="B264" s="49" t="s">
        <v>39</v>
      </c>
      <c r="C264" s="50"/>
      <c r="D264" s="50">
        <f t="shared" ref="D264:V264" si="54">D258+D253+D248+D243+D238+D233++D228+D223+D218+D213+D208+D203+D198+D193+D188+D183+D178+D173+D168+D163+D158+D153+D148+D143+D138+D133+D128+D123+D118+D113+D108+D103+D98+D93+D88+D83+D78+D73+D68+D63+D58+D53+D48+D43+D38+D33+D28+D23+D18+D13+D8</f>
        <v>1866</v>
      </c>
      <c r="E264" s="51">
        <f t="shared" si="54"/>
        <v>70279</v>
      </c>
      <c r="F264" s="51">
        <f t="shared" si="54"/>
        <v>132797</v>
      </c>
      <c r="G264" s="51">
        <f t="shared" si="54"/>
        <v>125456</v>
      </c>
      <c r="H264" s="51">
        <f t="shared" si="54"/>
        <v>80599</v>
      </c>
      <c r="I264" s="51">
        <f t="shared" si="54"/>
        <v>80965</v>
      </c>
      <c r="J264" s="51">
        <f t="shared" si="54"/>
        <v>89321</v>
      </c>
      <c r="K264" s="51">
        <f t="shared" si="54"/>
        <v>91019</v>
      </c>
      <c r="L264" s="51">
        <f t="shared" si="54"/>
        <v>96419</v>
      </c>
      <c r="M264" s="51">
        <f t="shared" si="54"/>
        <v>115922</v>
      </c>
      <c r="N264" s="51">
        <f t="shared" si="54"/>
        <v>124168</v>
      </c>
      <c r="O264" s="51">
        <f t="shared" si="54"/>
        <v>134728</v>
      </c>
      <c r="P264" s="51">
        <f t="shared" si="54"/>
        <v>165533</v>
      </c>
      <c r="Q264" s="51">
        <f t="shared" si="54"/>
        <v>180932</v>
      </c>
      <c r="R264" s="51">
        <f t="shared" si="54"/>
        <v>128502</v>
      </c>
      <c r="S264" s="51">
        <f t="shared" si="54"/>
        <v>57126</v>
      </c>
      <c r="T264" s="51">
        <f t="shared" si="54"/>
        <v>36071</v>
      </c>
      <c r="U264" s="52">
        <f t="shared" si="54"/>
        <v>8097</v>
      </c>
      <c r="V264" s="53">
        <f t="shared" si="54"/>
        <v>1719800</v>
      </c>
    </row>
    <row r="265" spans="1:22" x14ac:dyDescent="0.25">
      <c r="A265" s="34"/>
      <c r="B265" s="34"/>
    </row>
    <row r="266" spans="1:22" s="35" customFormat="1" ht="11.25" x14ac:dyDescent="0.2">
      <c r="A266" s="89" t="s">
        <v>165</v>
      </c>
      <c r="B266" s="90" t="s">
        <v>174</v>
      </c>
    </row>
    <row r="267" spans="1:22" s="35" customFormat="1" ht="11.25" x14ac:dyDescent="0.2">
      <c r="A267" s="91" t="s">
        <v>166</v>
      </c>
      <c r="B267" s="90" t="s">
        <v>173</v>
      </c>
    </row>
    <row r="268" spans="1:22" s="35" customFormat="1" ht="11.25" x14ac:dyDescent="0.2">
      <c r="A268" s="36"/>
    </row>
    <row r="269" spans="1:22" x14ac:dyDescent="0.25">
      <c r="A269" s="92" t="s">
        <v>168</v>
      </c>
      <c r="B269" s="90" t="s">
        <v>169</v>
      </c>
    </row>
    <row r="270" spans="1:22" s="38" customFormat="1" ht="14.25" x14ac:dyDescent="0.2">
      <c r="A270" s="91"/>
      <c r="B270" s="90" t="s">
        <v>170</v>
      </c>
    </row>
    <row r="297" spans="4:22" x14ac:dyDescent="0.25"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</row>
    <row r="298" spans="4:22" x14ac:dyDescent="0.25">
      <c r="D298" s="99">
        <f>SUM(D6:D256)</f>
        <v>3721</v>
      </c>
      <c r="E298" s="99">
        <f>SUM(E6:E256)</f>
        <v>140271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RowHeight="15" x14ac:dyDescent="0.25"/>
  <cols>
    <col min="1" max="1" width="11.42578125" style="33"/>
    <col min="2" max="2" width="57.140625" style="33" customWidth="1"/>
    <col min="3" max="3" width="4.28515625" style="33" bestFit="1" customWidth="1"/>
    <col min="4" max="16384" width="11.42578125" style="33"/>
  </cols>
  <sheetData>
    <row r="1" spans="1:22" x14ac:dyDescent="0.25">
      <c r="A1" s="37" t="s">
        <v>172</v>
      </c>
    </row>
    <row r="2" spans="1:22" ht="15.75" thickBot="1" x14ac:dyDescent="0.3"/>
    <row r="3" spans="1:22" ht="24.75" thickBot="1" x14ac:dyDescent="0.3">
      <c r="A3" s="82" t="s">
        <v>0</v>
      </c>
      <c r="B3" s="83" t="s">
        <v>171</v>
      </c>
      <c r="C3" s="84" t="s">
        <v>1</v>
      </c>
      <c r="D3" s="96" t="s">
        <v>146</v>
      </c>
      <c r="E3" s="97" t="s">
        <v>147</v>
      </c>
      <c r="F3" s="97" t="s">
        <v>148</v>
      </c>
      <c r="G3" s="97" t="s">
        <v>149</v>
      </c>
      <c r="H3" s="97" t="s">
        <v>150</v>
      </c>
      <c r="I3" s="97" t="s">
        <v>151</v>
      </c>
      <c r="J3" s="97" t="s">
        <v>152</v>
      </c>
      <c r="K3" s="97" t="s">
        <v>153</v>
      </c>
      <c r="L3" s="97" t="s">
        <v>154</v>
      </c>
      <c r="M3" s="97" t="s">
        <v>155</v>
      </c>
      <c r="N3" s="97" t="s">
        <v>156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161</v>
      </c>
      <c r="T3" s="97" t="s">
        <v>162</v>
      </c>
      <c r="U3" s="98" t="s">
        <v>163</v>
      </c>
      <c r="V3" s="87" t="s">
        <v>2</v>
      </c>
    </row>
    <row r="4" spans="1:22" x14ac:dyDescent="0.25">
      <c r="A4" s="3">
        <v>401</v>
      </c>
      <c r="B4" s="40" t="s">
        <v>96</v>
      </c>
      <c r="C4" s="7"/>
      <c r="D4" s="4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1"/>
    </row>
    <row r="5" spans="1:22" x14ac:dyDescent="0.25">
      <c r="A5" s="12"/>
      <c r="B5" s="13" t="s">
        <v>4</v>
      </c>
      <c r="C5" s="14"/>
      <c r="D5" s="15">
        <v>63</v>
      </c>
      <c r="E5" s="16">
        <v>2023</v>
      </c>
      <c r="F5" s="16">
        <v>4002</v>
      </c>
      <c r="G5" s="16">
        <v>3288</v>
      </c>
      <c r="H5" s="16">
        <v>2159</v>
      </c>
      <c r="I5" s="16">
        <v>4096</v>
      </c>
      <c r="J5" s="16">
        <v>5042</v>
      </c>
      <c r="K5" s="16">
        <v>4640</v>
      </c>
      <c r="L5" s="16">
        <v>4216</v>
      </c>
      <c r="M5" s="16">
        <v>4316</v>
      </c>
      <c r="N5" s="16">
        <v>4157</v>
      </c>
      <c r="O5" s="16">
        <v>4516</v>
      </c>
      <c r="P5" s="16">
        <v>4676</v>
      </c>
      <c r="Q5" s="16">
        <v>4190</v>
      </c>
      <c r="R5" s="16">
        <v>3093</v>
      </c>
      <c r="S5" s="16">
        <v>1277</v>
      </c>
      <c r="T5" s="16">
        <v>932</v>
      </c>
      <c r="U5" s="17">
        <v>6</v>
      </c>
      <c r="V5" s="18">
        <f>(SUM(D5:U5))*1</f>
        <v>56692</v>
      </c>
    </row>
    <row r="6" spans="1:22" x14ac:dyDescent="0.25">
      <c r="A6" s="19"/>
      <c r="B6" s="20" t="s">
        <v>5</v>
      </c>
      <c r="C6" s="21"/>
      <c r="D6" s="21">
        <v>44</v>
      </c>
      <c r="E6" s="22">
        <v>1718</v>
      </c>
      <c r="F6" s="22">
        <v>3715</v>
      </c>
      <c r="G6" s="22">
        <v>2135</v>
      </c>
      <c r="H6" s="22">
        <v>1077</v>
      </c>
      <c r="I6" s="22">
        <v>2673</v>
      </c>
      <c r="J6" s="22">
        <v>3098</v>
      </c>
      <c r="K6" s="22">
        <v>2429</v>
      </c>
      <c r="L6" s="22">
        <v>2061</v>
      </c>
      <c r="M6" s="22">
        <v>2228</v>
      </c>
      <c r="N6" s="22">
        <v>2427</v>
      </c>
      <c r="O6" s="22">
        <v>2902</v>
      </c>
      <c r="P6" s="22">
        <v>2946</v>
      </c>
      <c r="Q6" s="22">
        <v>2531</v>
      </c>
      <c r="R6" s="22">
        <v>1661</v>
      </c>
      <c r="S6" s="22">
        <v>559</v>
      </c>
      <c r="T6" s="22">
        <v>354</v>
      </c>
      <c r="U6" s="23">
        <v>2</v>
      </c>
      <c r="V6" s="24">
        <f>(SUM(D6:U6))*1</f>
        <v>34560</v>
      </c>
    </row>
    <row r="7" spans="1:22" x14ac:dyDescent="0.25">
      <c r="A7" s="19"/>
      <c r="B7" s="20" t="s">
        <v>6</v>
      </c>
      <c r="C7" s="21"/>
      <c r="D7" s="21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3">
        <v>0</v>
      </c>
      <c r="V7" s="24">
        <f>(SUM(D7:U7))*1</f>
        <v>0</v>
      </c>
    </row>
    <row r="8" spans="1:22" x14ac:dyDescent="0.25">
      <c r="A8" s="25"/>
      <c r="B8" s="26" t="s">
        <v>7</v>
      </c>
      <c r="C8" s="27"/>
      <c r="D8" s="28">
        <f t="shared" ref="D8:V8" si="0">(SUM(D5:D7))*1</f>
        <v>107</v>
      </c>
      <c r="E8" s="29">
        <f t="shared" si="0"/>
        <v>3741</v>
      </c>
      <c r="F8" s="29">
        <f t="shared" si="0"/>
        <v>7717</v>
      </c>
      <c r="G8" s="29">
        <f t="shared" si="0"/>
        <v>5423</v>
      </c>
      <c r="H8" s="29">
        <f t="shared" si="0"/>
        <v>3236</v>
      </c>
      <c r="I8" s="29">
        <f t="shared" si="0"/>
        <v>6769</v>
      </c>
      <c r="J8" s="29">
        <f t="shared" si="0"/>
        <v>8140</v>
      </c>
      <c r="K8" s="29">
        <f t="shared" si="0"/>
        <v>7069</v>
      </c>
      <c r="L8" s="29">
        <f t="shared" si="0"/>
        <v>6277</v>
      </c>
      <c r="M8" s="29">
        <f t="shared" si="0"/>
        <v>6544</v>
      </c>
      <c r="N8" s="29">
        <f t="shared" si="0"/>
        <v>6584</v>
      </c>
      <c r="O8" s="29">
        <f t="shared" si="0"/>
        <v>7418</v>
      </c>
      <c r="P8" s="29">
        <f t="shared" si="0"/>
        <v>7622</v>
      </c>
      <c r="Q8" s="29">
        <f t="shared" si="0"/>
        <v>6721</v>
      </c>
      <c r="R8" s="29">
        <f t="shared" si="0"/>
        <v>4754</v>
      </c>
      <c r="S8" s="29">
        <f t="shared" si="0"/>
        <v>1836</v>
      </c>
      <c r="T8" s="29">
        <f t="shared" si="0"/>
        <v>1286</v>
      </c>
      <c r="U8" s="43">
        <f t="shared" si="0"/>
        <v>8</v>
      </c>
      <c r="V8" s="31">
        <f t="shared" si="0"/>
        <v>91252</v>
      </c>
    </row>
    <row r="9" spans="1:22" x14ac:dyDescent="0.25">
      <c r="A9" s="3">
        <v>402</v>
      </c>
      <c r="B9" s="40" t="s">
        <v>97</v>
      </c>
      <c r="C9" s="7"/>
      <c r="D9" s="4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10"/>
      <c r="V9" s="11"/>
    </row>
    <row r="10" spans="1:22" x14ac:dyDescent="0.25">
      <c r="A10" s="12"/>
      <c r="B10" s="13" t="s">
        <v>4</v>
      </c>
      <c r="C10" s="14"/>
      <c r="D10" s="15">
        <v>1631</v>
      </c>
      <c r="E10" s="16">
        <v>2634</v>
      </c>
      <c r="F10" s="16">
        <v>549</v>
      </c>
      <c r="G10" s="16">
        <v>217</v>
      </c>
      <c r="H10" s="16">
        <v>215</v>
      </c>
      <c r="I10" s="16">
        <v>405</v>
      </c>
      <c r="J10" s="16">
        <v>464</v>
      </c>
      <c r="K10" s="16">
        <v>639</v>
      </c>
      <c r="L10" s="16">
        <v>961</v>
      </c>
      <c r="M10" s="16">
        <v>1461</v>
      </c>
      <c r="N10" s="16">
        <v>1905</v>
      </c>
      <c r="O10" s="16">
        <v>2942</v>
      </c>
      <c r="P10" s="16">
        <v>5304</v>
      </c>
      <c r="Q10" s="16">
        <v>7582</v>
      </c>
      <c r="R10" s="16">
        <v>6659</v>
      </c>
      <c r="S10" s="16">
        <v>3879</v>
      </c>
      <c r="T10" s="16">
        <v>3072</v>
      </c>
      <c r="U10" s="17">
        <v>64</v>
      </c>
      <c r="V10" s="18">
        <f>(SUM(D10:U10))*1</f>
        <v>40583</v>
      </c>
    </row>
    <row r="11" spans="1:22" x14ac:dyDescent="0.25">
      <c r="A11" s="19"/>
      <c r="B11" s="20" t="s">
        <v>5</v>
      </c>
      <c r="C11" s="21"/>
      <c r="D11" s="21">
        <v>3060</v>
      </c>
      <c r="E11" s="22">
        <v>12314</v>
      </c>
      <c r="F11" s="22">
        <v>6604</v>
      </c>
      <c r="G11" s="22">
        <v>5388</v>
      </c>
      <c r="H11" s="22">
        <v>4733</v>
      </c>
      <c r="I11" s="22">
        <v>8817</v>
      </c>
      <c r="J11" s="22">
        <v>14510</v>
      </c>
      <c r="K11" s="22">
        <v>21422</v>
      </c>
      <c r="L11" s="22">
        <v>26026</v>
      </c>
      <c r="M11" s="22">
        <v>34774</v>
      </c>
      <c r="N11" s="22">
        <v>39818</v>
      </c>
      <c r="O11" s="22">
        <v>45410</v>
      </c>
      <c r="P11" s="22">
        <v>58188</v>
      </c>
      <c r="Q11" s="22">
        <v>68087</v>
      </c>
      <c r="R11" s="22">
        <v>50954</v>
      </c>
      <c r="S11" s="22">
        <v>25582</v>
      </c>
      <c r="T11" s="22">
        <v>18515</v>
      </c>
      <c r="U11" s="23">
        <v>741</v>
      </c>
      <c r="V11" s="24">
        <f>(SUM(D11:U11))*1</f>
        <v>444943</v>
      </c>
    </row>
    <row r="12" spans="1:22" x14ac:dyDescent="0.25">
      <c r="A12" s="19"/>
      <c r="B12" s="20" t="s">
        <v>6</v>
      </c>
      <c r="C12" s="21"/>
      <c r="D12" s="21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3">
        <v>0</v>
      </c>
      <c r="V12" s="24">
        <f>(SUM(D12:U12))*1</f>
        <v>0</v>
      </c>
    </row>
    <row r="13" spans="1:22" x14ac:dyDescent="0.25">
      <c r="A13" s="25"/>
      <c r="B13" s="26" t="s">
        <v>7</v>
      </c>
      <c r="C13" s="27"/>
      <c r="D13" s="28">
        <f t="shared" ref="D13:V13" si="1">(SUM(D10:D12))*1</f>
        <v>4691</v>
      </c>
      <c r="E13" s="29">
        <f t="shared" si="1"/>
        <v>14948</v>
      </c>
      <c r="F13" s="29">
        <f t="shared" si="1"/>
        <v>7153</v>
      </c>
      <c r="G13" s="29">
        <f t="shared" si="1"/>
        <v>5605</v>
      </c>
      <c r="H13" s="29">
        <f t="shared" si="1"/>
        <v>4948</v>
      </c>
      <c r="I13" s="29">
        <f t="shared" si="1"/>
        <v>9222</v>
      </c>
      <c r="J13" s="29">
        <f t="shared" si="1"/>
        <v>14974</v>
      </c>
      <c r="K13" s="29">
        <f t="shared" si="1"/>
        <v>22061</v>
      </c>
      <c r="L13" s="29">
        <f t="shared" si="1"/>
        <v>26987</v>
      </c>
      <c r="M13" s="29">
        <f t="shared" si="1"/>
        <v>36235</v>
      </c>
      <c r="N13" s="29">
        <f t="shared" si="1"/>
        <v>41723</v>
      </c>
      <c r="O13" s="29">
        <f t="shared" si="1"/>
        <v>48352</v>
      </c>
      <c r="P13" s="29">
        <f t="shared" si="1"/>
        <v>63492</v>
      </c>
      <c r="Q13" s="29">
        <f t="shared" si="1"/>
        <v>75669</v>
      </c>
      <c r="R13" s="29">
        <f t="shared" si="1"/>
        <v>57613</v>
      </c>
      <c r="S13" s="29">
        <f t="shared" si="1"/>
        <v>29461</v>
      </c>
      <c r="T13" s="29">
        <f t="shared" si="1"/>
        <v>21587</v>
      </c>
      <c r="U13" s="43">
        <f t="shared" si="1"/>
        <v>805</v>
      </c>
      <c r="V13" s="31">
        <f t="shared" si="1"/>
        <v>485526</v>
      </c>
    </row>
    <row r="14" spans="1:22" x14ac:dyDescent="0.25">
      <c r="A14" s="3">
        <v>403</v>
      </c>
      <c r="B14" s="40" t="s">
        <v>98</v>
      </c>
      <c r="C14" s="7"/>
      <c r="D14" s="4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10"/>
      <c r="V14" s="11"/>
    </row>
    <row r="15" spans="1:22" x14ac:dyDescent="0.25">
      <c r="A15" s="12"/>
      <c r="B15" s="13" t="s">
        <v>4</v>
      </c>
      <c r="C15" s="14"/>
      <c r="D15" s="15">
        <v>716</v>
      </c>
      <c r="E15" s="16">
        <v>2556</v>
      </c>
      <c r="F15" s="16">
        <v>1883</v>
      </c>
      <c r="G15" s="16">
        <v>1666</v>
      </c>
      <c r="H15" s="16">
        <v>546</v>
      </c>
      <c r="I15" s="16">
        <v>642</v>
      </c>
      <c r="J15" s="16">
        <v>717</v>
      </c>
      <c r="K15" s="16">
        <v>1025</v>
      </c>
      <c r="L15" s="16">
        <v>1133</v>
      </c>
      <c r="M15" s="16">
        <v>1434</v>
      </c>
      <c r="N15" s="16">
        <v>1480</v>
      </c>
      <c r="O15" s="16">
        <v>1731</v>
      </c>
      <c r="P15" s="16">
        <v>2370</v>
      </c>
      <c r="Q15" s="16">
        <v>2863</v>
      </c>
      <c r="R15" s="16">
        <v>2265</v>
      </c>
      <c r="S15" s="16">
        <v>1291</v>
      </c>
      <c r="T15" s="16">
        <v>1081</v>
      </c>
      <c r="U15" s="17">
        <v>0</v>
      </c>
      <c r="V15" s="18">
        <f>(SUM(D15:U15))*1</f>
        <v>25399</v>
      </c>
    </row>
    <row r="16" spans="1:22" x14ac:dyDescent="0.25">
      <c r="A16" s="19"/>
      <c r="B16" s="20" t="s">
        <v>5</v>
      </c>
      <c r="C16" s="21"/>
      <c r="D16" s="21">
        <v>1236</v>
      </c>
      <c r="E16" s="22">
        <v>8412</v>
      </c>
      <c r="F16" s="22">
        <v>6458</v>
      </c>
      <c r="G16" s="22">
        <v>4096</v>
      </c>
      <c r="H16" s="22">
        <v>2259</v>
      </c>
      <c r="I16" s="22">
        <v>4035</v>
      </c>
      <c r="J16" s="22">
        <v>6166</v>
      </c>
      <c r="K16" s="22">
        <v>9011</v>
      </c>
      <c r="L16" s="22">
        <v>9920</v>
      </c>
      <c r="M16" s="22">
        <v>12474</v>
      </c>
      <c r="N16" s="22">
        <v>13706</v>
      </c>
      <c r="O16" s="22">
        <v>15820</v>
      </c>
      <c r="P16" s="22">
        <v>19203</v>
      </c>
      <c r="Q16" s="22">
        <v>21957</v>
      </c>
      <c r="R16" s="22">
        <v>16009</v>
      </c>
      <c r="S16" s="22">
        <v>8101</v>
      </c>
      <c r="T16" s="22">
        <v>6682</v>
      </c>
      <c r="U16" s="23">
        <v>1</v>
      </c>
      <c r="V16" s="24">
        <f>(SUM(D16:U16))*1</f>
        <v>165546</v>
      </c>
    </row>
    <row r="17" spans="1:22" x14ac:dyDescent="0.25">
      <c r="A17" s="19"/>
      <c r="B17" s="20" t="s">
        <v>6</v>
      </c>
      <c r="C17" s="21"/>
      <c r="D17" s="21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3">
        <v>0</v>
      </c>
      <c r="V17" s="24">
        <f>(SUM(D17:U17))*1</f>
        <v>0</v>
      </c>
    </row>
    <row r="18" spans="1:22" x14ac:dyDescent="0.25">
      <c r="A18" s="25"/>
      <c r="B18" s="26" t="s">
        <v>7</v>
      </c>
      <c r="C18" s="27"/>
      <c r="D18" s="28">
        <f t="shared" ref="D18:V18" si="2">(SUM(D15:D17))*1</f>
        <v>1952</v>
      </c>
      <c r="E18" s="29">
        <f t="shared" si="2"/>
        <v>10968</v>
      </c>
      <c r="F18" s="29">
        <f t="shared" si="2"/>
        <v>8341</v>
      </c>
      <c r="G18" s="29">
        <f t="shared" si="2"/>
        <v>5762</v>
      </c>
      <c r="H18" s="29">
        <f t="shared" si="2"/>
        <v>2805</v>
      </c>
      <c r="I18" s="29">
        <f t="shared" si="2"/>
        <v>4677</v>
      </c>
      <c r="J18" s="29">
        <f t="shared" si="2"/>
        <v>6883</v>
      </c>
      <c r="K18" s="29">
        <f t="shared" si="2"/>
        <v>10036</v>
      </c>
      <c r="L18" s="29">
        <f t="shared" si="2"/>
        <v>11053</v>
      </c>
      <c r="M18" s="29">
        <f t="shared" si="2"/>
        <v>13908</v>
      </c>
      <c r="N18" s="29">
        <f t="shared" si="2"/>
        <v>15186</v>
      </c>
      <c r="O18" s="29">
        <f t="shared" si="2"/>
        <v>17551</v>
      </c>
      <c r="P18" s="29">
        <f t="shared" si="2"/>
        <v>21573</v>
      </c>
      <c r="Q18" s="29">
        <f t="shared" si="2"/>
        <v>24820</v>
      </c>
      <c r="R18" s="29">
        <f t="shared" si="2"/>
        <v>18274</v>
      </c>
      <c r="S18" s="29">
        <f t="shared" si="2"/>
        <v>9392</v>
      </c>
      <c r="T18" s="29">
        <f t="shared" si="2"/>
        <v>7763</v>
      </c>
      <c r="U18" s="43">
        <f t="shared" si="2"/>
        <v>1</v>
      </c>
      <c r="V18" s="31">
        <f t="shared" si="2"/>
        <v>190945</v>
      </c>
    </row>
    <row r="19" spans="1:22" x14ac:dyDescent="0.25">
      <c r="A19" s="3">
        <v>404</v>
      </c>
      <c r="B19" s="40" t="s">
        <v>99</v>
      </c>
      <c r="C19" s="7"/>
      <c r="D19" s="4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10"/>
      <c r="V19" s="11"/>
    </row>
    <row r="20" spans="1:22" x14ac:dyDescent="0.25">
      <c r="A20" s="12"/>
      <c r="B20" s="13" t="s">
        <v>4</v>
      </c>
      <c r="C20" s="14"/>
      <c r="D20" s="15">
        <v>0</v>
      </c>
      <c r="E20" s="16">
        <v>0</v>
      </c>
      <c r="F20" s="16">
        <v>0</v>
      </c>
      <c r="G20" s="16">
        <v>0</v>
      </c>
      <c r="H20" s="16">
        <v>2</v>
      </c>
      <c r="I20" s="16">
        <v>4</v>
      </c>
      <c r="J20" s="16">
        <v>3</v>
      </c>
      <c r="K20" s="16">
        <v>4</v>
      </c>
      <c r="L20" s="16">
        <v>6</v>
      </c>
      <c r="M20" s="16">
        <v>24</v>
      </c>
      <c r="N20" s="16">
        <v>69</v>
      </c>
      <c r="O20" s="16">
        <v>419</v>
      </c>
      <c r="P20" s="16">
        <v>3741</v>
      </c>
      <c r="Q20" s="16">
        <v>7949</v>
      </c>
      <c r="R20" s="16">
        <v>7452</v>
      </c>
      <c r="S20" s="16">
        <v>3838</v>
      </c>
      <c r="T20" s="16">
        <v>2858</v>
      </c>
      <c r="U20" s="17">
        <v>7</v>
      </c>
      <c r="V20" s="18">
        <f>(SUM(D20:U20))*1</f>
        <v>26376</v>
      </c>
    </row>
    <row r="21" spans="1:22" x14ac:dyDescent="0.25">
      <c r="A21" s="19"/>
      <c r="B21" s="20" t="s">
        <v>5</v>
      </c>
      <c r="C21" s="21"/>
      <c r="D21" s="21">
        <v>0</v>
      </c>
      <c r="E21" s="22">
        <v>0</v>
      </c>
      <c r="F21" s="22">
        <v>0</v>
      </c>
      <c r="G21" s="22">
        <v>0</v>
      </c>
      <c r="H21" s="22">
        <v>1</v>
      </c>
      <c r="I21" s="22">
        <v>3</v>
      </c>
      <c r="J21" s="22">
        <v>8</v>
      </c>
      <c r="K21" s="22">
        <v>17</v>
      </c>
      <c r="L21" s="22">
        <v>34</v>
      </c>
      <c r="M21" s="22">
        <v>105</v>
      </c>
      <c r="N21" s="22">
        <v>415</v>
      </c>
      <c r="O21" s="22">
        <v>1733</v>
      </c>
      <c r="P21" s="22">
        <v>10427</v>
      </c>
      <c r="Q21" s="22">
        <v>19305</v>
      </c>
      <c r="R21" s="22">
        <v>15581</v>
      </c>
      <c r="S21" s="22">
        <v>7702</v>
      </c>
      <c r="T21" s="22">
        <v>5250</v>
      </c>
      <c r="U21" s="23">
        <v>31</v>
      </c>
      <c r="V21" s="24">
        <f>(SUM(D21:U21))*1</f>
        <v>60612</v>
      </c>
    </row>
    <row r="22" spans="1:22" x14ac:dyDescent="0.25">
      <c r="A22" s="19"/>
      <c r="B22" s="20" t="s">
        <v>6</v>
      </c>
      <c r="C22" s="21"/>
      <c r="D22" s="21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3">
        <v>0</v>
      </c>
      <c r="V22" s="24">
        <f>(SUM(D22:U22))*1</f>
        <v>0</v>
      </c>
    </row>
    <row r="23" spans="1:22" x14ac:dyDescent="0.25">
      <c r="A23" s="25"/>
      <c r="B23" s="26" t="s">
        <v>7</v>
      </c>
      <c r="C23" s="27"/>
      <c r="D23" s="28">
        <f t="shared" ref="D23:V23" si="3">(SUM(D20:D22))*1</f>
        <v>0</v>
      </c>
      <c r="E23" s="29">
        <f t="shared" si="3"/>
        <v>0</v>
      </c>
      <c r="F23" s="29">
        <f t="shared" si="3"/>
        <v>0</v>
      </c>
      <c r="G23" s="29">
        <f t="shared" si="3"/>
        <v>0</v>
      </c>
      <c r="H23" s="29">
        <f t="shared" si="3"/>
        <v>3</v>
      </c>
      <c r="I23" s="29">
        <f t="shared" si="3"/>
        <v>7</v>
      </c>
      <c r="J23" s="29">
        <f t="shared" si="3"/>
        <v>11</v>
      </c>
      <c r="K23" s="29">
        <f t="shared" si="3"/>
        <v>21</v>
      </c>
      <c r="L23" s="29">
        <f t="shared" si="3"/>
        <v>40</v>
      </c>
      <c r="M23" s="29">
        <f t="shared" si="3"/>
        <v>129</v>
      </c>
      <c r="N23" s="29">
        <f t="shared" si="3"/>
        <v>484</v>
      </c>
      <c r="O23" s="29">
        <f t="shared" si="3"/>
        <v>2152</v>
      </c>
      <c r="P23" s="29">
        <f t="shared" si="3"/>
        <v>14168</v>
      </c>
      <c r="Q23" s="29">
        <f t="shared" si="3"/>
        <v>27254</v>
      </c>
      <c r="R23" s="29">
        <f t="shared" si="3"/>
        <v>23033</v>
      </c>
      <c r="S23" s="29">
        <f t="shared" si="3"/>
        <v>11540</v>
      </c>
      <c r="T23" s="29">
        <f t="shared" si="3"/>
        <v>8108</v>
      </c>
      <c r="U23" s="43">
        <f t="shared" si="3"/>
        <v>38</v>
      </c>
      <c r="V23" s="31">
        <f t="shared" si="3"/>
        <v>86988</v>
      </c>
    </row>
    <row r="24" spans="1:22" x14ac:dyDescent="0.25">
      <c r="A24" s="3">
        <v>405</v>
      </c>
      <c r="B24" s="40" t="s">
        <v>100</v>
      </c>
      <c r="C24" s="7"/>
      <c r="D24" s="4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10"/>
      <c r="V24" s="11"/>
    </row>
    <row r="25" spans="1:22" x14ac:dyDescent="0.25">
      <c r="A25" s="12"/>
      <c r="B25" s="13" t="s">
        <v>4</v>
      </c>
      <c r="C25" s="14"/>
      <c r="D25" s="15">
        <v>100</v>
      </c>
      <c r="E25" s="16">
        <v>1653</v>
      </c>
      <c r="F25" s="16">
        <v>2133</v>
      </c>
      <c r="G25" s="16">
        <v>1503</v>
      </c>
      <c r="H25" s="16">
        <v>962</v>
      </c>
      <c r="I25" s="16">
        <v>1505</v>
      </c>
      <c r="J25" s="16">
        <v>1957</v>
      </c>
      <c r="K25" s="16">
        <v>1949</v>
      </c>
      <c r="L25" s="16">
        <v>1755</v>
      </c>
      <c r="M25" s="16">
        <v>1490</v>
      </c>
      <c r="N25" s="16">
        <v>871</v>
      </c>
      <c r="O25" s="16">
        <v>688</v>
      </c>
      <c r="P25" s="16">
        <v>437</v>
      </c>
      <c r="Q25" s="16">
        <v>285</v>
      </c>
      <c r="R25" s="16">
        <v>174</v>
      </c>
      <c r="S25" s="16">
        <v>76</v>
      </c>
      <c r="T25" s="16">
        <v>55</v>
      </c>
      <c r="U25" s="17">
        <v>2</v>
      </c>
      <c r="V25" s="18">
        <f>(SUM(D25:U25))*1</f>
        <v>17595</v>
      </c>
    </row>
    <row r="26" spans="1:22" x14ac:dyDescent="0.25">
      <c r="A26" s="19"/>
      <c r="B26" s="20" t="s">
        <v>5</v>
      </c>
      <c r="C26" s="21"/>
      <c r="D26" s="21">
        <v>72</v>
      </c>
      <c r="E26" s="22">
        <v>1133</v>
      </c>
      <c r="F26" s="22">
        <v>1316</v>
      </c>
      <c r="G26" s="22">
        <v>873</v>
      </c>
      <c r="H26" s="22">
        <v>298</v>
      </c>
      <c r="I26" s="22">
        <v>413</v>
      </c>
      <c r="J26" s="22">
        <v>551</v>
      </c>
      <c r="K26" s="22">
        <v>499</v>
      </c>
      <c r="L26" s="22">
        <v>494</v>
      </c>
      <c r="M26" s="22">
        <v>409</v>
      </c>
      <c r="N26" s="22">
        <v>333</v>
      </c>
      <c r="O26" s="22">
        <v>276</v>
      </c>
      <c r="P26" s="22">
        <v>166</v>
      </c>
      <c r="Q26" s="22">
        <v>149</v>
      </c>
      <c r="R26" s="22">
        <v>111</v>
      </c>
      <c r="S26" s="22">
        <v>41</v>
      </c>
      <c r="T26" s="22">
        <v>30</v>
      </c>
      <c r="U26" s="23">
        <v>0</v>
      </c>
      <c r="V26" s="24">
        <f>(SUM(D26:U26))*1</f>
        <v>7164</v>
      </c>
    </row>
    <row r="27" spans="1:22" x14ac:dyDescent="0.25">
      <c r="A27" s="19"/>
      <c r="B27" s="20" t="s">
        <v>6</v>
      </c>
      <c r="C27" s="21"/>
      <c r="D27" s="21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3">
        <v>0</v>
      </c>
      <c r="V27" s="24">
        <f>(SUM(D27:U27))*1</f>
        <v>0</v>
      </c>
    </row>
    <row r="28" spans="1:22" x14ac:dyDescent="0.25">
      <c r="A28" s="25"/>
      <c r="B28" s="26" t="s">
        <v>7</v>
      </c>
      <c r="C28" s="27"/>
      <c r="D28" s="28">
        <f t="shared" ref="D28:V28" si="4">(SUM(D25:D27))*1</f>
        <v>172</v>
      </c>
      <c r="E28" s="29">
        <f t="shared" si="4"/>
        <v>2786</v>
      </c>
      <c r="F28" s="29">
        <f t="shared" si="4"/>
        <v>3449</v>
      </c>
      <c r="G28" s="29">
        <f t="shared" si="4"/>
        <v>2376</v>
      </c>
      <c r="H28" s="29">
        <f t="shared" si="4"/>
        <v>1260</v>
      </c>
      <c r="I28" s="29">
        <f t="shared" si="4"/>
        <v>1918</v>
      </c>
      <c r="J28" s="29">
        <f t="shared" si="4"/>
        <v>2508</v>
      </c>
      <c r="K28" s="29">
        <f t="shared" si="4"/>
        <v>2448</v>
      </c>
      <c r="L28" s="29">
        <f t="shared" si="4"/>
        <v>2249</v>
      </c>
      <c r="M28" s="29">
        <f t="shared" si="4"/>
        <v>1899</v>
      </c>
      <c r="N28" s="29">
        <f t="shared" si="4"/>
        <v>1204</v>
      </c>
      <c r="O28" s="29">
        <f t="shared" si="4"/>
        <v>964</v>
      </c>
      <c r="P28" s="29">
        <f t="shared" si="4"/>
        <v>603</v>
      </c>
      <c r="Q28" s="29">
        <f t="shared" si="4"/>
        <v>434</v>
      </c>
      <c r="R28" s="29">
        <f t="shared" si="4"/>
        <v>285</v>
      </c>
      <c r="S28" s="29">
        <f t="shared" si="4"/>
        <v>117</v>
      </c>
      <c r="T28" s="29">
        <f t="shared" si="4"/>
        <v>85</v>
      </c>
      <c r="U28" s="43">
        <f t="shared" si="4"/>
        <v>2</v>
      </c>
      <c r="V28" s="31">
        <f t="shared" si="4"/>
        <v>24759</v>
      </c>
    </row>
    <row r="29" spans="1:22" x14ac:dyDescent="0.25">
      <c r="A29" s="3">
        <v>406</v>
      </c>
      <c r="B29" s="40" t="s">
        <v>101</v>
      </c>
      <c r="C29" s="7"/>
      <c r="D29" s="4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10"/>
      <c r="V29" s="11"/>
    </row>
    <row r="30" spans="1:22" x14ac:dyDescent="0.25">
      <c r="A30" s="12"/>
      <c r="B30" s="13" t="s">
        <v>4</v>
      </c>
      <c r="C30" s="14"/>
      <c r="D30" s="15">
        <v>436</v>
      </c>
      <c r="E30" s="16">
        <v>3545</v>
      </c>
      <c r="F30" s="16">
        <v>4815</v>
      </c>
      <c r="G30" s="16">
        <v>7054</v>
      </c>
      <c r="H30" s="16">
        <v>9773</v>
      </c>
      <c r="I30" s="16">
        <v>11814</v>
      </c>
      <c r="J30" s="16">
        <v>10455</v>
      </c>
      <c r="K30" s="16">
        <v>9374</v>
      </c>
      <c r="L30" s="16">
        <v>9112</v>
      </c>
      <c r="M30" s="16">
        <v>8695</v>
      </c>
      <c r="N30" s="16">
        <v>6974</v>
      </c>
      <c r="O30" s="16">
        <v>5706</v>
      </c>
      <c r="P30" s="16">
        <v>4077</v>
      </c>
      <c r="Q30" s="16">
        <v>3059</v>
      </c>
      <c r="R30" s="16">
        <v>2413</v>
      </c>
      <c r="S30" s="16">
        <v>1170</v>
      </c>
      <c r="T30" s="16">
        <v>934</v>
      </c>
      <c r="U30" s="17">
        <v>40</v>
      </c>
      <c r="V30" s="18">
        <f>(SUM(D30:U30))*1</f>
        <v>99446</v>
      </c>
    </row>
    <row r="31" spans="1:22" x14ac:dyDescent="0.25">
      <c r="A31" s="19"/>
      <c r="B31" s="20" t="s">
        <v>5</v>
      </c>
      <c r="C31" s="21"/>
      <c r="D31" s="21">
        <v>410</v>
      </c>
      <c r="E31" s="22">
        <v>3101</v>
      </c>
      <c r="F31" s="22">
        <v>4040</v>
      </c>
      <c r="G31" s="22">
        <v>4579</v>
      </c>
      <c r="H31" s="22">
        <v>2920</v>
      </c>
      <c r="I31" s="22">
        <v>3442</v>
      </c>
      <c r="J31" s="22">
        <v>3782</v>
      </c>
      <c r="K31" s="22">
        <v>4185</v>
      </c>
      <c r="L31" s="22">
        <v>4046</v>
      </c>
      <c r="M31" s="22">
        <v>4259</v>
      </c>
      <c r="N31" s="22">
        <v>3864</v>
      </c>
      <c r="O31" s="22">
        <v>3553</v>
      </c>
      <c r="P31" s="22">
        <v>3018</v>
      </c>
      <c r="Q31" s="22">
        <v>2712</v>
      </c>
      <c r="R31" s="22">
        <v>2205</v>
      </c>
      <c r="S31" s="22">
        <v>1072</v>
      </c>
      <c r="T31" s="22">
        <v>889</v>
      </c>
      <c r="U31" s="23">
        <v>18</v>
      </c>
      <c r="V31" s="24">
        <f>(SUM(D31:U31))*1</f>
        <v>52095</v>
      </c>
    </row>
    <row r="32" spans="1:22" x14ac:dyDescent="0.25">
      <c r="A32" s="19"/>
      <c r="B32" s="20" t="s">
        <v>6</v>
      </c>
      <c r="C32" s="21"/>
      <c r="D32" s="21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3">
        <v>0</v>
      </c>
      <c r="V32" s="24">
        <f>(SUM(D32:U32))*1</f>
        <v>0</v>
      </c>
    </row>
    <row r="33" spans="1:22" x14ac:dyDescent="0.25">
      <c r="A33" s="25"/>
      <c r="B33" s="26" t="s">
        <v>7</v>
      </c>
      <c r="C33" s="27"/>
      <c r="D33" s="28">
        <f t="shared" ref="D33:V33" si="5">(SUM(D30:D32))*1</f>
        <v>846</v>
      </c>
      <c r="E33" s="29">
        <f t="shared" si="5"/>
        <v>6646</v>
      </c>
      <c r="F33" s="29">
        <f t="shared" si="5"/>
        <v>8855</v>
      </c>
      <c r="G33" s="29">
        <f t="shared" si="5"/>
        <v>11633</v>
      </c>
      <c r="H33" s="29">
        <f t="shared" si="5"/>
        <v>12693</v>
      </c>
      <c r="I33" s="29">
        <f t="shared" si="5"/>
        <v>15256</v>
      </c>
      <c r="J33" s="29">
        <f t="shared" si="5"/>
        <v>14237</v>
      </c>
      <c r="K33" s="29">
        <f t="shared" si="5"/>
        <v>13559</v>
      </c>
      <c r="L33" s="29">
        <f t="shared" si="5"/>
        <v>13158</v>
      </c>
      <c r="M33" s="29">
        <f t="shared" si="5"/>
        <v>12954</v>
      </c>
      <c r="N33" s="29">
        <f t="shared" si="5"/>
        <v>10838</v>
      </c>
      <c r="O33" s="29">
        <f t="shared" si="5"/>
        <v>9259</v>
      </c>
      <c r="P33" s="29">
        <f t="shared" si="5"/>
        <v>7095</v>
      </c>
      <c r="Q33" s="29">
        <f t="shared" si="5"/>
        <v>5771</v>
      </c>
      <c r="R33" s="29">
        <f t="shared" si="5"/>
        <v>4618</v>
      </c>
      <c r="S33" s="29">
        <f t="shared" si="5"/>
        <v>2242</v>
      </c>
      <c r="T33" s="29">
        <f t="shared" si="5"/>
        <v>1823</v>
      </c>
      <c r="U33" s="43">
        <f t="shared" si="5"/>
        <v>58</v>
      </c>
      <c r="V33" s="31">
        <f t="shared" si="5"/>
        <v>151541</v>
      </c>
    </row>
    <row r="34" spans="1:22" x14ac:dyDescent="0.25">
      <c r="A34" s="3">
        <v>407</v>
      </c>
      <c r="B34" s="40" t="s">
        <v>102</v>
      </c>
      <c r="C34" s="7"/>
      <c r="D34" s="4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10"/>
      <c r="V34" s="11"/>
    </row>
    <row r="35" spans="1:22" x14ac:dyDescent="0.25">
      <c r="A35" s="12"/>
      <c r="B35" s="13" t="s">
        <v>4</v>
      </c>
      <c r="C35" s="14"/>
      <c r="D35" s="15">
        <v>314</v>
      </c>
      <c r="E35" s="16">
        <v>1855</v>
      </c>
      <c r="F35" s="16">
        <v>2050</v>
      </c>
      <c r="G35" s="16">
        <v>1051</v>
      </c>
      <c r="H35" s="16">
        <v>672</v>
      </c>
      <c r="I35" s="16">
        <v>744</v>
      </c>
      <c r="J35" s="16">
        <v>897</v>
      </c>
      <c r="K35" s="16">
        <v>1137</v>
      </c>
      <c r="L35" s="16">
        <v>1308</v>
      </c>
      <c r="M35" s="16">
        <v>1397</v>
      </c>
      <c r="N35" s="16">
        <v>1347</v>
      </c>
      <c r="O35" s="16">
        <v>1203</v>
      </c>
      <c r="P35" s="16">
        <v>1372</v>
      </c>
      <c r="Q35" s="16">
        <v>1563</v>
      </c>
      <c r="R35" s="16">
        <v>1107</v>
      </c>
      <c r="S35" s="16">
        <v>520</v>
      </c>
      <c r="T35" s="16">
        <v>356</v>
      </c>
      <c r="U35" s="17">
        <v>28</v>
      </c>
      <c r="V35" s="18">
        <f>(SUM(D35:U35))*1</f>
        <v>18921</v>
      </c>
    </row>
    <row r="36" spans="1:22" x14ac:dyDescent="0.25">
      <c r="A36" s="19"/>
      <c r="B36" s="20" t="s">
        <v>5</v>
      </c>
      <c r="C36" s="21"/>
      <c r="D36" s="21">
        <v>323</v>
      </c>
      <c r="E36" s="22">
        <v>2955</v>
      </c>
      <c r="F36" s="22">
        <v>2713</v>
      </c>
      <c r="G36" s="22">
        <v>1363</v>
      </c>
      <c r="H36" s="22">
        <v>551</v>
      </c>
      <c r="I36" s="22">
        <v>762</v>
      </c>
      <c r="J36" s="22">
        <v>1212</v>
      </c>
      <c r="K36" s="22">
        <v>1705</v>
      </c>
      <c r="L36" s="22">
        <v>1985</v>
      </c>
      <c r="M36" s="22">
        <v>2174</v>
      </c>
      <c r="N36" s="22">
        <v>2228</v>
      </c>
      <c r="O36" s="22">
        <v>2293</v>
      </c>
      <c r="P36" s="22">
        <v>2744</v>
      </c>
      <c r="Q36" s="22">
        <v>2875</v>
      </c>
      <c r="R36" s="22">
        <v>2002</v>
      </c>
      <c r="S36" s="22">
        <v>807</v>
      </c>
      <c r="T36" s="22">
        <v>554</v>
      </c>
      <c r="U36" s="23">
        <v>53</v>
      </c>
      <c r="V36" s="24">
        <f>(SUM(D36:U36))*1</f>
        <v>29299</v>
      </c>
    </row>
    <row r="37" spans="1:22" x14ac:dyDescent="0.25">
      <c r="A37" s="19"/>
      <c r="B37" s="20" t="s">
        <v>6</v>
      </c>
      <c r="C37" s="21"/>
      <c r="D37" s="21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3">
        <v>0</v>
      </c>
      <c r="V37" s="24">
        <f>(SUM(D37:U37))*1</f>
        <v>0</v>
      </c>
    </row>
    <row r="38" spans="1:22" x14ac:dyDescent="0.25">
      <c r="A38" s="25"/>
      <c r="B38" s="26" t="s">
        <v>7</v>
      </c>
      <c r="C38" s="27"/>
      <c r="D38" s="28">
        <f t="shared" ref="D38:V38" si="6">(SUM(D35:D37))*1</f>
        <v>637</v>
      </c>
      <c r="E38" s="29">
        <f t="shared" si="6"/>
        <v>4810</v>
      </c>
      <c r="F38" s="29">
        <f t="shared" si="6"/>
        <v>4763</v>
      </c>
      <c r="G38" s="29">
        <f t="shared" si="6"/>
        <v>2414</v>
      </c>
      <c r="H38" s="29">
        <f t="shared" si="6"/>
        <v>1223</v>
      </c>
      <c r="I38" s="29">
        <f t="shared" si="6"/>
        <v>1506</v>
      </c>
      <c r="J38" s="29">
        <f t="shared" si="6"/>
        <v>2109</v>
      </c>
      <c r="K38" s="29">
        <f t="shared" si="6"/>
        <v>2842</v>
      </c>
      <c r="L38" s="29">
        <f t="shared" si="6"/>
        <v>3293</v>
      </c>
      <c r="M38" s="29">
        <f t="shared" si="6"/>
        <v>3571</v>
      </c>
      <c r="N38" s="29">
        <f t="shared" si="6"/>
        <v>3575</v>
      </c>
      <c r="O38" s="29">
        <f t="shared" si="6"/>
        <v>3496</v>
      </c>
      <c r="P38" s="29">
        <f t="shared" si="6"/>
        <v>4116</v>
      </c>
      <c r="Q38" s="29">
        <f t="shared" si="6"/>
        <v>4438</v>
      </c>
      <c r="R38" s="29">
        <f t="shared" si="6"/>
        <v>3109</v>
      </c>
      <c r="S38" s="29">
        <f t="shared" si="6"/>
        <v>1327</v>
      </c>
      <c r="T38" s="29">
        <f t="shared" si="6"/>
        <v>910</v>
      </c>
      <c r="U38" s="43">
        <f t="shared" si="6"/>
        <v>81</v>
      </c>
      <c r="V38" s="31">
        <f t="shared" si="6"/>
        <v>48220</v>
      </c>
    </row>
    <row r="39" spans="1:22" x14ac:dyDescent="0.25">
      <c r="A39" s="3">
        <v>408</v>
      </c>
      <c r="B39" s="40" t="s">
        <v>103</v>
      </c>
      <c r="C39" s="7"/>
      <c r="D39" s="4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10"/>
      <c r="V39" s="11"/>
    </row>
    <row r="40" spans="1:22" x14ac:dyDescent="0.25">
      <c r="A40" s="12"/>
      <c r="B40" s="13" t="s">
        <v>4</v>
      </c>
      <c r="C40" s="14"/>
      <c r="D40" s="15">
        <v>2469</v>
      </c>
      <c r="E40" s="16">
        <v>11360</v>
      </c>
      <c r="F40" s="16">
        <v>11014</v>
      </c>
      <c r="G40" s="16">
        <v>5898</v>
      </c>
      <c r="H40" s="16">
        <v>3121</v>
      </c>
      <c r="I40" s="16">
        <v>3913</v>
      </c>
      <c r="J40" s="16">
        <v>3969</v>
      </c>
      <c r="K40" s="16">
        <v>3296</v>
      </c>
      <c r="L40" s="16">
        <v>2845</v>
      </c>
      <c r="M40" s="16">
        <v>2936</v>
      </c>
      <c r="N40" s="16">
        <v>2467</v>
      </c>
      <c r="O40" s="16">
        <v>2144</v>
      </c>
      <c r="P40" s="16">
        <v>1983</v>
      </c>
      <c r="Q40" s="16">
        <v>1995</v>
      </c>
      <c r="R40" s="16">
        <v>1520</v>
      </c>
      <c r="S40" s="16">
        <v>732</v>
      </c>
      <c r="T40" s="16">
        <v>604</v>
      </c>
      <c r="U40" s="17">
        <v>14</v>
      </c>
      <c r="V40" s="18">
        <f>(SUM(D40:U40))*1</f>
        <v>62280</v>
      </c>
    </row>
    <row r="41" spans="1:22" x14ac:dyDescent="0.25">
      <c r="A41" s="19"/>
      <c r="B41" s="20" t="s">
        <v>5</v>
      </c>
      <c r="C41" s="21"/>
      <c r="D41" s="21">
        <v>3506</v>
      </c>
      <c r="E41" s="22">
        <v>39882</v>
      </c>
      <c r="F41" s="22">
        <v>40977</v>
      </c>
      <c r="G41" s="22">
        <v>15839</v>
      </c>
      <c r="H41" s="22">
        <v>4320</v>
      </c>
      <c r="I41" s="22">
        <v>3429</v>
      </c>
      <c r="J41" s="22">
        <v>3909</v>
      </c>
      <c r="K41" s="22">
        <v>5256</v>
      </c>
      <c r="L41" s="22">
        <v>5740</v>
      </c>
      <c r="M41" s="22">
        <v>5910</v>
      </c>
      <c r="N41" s="22">
        <v>4990</v>
      </c>
      <c r="O41" s="22">
        <v>4564</v>
      </c>
      <c r="P41" s="22">
        <v>4620</v>
      </c>
      <c r="Q41" s="22">
        <v>4936</v>
      </c>
      <c r="R41" s="22">
        <v>3577</v>
      </c>
      <c r="S41" s="22">
        <v>1759</v>
      </c>
      <c r="T41" s="22">
        <v>1371</v>
      </c>
      <c r="U41" s="23">
        <v>5</v>
      </c>
      <c r="V41" s="24">
        <f>(SUM(D41:U41))*1</f>
        <v>154590</v>
      </c>
    </row>
    <row r="42" spans="1:22" x14ac:dyDescent="0.25">
      <c r="A42" s="19"/>
      <c r="B42" s="20" t="s">
        <v>6</v>
      </c>
      <c r="C42" s="21"/>
      <c r="D42" s="21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3">
        <v>0</v>
      </c>
      <c r="V42" s="24">
        <f>(SUM(D42:U42))*1</f>
        <v>0</v>
      </c>
    </row>
    <row r="43" spans="1:22" x14ac:dyDescent="0.25">
      <c r="A43" s="25"/>
      <c r="B43" s="26" t="s">
        <v>7</v>
      </c>
      <c r="C43" s="27"/>
      <c r="D43" s="28">
        <f t="shared" ref="D43:V43" si="7">(SUM(D40:D42))*1</f>
        <v>5975</v>
      </c>
      <c r="E43" s="29">
        <f t="shared" si="7"/>
        <v>51242</v>
      </c>
      <c r="F43" s="29">
        <f t="shared" si="7"/>
        <v>51991</v>
      </c>
      <c r="G43" s="29">
        <f t="shared" si="7"/>
        <v>21737</v>
      </c>
      <c r="H43" s="29">
        <f t="shared" si="7"/>
        <v>7441</v>
      </c>
      <c r="I43" s="29">
        <f t="shared" si="7"/>
        <v>7342</v>
      </c>
      <c r="J43" s="29">
        <f t="shared" si="7"/>
        <v>7878</v>
      </c>
      <c r="K43" s="29">
        <f t="shared" si="7"/>
        <v>8552</v>
      </c>
      <c r="L43" s="29">
        <f t="shared" si="7"/>
        <v>8585</v>
      </c>
      <c r="M43" s="29">
        <f t="shared" si="7"/>
        <v>8846</v>
      </c>
      <c r="N43" s="29">
        <f t="shared" si="7"/>
        <v>7457</v>
      </c>
      <c r="O43" s="29">
        <f t="shared" si="7"/>
        <v>6708</v>
      </c>
      <c r="P43" s="29">
        <f t="shared" si="7"/>
        <v>6603</v>
      </c>
      <c r="Q43" s="29">
        <f t="shared" si="7"/>
        <v>6931</v>
      </c>
      <c r="R43" s="29">
        <f t="shared" si="7"/>
        <v>5097</v>
      </c>
      <c r="S43" s="29">
        <f t="shared" si="7"/>
        <v>2491</v>
      </c>
      <c r="T43" s="29">
        <f t="shared" si="7"/>
        <v>1975</v>
      </c>
      <c r="U43" s="43">
        <f t="shared" si="7"/>
        <v>19</v>
      </c>
      <c r="V43" s="31">
        <f t="shared" si="7"/>
        <v>216870</v>
      </c>
    </row>
    <row r="44" spans="1:22" x14ac:dyDescent="0.25">
      <c r="A44" s="3">
        <v>409</v>
      </c>
      <c r="B44" s="40" t="s">
        <v>104</v>
      </c>
      <c r="C44" s="7"/>
      <c r="D44" s="4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0"/>
      <c r="V44" s="11"/>
    </row>
    <row r="45" spans="1:22" x14ac:dyDescent="0.25">
      <c r="A45" s="12"/>
      <c r="B45" s="13" t="s">
        <v>4</v>
      </c>
      <c r="C45" s="14"/>
      <c r="D45" s="15">
        <v>0</v>
      </c>
      <c r="E45" s="16">
        <v>0</v>
      </c>
      <c r="F45" s="16">
        <v>505</v>
      </c>
      <c r="G45" s="16">
        <v>2554</v>
      </c>
      <c r="H45" s="16">
        <v>1607</v>
      </c>
      <c r="I45" s="16">
        <v>435</v>
      </c>
      <c r="J45" s="16">
        <v>247</v>
      </c>
      <c r="K45" s="16">
        <v>166</v>
      </c>
      <c r="L45" s="16">
        <v>141</v>
      </c>
      <c r="M45" s="16">
        <v>154</v>
      </c>
      <c r="N45" s="16">
        <v>162</v>
      </c>
      <c r="O45" s="16">
        <v>124</v>
      </c>
      <c r="P45" s="16">
        <v>150</v>
      </c>
      <c r="Q45" s="16">
        <v>108</v>
      </c>
      <c r="R45" s="16">
        <v>76</v>
      </c>
      <c r="S45" s="16">
        <v>38</v>
      </c>
      <c r="T45" s="16">
        <v>28</v>
      </c>
      <c r="U45" s="17">
        <v>37</v>
      </c>
      <c r="V45" s="18">
        <f>(SUM(D45:U45))*1</f>
        <v>6532</v>
      </c>
    </row>
    <row r="46" spans="1:22" x14ac:dyDescent="0.25">
      <c r="A46" s="19"/>
      <c r="B46" s="20" t="s">
        <v>5</v>
      </c>
      <c r="C46" s="21"/>
      <c r="D46" s="21">
        <v>0</v>
      </c>
      <c r="E46" s="22">
        <v>0</v>
      </c>
      <c r="F46" s="22">
        <v>76</v>
      </c>
      <c r="G46" s="22">
        <v>281</v>
      </c>
      <c r="H46" s="22">
        <v>250</v>
      </c>
      <c r="I46" s="22">
        <v>91</v>
      </c>
      <c r="J46" s="22">
        <v>77</v>
      </c>
      <c r="K46" s="22">
        <v>31</v>
      </c>
      <c r="L46" s="22">
        <v>47</v>
      </c>
      <c r="M46" s="22">
        <v>85</v>
      </c>
      <c r="N46" s="22">
        <v>81</v>
      </c>
      <c r="O46" s="22">
        <v>108</v>
      </c>
      <c r="P46" s="22">
        <v>80</v>
      </c>
      <c r="Q46" s="22">
        <v>75</v>
      </c>
      <c r="R46" s="22">
        <v>59</v>
      </c>
      <c r="S46" s="22">
        <v>24</v>
      </c>
      <c r="T46" s="22">
        <v>10</v>
      </c>
      <c r="U46" s="23">
        <v>5</v>
      </c>
      <c r="V46" s="24">
        <f>(SUM(D46:U46))*1</f>
        <v>1380</v>
      </c>
    </row>
    <row r="47" spans="1:22" x14ac:dyDescent="0.25">
      <c r="A47" s="19"/>
      <c r="B47" s="20" t="s">
        <v>6</v>
      </c>
      <c r="C47" s="21"/>
      <c r="D47" s="21">
        <v>0</v>
      </c>
      <c r="E47" s="22">
        <v>0</v>
      </c>
      <c r="F47" s="22">
        <v>0</v>
      </c>
      <c r="G47" s="22">
        <v>1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3">
        <v>1</v>
      </c>
      <c r="V47" s="24">
        <f>(SUM(D47:U47))*1</f>
        <v>2</v>
      </c>
    </row>
    <row r="48" spans="1:22" x14ac:dyDescent="0.25">
      <c r="A48" s="25"/>
      <c r="B48" s="26" t="s">
        <v>7</v>
      </c>
      <c r="C48" s="27"/>
      <c r="D48" s="28">
        <f t="shared" ref="D48:V48" si="8">(SUM(D45:D47))*1</f>
        <v>0</v>
      </c>
      <c r="E48" s="29">
        <f t="shared" si="8"/>
        <v>0</v>
      </c>
      <c r="F48" s="29">
        <f t="shared" si="8"/>
        <v>581</v>
      </c>
      <c r="G48" s="29">
        <f t="shared" si="8"/>
        <v>2836</v>
      </c>
      <c r="H48" s="29">
        <f t="shared" si="8"/>
        <v>1857</v>
      </c>
      <c r="I48" s="29">
        <f t="shared" si="8"/>
        <v>526</v>
      </c>
      <c r="J48" s="29">
        <f t="shared" si="8"/>
        <v>324</v>
      </c>
      <c r="K48" s="29">
        <f t="shared" si="8"/>
        <v>197</v>
      </c>
      <c r="L48" s="29">
        <f t="shared" si="8"/>
        <v>188</v>
      </c>
      <c r="M48" s="29">
        <f t="shared" si="8"/>
        <v>239</v>
      </c>
      <c r="N48" s="29">
        <f t="shared" si="8"/>
        <v>243</v>
      </c>
      <c r="O48" s="29">
        <f t="shared" si="8"/>
        <v>232</v>
      </c>
      <c r="P48" s="29">
        <f t="shared" si="8"/>
        <v>230</v>
      </c>
      <c r="Q48" s="29">
        <f t="shared" si="8"/>
        <v>183</v>
      </c>
      <c r="R48" s="29">
        <f t="shared" si="8"/>
        <v>135</v>
      </c>
      <c r="S48" s="29">
        <f t="shared" si="8"/>
        <v>62</v>
      </c>
      <c r="T48" s="29">
        <f t="shared" si="8"/>
        <v>38</v>
      </c>
      <c r="U48" s="43">
        <f t="shared" si="8"/>
        <v>43</v>
      </c>
      <c r="V48" s="31">
        <f t="shared" si="8"/>
        <v>7914</v>
      </c>
    </row>
    <row r="49" spans="1:22" x14ac:dyDescent="0.25">
      <c r="A49" s="3">
        <v>410</v>
      </c>
      <c r="B49" s="40" t="s">
        <v>105</v>
      </c>
      <c r="C49" s="7"/>
      <c r="D49" s="4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10"/>
      <c r="V49" s="11"/>
    </row>
    <row r="50" spans="1:22" x14ac:dyDescent="0.25">
      <c r="A50" s="12"/>
      <c r="B50" s="13" t="s">
        <v>4</v>
      </c>
      <c r="C50" s="14"/>
      <c r="D50" s="15">
        <v>1930</v>
      </c>
      <c r="E50" s="16">
        <v>11223</v>
      </c>
      <c r="F50" s="16">
        <v>10139</v>
      </c>
      <c r="G50" s="16">
        <v>7191</v>
      </c>
      <c r="H50" s="16">
        <v>7014</v>
      </c>
      <c r="I50" s="16">
        <v>12387</v>
      </c>
      <c r="J50" s="16">
        <v>14260</v>
      </c>
      <c r="K50" s="16">
        <v>12709</v>
      </c>
      <c r="L50" s="16">
        <v>9320</v>
      </c>
      <c r="M50" s="16">
        <v>8019</v>
      </c>
      <c r="N50" s="16">
        <v>6470</v>
      </c>
      <c r="O50" s="16">
        <v>5500</v>
      </c>
      <c r="P50" s="16">
        <v>4609</v>
      </c>
      <c r="Q50" s="16">
        <v>3938</v>
      </c>
      <c r="R50" s="16">
        <v>2539</v>
      </c>
      <c r="S50" s="16">
        <v>1105</v>
      </c>
      <c r="T50" s="16">
        <v>771</v>
      </c>
      <c r="U50" s="17">
        <v>1887</v>
      </c>
      <c r="V50" s="18">
        <f>(SUM(D50:U50))*1</f>
        <v>121011</v>
      </c>
    </row>
    <row r="51" spans="1:22" x14ac:dyDescent="0.25">
      <c r="A51" s="19"/>
      <c r="B51" s="20" t="s">
        <v>5</v>
      </c>
      <c r="C51" s="21"/>
      <c r="D51" s="21">
        <v>2331</v>
      </c>
      <c r="E51" s="22">
        <v>12915</v>
      </c>
      <c r="F51" s="22">
        <v>12350</v>
      </c>
      <c r="G51" s="22">
        <v>5928</v>
      </c>
      <c r="H51" s="22">
        <v>3561</v>
      </c>
      <c r="I51" s="22">
        <v>5702</v>
      </c>
      <c r="J51" s="22">
        <v>6889</v>
      </c>
      <c r="K51" s="22">
        <v>7255</v>
      </c>
      <c r="L51" s="22">
        <v>6527</v>
      </c>
      <c r="M51" s="22">
        <v>6036</v>
      </c>
      <c r="N51" s="22">
        <v>5044</v>
      </c>
      <c r="O51" s="22">
        <v>4627</v>
      </c>
      <c r="P51" s="22">
        <v>4443</v>
      </c>
      <c r="Q51" s="22">
        <v>3855</v>
      </c>
      <c r="R51" s="22">
        <v>2596</v>
      </c>
      <c r="S51" s="22">
        <v>1235</v>
      </c>
      <c r="T51" s="22">
        <v>861</v>
      </c>
      <c r="U51" s="23">
        <v>6438</v>
      </c>
      <c r="V51" s="24">
        <f>(SUM(D51:U51))*1</f>
        <v>98593</v>
      </c>
    </row>
    <row r="52" spans="1:22" x14ac:dyDescent="0.25">
      <c r="A52" s="19"/>
      <c r="B52" s="20" t="s">
        <v>6</v>
      </c>
      <c r="C52" s="21"/>
      <c r="D52" s="21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3">
        <v>28201</v>
      </c>
      <c r="V52" s="24">
        <f>(SUM(D52:U52))*1</f>
        <v>28201</v>
      </c>
    </row>
    <row r="53" spans="1:22" x14ac:dyDescent="0.25">
      <c r="A53" s="25"/>
      <c r="B53" s="26" t="s">
        <v>7</v>
      </c>
      <c r="C53" s="27"/>
      <c r="D53" s="28">
        <f t="shared" ref="D53:V53" si="9">(SUM(D50:D52))*1</f>
        <v>4261</v>
      </c>
      <c r="E53" s="29">
        <f t="shared" si="9"/>
        <v>24138</v>
      </c>
      <c r="F53" s="29">
        <f t="shared" si="9"/>
        <v>22489</v>
      </c>
      <c r="G53" s="29">
        <f t="shared" si="9"/>
        <v>13119</v>
      </c>
      <c r="H53" s="29">
        <f t="shared" si="9"/>
        <v>10575</v>
      </c>
      <c r="I53" s="29">
        <f t="shared" si="9"/>
        <v>18089</v>
      </c>
      <c r="J53" s="29">
        <f t="shared" si="9"/>
        <v>21149</v>
      </c>
      <c r="K53" s="29">
        <f t="shared" si="9"/>
        <v>19964</v>
      </c>
      <c r="L53" s="29">
        <f t="shared" si="9"/>
        <v>15847</v>
      </c>
      <c r="M53" s="29">
        <f t="shared" si="9"/>
        <v>14055</v>
      </c>
      <c r="N53" s="29">
        <f t="shared" si="9"/>
        <v>11514</v>
      </c>
      <c r="O53" s="29">
        <f t="shared" si="9"/>
        <v>10127</v>
      </c>
      <c r="P53" s="29">
        <f t="shared" si="9"/>
        <v>9052</v>
      </c>
      <c r="Q53" s="29">
        <f t="shared" si="9"/>
        <v>7793</v>
      </c>
      <c r="R53" s="29">
        <f t="shared" si="9"/>
        <v>5135</v>
      </c>
      <c r="S53" s="29">
        <f t="shared" si="9"/>
        <v>2340</v>
      </c>
      <c r="T53" s="29">
        <f t="shared" si="9"/>
        <v>1632</v>
      </c>
      <c r="U53" s="43">
        <f t="shared" si="9"/>
        <v>36526</v>
      </c>
      <c r="V53" s="31">
        <f t="shared" si="9"/>
        <v>247805</v>
      </c>
    </row>
    <row r="54" spans="1:22" x14ac:dyDescent="0.25">
      <c r="A54" s="3">
        <v>411</v>
      </c>
      <c r="B54" s="40" t="s">
        <v>106</v>
      </c>
      <c r="C54" s="7"/>
      <c r="D54" s="4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0"/>
      <c r="V54" s="11"/>
    </row>
    <row r="55" spans="1:22" x14ac:dyDescent="0.25">
      <c r="A55" s="12"/>
      <c r="B55" s="13" t="s">
        <v>4</v>
      </c>
      <c r="C55" s="14"/>
      <c r="D55" s="15">
        <v>2</v>
      </c>
      <c r="E55" s="16">
        <v>0</v>
      </c>
      <c r="F55" s="16">
        <v>1</v>
      </c>
      <c r="G55" s="16">
        <v>96</v>
      </c>
      <c r="H55" s="16">
        <v>1090</v>
      </c>
      <c r="I55" s="16">
        <v>1620</v>
      </c>
      <c r="J55" s="16">
        <v>1882</v>
      </c>
      <c r="K55" s="16">
        <v>2543</v>
      </c>
      <c r="L55" s="16">
        <v>3711</v>
      </c>
      <c r="M55" s="16">
        <v>2829</v>
      </c>
      <c r="N55" s="16">
        <v>1388</v>
      </c>
      <c r="O55" s="16">
        <v>637</v>
      </c>
      <c r="P55" s="16">
        <v>190</v>
      </c>
      <c r="Q55" s="16">
        <v>95</v>
      </c>
      <c r="R55" s="16">
        <v>50</v>
      </c>
      <c r="S55" s="16">
        <v>13</v>
      </c>
      <c r="T55" s="16">
        <v>6</v>
      </c>
      <c r="U55" s="17">
        <v>3</v>
      </c>
      <c r="V55" s="18">
        <f>(SUM(D55:U55))*1</f>
        <v>16156</v>
      </c>
    </row>
    <row r="56" spans="1:22" x14ac:dyDescent="0.25">
      <c r="A56" s="19"/>
      <c r="B56" s="20" t="s">
        <v>5</v>
      </c>
      <c r="C56" s="21"/>
      <c r="D56" s="21">
        <v>2</v>
      </c>
      <c r="E56" s="22">
        <v>0</v>
      </c>
      <c r="F56" s="22">
        <v>1</v>
      </c>
      <c r="G56" s="22">
        <v>32</v>
      </c>
      <c r="H56" s="22">
        <v>330</v>
      </c>
      <c r="I56" s="22">
        <v>472</v>
      </c>
      <c r="J56" s="22">
        <v>442</v>
      </c>
      <c r="K56" s="22">
        <v>635</v>
      </c>
      <c r="L56" s="22">
        <v>702</v>
      </c>
      <c r="M56" s="22">
        <v>485</v>
      </c>
      <c r="N56" s="22">
        <v>207</v>
      </c>
      <c r="O56" s="22">
        <v>142</v>
      </c>
      <c r="P56" s="22">
        <v>56</v>
      </c>
      <c r="Q56" s="22">
        <v>10</v>
      </c>
      <c r="R56" s="22">
        <v>4</v>
      </c>
      <c r="S56" s="22">
        <v>1</v>
      </c>
      <c r="T56" s="22">
        <v>1</v>
      </c>
      <c r="U56" s="23">
        <v>2</v>
      </c>
      <c r="V56" s="24">
        <f>(SUM(D56:U56))*1</f>
        <v>3524</v>
      </c>
    </row>
    <row r="57" spans="1:22" x14ac:dyDescent="0.25">
      <c r="A57" s="19"/>
      <c r="B57" s="20" t="s">
        <v>6</v>
      </c>
      <c r="C57" s="21"/>
      <c r="D57" s="21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3">
        <v>0</v>
      </c>
      <c r="V57" s="24">
        <f>(SUM(D57:U57))*1</f>
        <v>0</v>
      </c>
    </row>
    <row r="58" spans="1:22" x14ac:dyDescent="0.25">
      <c r="A58" s="25"/>
      <c r="B58" s="26" t="s">
        <v>7</v>
      </c>
      <c r="C58" s="27"/>
      <c r="D58" s="28">
        <f t="shared" ref="D58:V58" si="10">(SUM(D55:D57))*1</f>
        <v>4</v>
      </c>
      <c r="E58" s="29">
        <f t="shared" si="10"/>
        <v>0</v>
      </c>
      <c r="F58" s="29">
        <f t="shared" si="10"/>
        <v>2</v>
      </c>
      <c r="G58" s="29">
        <f t="shared" si="10"/>
        <v>128</v>
      </c>
      <c r="H58" s="29">
        <f t="shared" si="10"/>
        <v>1420</v>
      </c>
      <c r="I58" s="29">
        <f t="shared" si="10"/>
        <v>2092</v>
      </c>
      <c r="J58" s="29">
        <f t="shared" si="10"/>
        <v>2324</v>
      </c>
      <c r="K58" s="29">
        <f t="shared" si="10"/>
        <v>3178</v>
      </c>
      <c r="L58" s="29">
        <f t="shared" si="10"/>
        <v>4413</v>
      </c>
      <c r="M58" s="29">
        <f t="shared" si="10"/>
        <v>3314</v>
      </c>
      <c r="N58" s="29">
        <f t="shared" si="10"/>
        <v>1595</v>
      </c>
      <c r="O58" s="29">
        <f t="shared" si="10"/>
        <v>779</v>
      </c>
      <c r="P58" s="29">
        <f t="shared" si="10"/>
        <v>246</v>
      </c>
      <c r="Q58" s="29">
        <f t="shared" si="10"/>
        <v>105</v>
      </c>
      <c r="R58" s="29">
        <f t="shared" si="10"/>
        <v>54</v>
      </c>
      <c r="S58" s="29">
        <f t="shared" si="10"/>
        <v>14</v>
      </c>
      <c r="T58" s="29">
        <f t="shared" si="10"/>
        <v>7</v>
      </c>
      <c r="U58" s="43">
        <f t="shared" si="10"/>
        <v>5</v>
      </c>
      <c r="V58" s="31">
        <f t="shared" si="10"/>
        <v>19680</v>
      </c>
    </row>
    <row r="59" spans="1:22" x14ac:dyDescent="0.25">
      <c r="A59" s="3">
        <v>413</v>
      </c>
      <c r="B59" s="40" t="s">
        <v>107</v>
      </c>
      <c r="C59" s="7"/>
      <c r="D59" s="4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10"/>
      <c r="V59" s="11"/>
    </row>
    <row r="60" spans="1:22" x14ac:dyDescent="0.25">
      <c r="A60" s="12"/>
      <c r="B60" s="13" t="s">
        <v>4</v>
      </c>
      <c r="C60" s="14"/>
      <c r="D60" s="15">
        <v>2202</v>
      </c>
      <c r="E60" s="16">
        <v>15771</v>
      </c>
      <c r="F60" s="16">
        <v>16936</v>
      </c>
      <c r="G60" s="16">
        <v>11339</v>
      </c>
      <c r="H60" s="16">
        <v>6884</v>
      </c>
      <c r="I60" s="16">
        <v>8374</v>
      </c>
      <c r="J60" s="16">
        <v>9948</v>
      </c>
      <c r="K60" s="16">
        <v>11301</v>
      </c>
      <c r="L60" s="16">
        <v>12019</v>
      </c>
      <c r="M60" s="16">
        <v>12956</v>
      </c>
      <c r="N60" s="16">
        <v>11281</v>
      </c>
      <c r="O60" s="16">
        <v>9744</v>
      </c>
      <c r="P60" s="16">
        <v>8964</v>
      </c>
      <c r="Q60" s="16">
        <v>8144</v>
      </c>
      <c r="R60" s="16">
        <v>5361</v>
      </c>
      <c r="S60" s="16">
        <v>2117</v>
      </c>
      <c r="T60" s="16">
        <v>1266</v>
      </c>
      <c r="U60" s="17">
        <v>35</v>
      </c>
      <c r="V60" s="18">
        <f>(SUM(D60:U60))*1</f>
        <v>154642</v>
      </c>
    </row>
    <row r="61" spans="1:22" x14ac:dyDescent="0.25">
      <c r="A61" s="19"/>
      <c r="B61" s="20" t="s">
        <v>5</v>
      </c>
      <c r="C61" s="21"/>
      <c r="D61" s="21">
        <v>3264</v>
      </c>
      <c r="E61" s="22">
        <v>30870</v>
      </c>
      <c r="F61" s="22">
        <v>31606</v>
      </c>
      <c r="G61" s="22">
        <v>12546</v>
      </c>
      <c r="H61" s="22">
        <v>4481</v>
      </c>
      <c r="I61" s="22">
        <v>4944</v>
      </c>
      <c r="J61" s="22">
        <v>5951</v>
      </c>
      <c r="K61" s="22">
        <v>8029</v>
      </c>
      <c r="L61" s="22">
        <v>8994</v>
      </c>
      <c r="M61" s="22">
        <v>9796</v>
      </c>
      <c r="N61" s="22">
        <v>9294</v>
      </c>
      <c r="O61" s="22">
        <v>9237</v>
      </c>
      <c r="P61" s="22">
        <v>10316</v>
      </c>
      <c r="Q61" s="22">
        <v>11023</v>
      </c>
      <c r="R61" s="22">
        <v>7016</v>
      </c>
      <c r="S61" s="22">
        <v>3092</v>
      </c>
      <c r="T61" s="22">
        <v>1992</v>
      </c>
      <c r="U61" s="23">
        <v>111</v>
      </c>
      <c r="V61" s="24">
        <f>(SUM(D61:U61))*1</f>
        <v>172562</v>
      </c>
    </row>
    <row r="62" spans="1:22" x14ac:dyDescent="0.25">
      <c r="A62" s="19"/>
      <c r="B62" s="20" t="s">
        <v>6</v>
      </c>
      <c r="C62" s="21"/>
      <c r="D62" s="21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3">
        <v>9303</v>
      </c>
      <c r="V62" s="24">
        <f>(SUM(D62:U62))*1</f>
        <v>9303</v>
      </c>
    </row>
    <row r="63" spans="1:22" x14ac:dyDescent="0.25">
      <c r="A63" s="25"/>
      <c r="B63" s="26" t="s">
        <v>7</v>
      </c>
      <c r="C63" s="27"/>
      <c r="D63" s="28">
        <f t="shared" ref="D63:V63" si="11">(SUM(D60:D62))*1</f>
        <v>5466</v>
      </c>
      <c r="E63" s="29">
        <f t="shared" si="11"/>
        <v>46641</v>
      </c>
      <c r="F63" s="29">
        <f t="shared" si="11"/>
        <v>48542</v>
      </c>
      <c r="G63" s="29">
        <f t="shared" si="11"/>
        <v>23885</v>
      </c>
      <c r="H63" s="29">
        <f t="shared" si="11"/>
        <v>11365</v>
      </c>
      <c r="I63" s="29">
        <f t="shared" si="11"/>
        <v>13318</v>
      </c>
      <c r="J63" s="29">
        <f t="shared" si="11"/>
        <v>15899</v>
      </c>
      <c r="K63" s="29">
        <f t="shared" si="11"/>
        <v>19330</v>
      </c>
      <c r="L63" s="29">
        <f t="shared" si="11"/>
        <v>21013</v>
      </c>
      <c r="M63" s="29">
        <f t="shared" si="11"/>
        <v>22752</v>
      </c>
      <c r="N63" s="29">
        <f t="shared" si="11"/>
        <v>20575</v>
      </c>
      <c r="O63" s="29">
        <f t="shared" si="11"/>
        <v>18981</v>
      </c>
      <c r="P63" s="29">
        <f t="shared" si="11"/>
        <v>19280</v>
      </c>
      <c r="Q63" s="29">
        <f t="shared" si="11"/>
        <v>19167</v>
      </c>
      <c r="R63" s="29">
        <f t="shared" si="11"/>
        <v>12377</v>
      </c>
      <c r="S63" s="29">
        <f t="shared" si="11"/>
        <v>5209</v>
      </c>
      <c r="T63" s="29">
        <f t="shared" si="11"/>
        <v>3258</v>
      </c>
      <c r="U63" s="43">
        <f t="shared" si="11"/>
        <v>9449</v>
      </c>
      <c r="V63" s="31">
        <f t="shared" si="11"/>
        <v>336507</v>
      </c>
    </row>
    <row r="64" spans="1:22" ht="24.75" x14ac:dyDescent="0.25">
      <c r="A64" s="3">
        <v>415</v>
      </c>
      <c r="B64" s="95" t="s">
        <v>108</v>
      </c>
      <c r="C64" s="7"/>
      <c r="D64" s="4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10"/>
      <c r="V64" s="11"/>
    </row>
    <row r="65" spans="1:22" x14ac:dyDescent="0.25">
      <c r="A65" s="12"/>
      <c r="B65" s="13" t="s">
        <v>4</v>
      </c>
      <c r="C65" s="14"/>
      <c r="D65" s="15">
        <v>12</v>
      </c>
      <c r="E65" s="16">
        <v>3</v>
      </c>
      <c r="F65" s="16">
        <v>14</v>
      </c>
      <c r="G65" s="16">
        <v>18</v>
      </c>
      <c r="H65" s="16">
        <v>47</v>
      </c>
      <c r="I65" s="16">
        <v>119</v>
      </c>
      <c r="J65" s="16">
        <v>141</v>
      </c>
      <c r="K65" s="16">
        <v>179</v>
      </c>
      <c r="L65" s="16">
        <v>179</v>
      </c>
      <c r="M65" s="16">
        <v>203</v>
      </c>
      <c r="N65" s="16">
        <v>171</v>
      </c>
      <c r="O65" s="16">
        <v>155</v>
      </c>
      <c r="P65" s="16">
        <v>280</v>
      </c>
      <c r="Q65" s="16">
        <v>617</v>
      </c>
      <c r="R65" s="16">
        <v>694</v>
      </c>
      <c r="S65" s="16">
        <v>543</v>
      </c>
      <c r="T65" s="16">
        <v>372</v>
      </c>
      <c r="U65" s="17">
        <v>2</v>
      </c>
      <c r="V65" s="18">
        <f>(SUM(D65:U65))*1</f>
        <v>3749</v>
      </c>
    </row>
    <row r="66" spans="1:22" x14ac:dyDescent="0.25">
      <c r="A66" s="19"/>
      <c r="B66" s="20" t="s">
        <v>5</v>
      </c>
      <c r="C66" s="21"/>
      <c r="D66" s="21">
        <v>14</v>
      </c>
      <c r="E66" s="22">
        <v>1</v>
      </c>
      <c r="F66" s="22">
        <v>3</v>
      </c>
      <c r="G66" s="22">
        <v>5</v>
      </c>
      <c r="H66" s="22">
        <v>12</v>
      </c>
      <c r="I66" s="22">
        <v>32</v>
      </c>
      <c r="J66" s="22">
        <v>25</v>
      </c>
      <c r="K66" s="22">
        <v>45</v>
      </c>
      <c r="L66" s="22">
        <v>45</v>
      </c>
      <c r="M66" s="22">
        <v>59</v>
      </c>
      <c r="N66" s="22">
        <v>76</v>
      </c>
      <c r="O66" s="22">
        <v>111</v>
      </c>
      <c r="P66" s="22">
        <v>456</v>
      </c>
      <c r="Q66" s="22">
        <v>1210</v>
      </c>
      <c r="R66" s="22">
        <v>1482</v>
      </c>
      <c r="S66" s="22">
        <v>1129</v>
      </c>
      <c r="T66" s="22">
        <v>786</v>
      </c>
      <c r="U66" s="23">
        <v>1</v>
      </c>
      <c r="V66" s="24">
        <f>(SUM(D66:U66))*1</f>
        <v>5492</v>
      </c>
    </row>
    <row r="67" spans="1:22" x14ac:dyDescent="0.25">
      <c r="A67" s="19"/>
      <c r="B67" s="20" t="s">
        <v>6</v>
      </c>
      <c r="C67" s="21"/>
      <c r="D67" s="21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3">
        <v>0</v>
      </c>
      <c r="V67" s="24">
        <f>(SUM(D67:U67))*1</f>
        <v>0</v>
      </c>
    </row>
    <row r="68" spans="1:22" x14ac:dyDescent="0.25">
      <c r="A68" s="25"/>
      <c r="B68" s="26" t="s">
        <v>7</v>
      </c>
      <c r="C68" s="27"/>
      <c r="D68" s="28">
        <f t="shared" ref="D68:V68" si="12">(SUM(D65:D67))*1</f>
        <v>26</v>
      </c>
      <c r="E68" s="29">
        <f t="shared" si="12"/>
        <v>4</v>
      </c>
      <c r="F68" s="29">
        <f t="shared" si="12"/>
        <v>17</v>
      </c>
      <c r="G68" s="29">
        <f t="shared" si="12"/>
        <v>23</v>
      </c>
      <c r="H68" s="29">
        <f t="shared" si="12"/>
        <v>59</v>
      </c>
      <c r="I68" s="29">
        <f t="shared" si="12"/>
        <v>151</v>
      </c>
      <c r="J68" s="29">
        <f t="shared" si="12"/>
        <v>166</v>
      </c>
      <c r="K68" s="29">
        <f t="shared" si="12"/>
        <v>224</v>
      </c>
      <c r="L68" s="29">
        <f t="shared" si="12"/>
        <v>224</v>
      </c>
      <c r="M68" s="29">
        <f t="shared" si="12"/>
        <v>262</v>
      </c>
      <c r="N68" s="29">
        <f t="shared" si="12"/>
        <v>247</v>
      </c>
      <c r="O68" s="29">
        <f t="shared" si="12"/>
        <v>266</v>
      </c>
      <c r="P68" s="29">
        <f t="shared" si="12"/>
        <v>736</v>
      </c>
      <c r="Q68" s="29">
        <f t="shared" si="12"/>
        <v>1827</v>
      </c>
      <c r="R68" s="29">
        <f t="shared" si="12"/>
        <v>2176</v>
      </c>
      <c r="S68" s="29">
        <f t="shared" si="12"/>
        <v>1672</v>
      </c>
      <c r="T68" s="29">
        <f t="shared" si="12"/>
        <v>1158</v>
      </c>
      <c r="U68" s="43">
        <f t="shared" si="12"/>
        <v>3</v>
      </c>
      <c r="V68" s="31">
        <f t="shared" si="12"/>
        <v>9241</v>
      </c>
    </row>
    <row r="69" spans="1:22" x14ac:dyDescent="0.25">
      <c r="A69" s="3">
        <v>417</v>
      </c>
      <c r="B69" s="40" t="s">
        <v>109</v>
      </c>
      <c r="C69" s="7"/>
      <c r="D69" s="4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10"/>
      <c r="V69" s="11"/>
    </row>
    <row r="70" spans="1:22" x14ac:dyDescent="0.25">
      <c r="A70" s="12"/>
      <c r="B70" s="13" t="s">
        <v>4</v>
      </c>
      <c r="C70" s="14"/>
      <c r="D70" s="15">
        <v>430</v>
      </c>
      <c r="E70" s="16">
        <v>1614</v>
      </c>
      <c r="F70" s="16">
        <v>1767</v>
      </c>
      <c r="G70" s="16">
        <v>1025</v>
      </c>
      <c r="H70" s="16">
        <v>395</v>
      </c>
      <c r="I70" s="16">
        <v>465</v>
      </c>
      <c r="J70" s="16">
        <v>520</v>
      </c>
      <c r="K70" s="16">
        <v>622</v>
      </c>
      <c r="L70" s="16">
        <v>614</v>
      </c>
      <c r="M70" s="16">
        <v>643</v>
      </c>
      <c r="N70" s="16">
        <v>547</v>
      </c>
      <c r="O70" s="16">
        <v>569</v>
      </c>
      <c r="P70" s="16">
        <v>740</v>
      </c>
      <c r="Q70" s="16">
        <v>859</v>
      </c>
      <c r="R70" s="16">
        <v>773</v>
      </c>
      <c r="S70" s="16">
        <v>399</v>
      </c>
      <c r="T70" s="16">
        <v>343</v>
      </c>
      <c r="U70" s="17">
        <v>17</v>
      </c>
      <c r="V70" s="18">
        <f>(SUM(D70:U70))*1</f>
        <v>12342</v>
      </c>
    </row>
    <row r="71" spans="1:22" x14ac:dyDescent="0.25">
      <c r="A71" s="19"/>
      <c r="B71" s="20" t="s">
        <v>5</v>
      </c>
      <c r="C71" s="21"/>
      <c r="D71" s="21">
        <v>397</v>
      </c>
      <c r="E71" s="22">
        <v>1951</v>
      </c>
      <c r="F71" s="22">
        <v>2144</v>
      </c>
      <c r="G71" s="22">
        <v>1197</v>
      </c>
      <c r="H71" s="22">
        <v>316</v>
      </c>
      <c r="I71" s="22">
        <v>543</v>
      </c>
      <c r="J71" s="22">
        <v>765</v>
      </c>
      <c r="K71" s="22">
        <v>900</v>
      </c>
      <c r="L71" s="22">
        <v>962</v>
      </c>
      <c r="M71" s="22">
        <v>1142</v>
      </c>
      <c r="N71" s="22">
        <v>1190</v>
      </c>
      <c r="O71" s="22">
        <v>1356</v>
      </c>
      <c r="P71" s="22">
        <v>1772</v>
      </c>
      <c r="Q71" s="22">
        <v>1977</v>
      </c>
      <c r="R71" s="22">
        <v>1553</v>
      </c>
      <c r="S71" s="22">
        <v>757</v>
      </c>
      <c r="T71" s="22">
        <v>582</v>
      </c>
      <c r="U71" s="23">
        <v>34</v>
      </c>
      <c r="V71" s="24">
        <f>(SUM(D71:U71))*1</f>
        <v>19538</v>
      </c>
    </row>
    <row r="72" spans="1:22" x14ac:dyDescent="0.25">
      <c r="A72" s="19"/>
      <c r="B72" s="20" t="s">
        <v>6</v>
      </c>
      <c r="C72" s="21"/>
      <c r="D72" s="21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3">
        <v>0</v>
      </c>
      <c r="V72" s="24">
        <f>(SUM(D72:U72))*1</f>
        <v>0</v>
      </c>
    </row>
    <row r="73" spans="1:22" x14ac:dyDescent="0.25">
      <c r="A73" s="25"/>
      <c r="B73" s="26" t="s">
        <v>7</v>
      </c>
      <c r="C73" s="27"/>
      <c r="D73" s="28">
        <f t="shared" ref="D73:V73" si="13">(SUM(D70:D72))*1</f>
        <v>827</v>
      </c>
      <c r="E73" s="29">
        <f t="shared" si="13"/>
        <v>3565</v>
      </c>
      <c r="F73" s="29">
        <f t="shared" si="13"/>
        <v>3911</v>
      </c>
      <c r="G73" s="29">
        <f t="shared" si="13"/>
        <v>2222</v>
      </c>
      <c r="H73" s="29">
        <f t="shared" si="13"/>
        <v>711</v>
      </c>
      <c r="I73" s="29">
        <f t="shared" si="13"/>
        <v>1008</v>
      </c>
      <c r="J73" s="29">
        <f t="shared" si="13"/>
        <v>1285</v>
      </c>
      <c r="K73" s="29">
        <f t="shared" si="13"/>
        <v>1522</v>
      </c>
      <c r="L73" s="29">
        <f t="shared" si="13"/>
        <v>1576</v>
      </c>
      <c r="M73" s="29">
        <f t="shared" si="13"/>
        <v>1785</v>
      </c>
      <c r="N73" s="29">
        <f t="shared" si="13"/>
        <v>1737</v>
      </c>
      <c r="O73" s="29">
        <f t="shared" si="13"/>
        <v>1925</v>
      </c>
      <c r="P73" s="29">
        <f t="shared" si="13"/>
        <v>2512</v>
      </c>
      <c r="Q73" s="29">
        <f t="shared" si="13"/>
        <v>2836</v>
      </c>
      <c r="R73" s="29">
        <f t="shared" si="13"/>
        <v>2326</v>
      </c>
      <c r="S73" s="29">
        <f t="shared" si="13"/>
        <v>1156</v>
      </c>
      <c r="T73" s="29">
        <f t="shared" si="13"/>
        <v>925</v>
      </c>
      <c r="U73" s="43">
        <f t="shared" si="13"/>
        <v>51</v>
      </c>
      <c r="V73" s="31">
        <f t="shared" si="13"/>
        <v>31880</v>
      </c>
    </row>
    <row r="74" spans="1:22" x14ac:dyDescent="0.25">
      <c r="A74" s="3">
        <v>418</v>
      </c>
      <c r="B74" s="40" t="s">
        <v>110</v>
      </c>
      <c r="C74" s="7"/>
      <c r="D74" s="4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10"/>
      <c r="V74" s="11"/>
    </row>
    <row r="75" spans="1:22" x14ac:dyDescent="0.25">
      <c r="A75" s="12"/>
      <c r="B75" s="13" t="s">
        <v>4</v>
      </c>
      <c r="C75" s="14"/>
      <c r="D75" s="15">
        <v>28</v>
      </c>
      <c r="E75" s="16">
        <v>17</v>
      </c>
      <c r="F75" s="16">
        <v>11</v>
      </c>
      <c r="G75" s="16">
        <v>85</v>
      </c>
      <c r="H75" s="16">
        <v>721</v>
      </c>
      <c r="I75" s="16">
        <v>1690</v>
      </c>
      <c r="J75" s="16">
        <v>1507</v>
      </c>
      <c r="K75" s="16">
        <v>1112</v>
      </c>
      <c r="L75" s="16">
        <v>932</v>
      </c>
      <c r="M75" s="16">
        <v>820</v>
      </c>
      <c r="N75" s="16">
        <v>677</v>
      </c>
      <c r="O75" s="16">
        <v>563</v>
      </c>
      <c r="P75" s="16">
        <v>361</v>
      </c>
      <c r="Q75" s="16">
        <v>183</v>
      </c>
      <c r="R75" s="16">
        <v>129</v>
      </c>
      <c r="S75" s="16">
        <v>41</v>
      </c>
      <c r="T75" s="16">
        <v>21</v>
      </c>
      <c r="U75" s="17">
        <v>0</v>
      </c>
      <c r="V75" s="18">
        <f>(SUM(D75:U75))*1</f>
        <v>8898</v>
      </c>
    </row>
    <row r="76" spans="1:22" x14ac:dyDescent="0.25">
      <c r="A76" s="19"/>
      <c r="B76" s="20" t="s">
        <v>5</v>
      </c>
      <c r="C76" s="21"/>
      <c r="D76" s="21">
        <v>10</v>
      </c>
      <c r="E76" s="22">
        <v>0</v>
      </c>
      <c r="F76" s="22">
        <v>4</v>
      </c>
      <c r="G76" s="22">
        <v>27</v>
      </c>
      <c r="H76" s="22">
        <v>175</v>
      </c>
      <c r="I76" s="22">
        <v>469</v>
      </c>
      <c r="J76" s="22">
        <v>400</v>
      </c>
      <c r="K76" s="22">
        <v>433</v>
      </c>
      <c r="L76" s="22">
        <v>377</v>
      </c>
      <c r="M76" s="22">
        <v>335</v>
      </c>
      <c r="N76" s="22">
        <v>277</v>
      </c>
      <c r="O76" s="22">
        <v>251</v>
      </c>
      <c r="P76" s="22">
        <v>174</v>
      </c>
      <c r="Q76" s="22">
        <v>80</v>
      </c>
      <c r="R76" s="22">
        <v>27</v>
      </c>
      <c r="S76" s="22">
        <v>12</v>
      </c>
      <c r="T76" s="22">
        <v>5</v>
      </c>
      <c r="U76" s="23">
        <v>0</v>
      </c>
      <c r="V76" s="24">
        <f>(SUM(D76:U76))*1</f>
        <v>3056</v>
      </c>
    </row>
    <row r="77" spans="1:22" x14ac:dyDescent="0.25">
      <c r="A77" s="19"/>
      <c r="B77" s="20" t="s">
        <v>6</v>
      </c>
      <c r="C77" s="21"/>
      <c r="D77" s="21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3">
        <v>0</v>
      </c>
      <c r="V77" s="24">
        <f>(SUM(D77:U77))*1</f>
        <v>0</v>
      </c>
    </row>
    <row r="78" spans="1:22" x14ac:dyDescent="0.25">
      <c r="A78" s="25"/>
      <c r="B78" s="26" t="s">
        <v>7</v>
      </c>
      <c r="C78" s="27"/>
      <c r="D78" s="28">
        <f t="shared" ref="D78:V78" si="14">(SUM(D75:D77))*1</f>
        <v>38</v>
      </c>
      <c r="E78" s="29">
        <f t="shared" si="14"/>
        <v>17</v>
      </c>
      <c r="F78" s="29">
        <f t="shared" si="14"/>
        <v>15</v>
      </c>
      <c r="G78" s="29">
        <f t="shared" si="14"/>
        <v>112</v>
      </c>
      <c r="H78" s="29">
        <f t="shared" si="14"/>
        <v>896</v>
      </c>
      <c r="I78" s="29">
        <f t="shared" si="14"/>
        <v>2159</v>
      </c>
      <c r="J78" s="29">
        <f t="shared" si="14"/>
        <v>1907</v>
      </c>
      <c r="K78" s="29">
        <f t="shared" si="14"/>
        <v>1545</v>
      </c>
      <c r="L78" s="29">
        <f t="shared" si="14"/>
        <v>1309</v>
      </c>
      <c r="M78" s="29">
        <f t="shared" si="14"/>
        <v>1155</v>
      </c>
      <c r="N78" s="29">
        <f t="shared" si="14"/>
        <v>954</v>
      </c>
      <c r="O78" s="29">
        <f t="shared" si="14"/>
        <v>814</v>
      </c>
      <c r="P78" s="29">
        <f t="shared" si="14"/>
        <v>535</v>
      </c>
      <c r="Q78" s="29">
        <f t="shared" si="14"/>
        <v>263</v>
      </c>
      <c r="R78" s="29">
        <f t="shared" si="14"/>
        <v>156</v>
      </c>
      <c r="S78" s="29">
        <f t="shared" si="14"/>
        <v>53</v>
      </c>
      <c r="T78" s="29">
        <f t="shared" si="14"/>
        <v>26</v>
      </c>
      <c r="U78" s="43">
        <f t="shared" si="14"/>
        <v>0</v>
      </c>
      <c r="V78" s="31">
        <f t="shared" si="14"/>
        <v>11954</v>
      </c>
    </row>
    <row r="79" spans="1:22" x14ac:dyDescent="0.25">
      <c r="A79" s="3">
        <v>420</v>
      </c>
      <c r="B79" s="40" t="s">
        <v>111</v>
      </c>
      <c r="C79" s="7"/>
      <c r="D79" s="4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10"/>
      <c r="V79" s="11"/>
    </row>
    <row r="80" spans="1:22" x14ac:dyDescent="0.25">
      <c r="A80" s="12"/>
      <c r="B80" s="13" t="s">
        <v>4</v>
      </c>
      <c r="C80" s="14"/>
      <c r="D80" s="15">
        <v>1130</v>
      </c>
      <c r="E80" s="16">
        <v>13974</v>
      </c>
      <c r="F80" s="16">
        <v>17050</v>
      </c>
      <c r="G80" s="16">
        <v>10326</v>
      </c>
      <c r="H80" s="16">
        <v>5329</v>
      </c>
      <c r="I80" s="16">
        <v>6729</v>
      </c>
      <c r="J80" s="16">
        <v>7929</v>
      </c>
      <c r="K80" s="16">
        <v>8305</v>
      </c>
      <c r="L80" s="16">
        <v>8214</v>
      </c>
      <c r="M80" s="16">
        <v>8890</v>
      </c>
      <c r="N80" s="16">
        <v>7144</v>
      </c>
      <c r="O80" s="16">
        <v>6249</v>
      </c>
      <c r="P80" s="16">
        <v>6169</v>
      </c>
      <c r="Q80" s="16">
        <v>5745</v>
      </c>
      <c r="R80" s="16">
        <v>3760</v>
      </c>
      <c r="S80" s="16">
        <v>1705</v>
      </c>
      <c r="T80" s="16">
        <v>1022</v>
      </c>
      <c r="U80" s="17">
        <v>19</v>
      </c>
      <c r="V80" s="18">
        <f>(SUM(D80:U80))*1</f>
        <v>119689</v>
      </c>
    </row>
    <row r="81" spans="1:22" x14ac:dyDescent="0.25">
      <c r="A81" s="19"/>
      <c r="B81" s="20" t="s">
        <v>5</v>
      </c>
      <c r="C81" s="21"/>
      <c r="D81" s="21">
        <v>878</v>
      </c>
      <c r="E81" s="22">
        <v>8000</v>
      </c>
      <c r="F81" s="22">
        <v>9717</v>
      </c>
      <c r="G81" s="22">
        <v>6480</v>
      </c>
      <c r="H81" s="22">
        <v>3365</v>
      </c>
      <c r="I81" s="22">
        <v>4806</v>
      </c>
      <c r="J81" s="22">
        <v>4926</v>
      </c>
      <c r="K81" s="22">
        <v>5706</v>
      </c>
      <c r="L81" s="22">
        <v>6148</v>
      </c>
      <c r="M81" s="22">
        <v>6529</v>
      </c>
      <c r="N81" s="22">
        <v>5887</v>
      </c>
      <c r="O81" s="22">
        <v>5519</v>
      </c>
      <c r="P81" s="22">
        <v>5843</v>
      </c>
      <c r="Q81" s="22">
        <v>5329</v>
      </c>
      <c r="R81" s="22">
        <v>3393</v>
      </c>
      <c r="S81" s="22">
        <v>1259</v>
      </c>
      <c r="T81" s="22">
        <v>651</v>
      </c>
      <c r="U81" s="23">
        <v>11</v>
      </c>
      <c r="V81" s="24">
        <f>(SUM(D81:U81))*1</f>
        <v>84447</v>
      </c>
    </row>
    <row r="82" spans="1:22" x14ac:dyDescent="0.25">
      <c r="A82" s="19"/>
      <c r="B82" s="20" t="s">
        <v>6</v>
      </c>
      <c r="C82" s="21"/>
      <c r="D82" s="21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3">
        <v>0</v>
      </c>
      <c r="V82" s="24">
        <f>(SUM(D82:U82))*1</f>
        <v>0</v>
      </c>
    </row>
    <row r="83" spans="1:22" x14ac:dyDescent="0.25">
      <c r="A83" s="25"/>
      <c r="B83" s="26" t="s">
        <v>7</v>
      </c>
      <c r="C83" s="27"/>
      <c r="D83" s="28">
        <f t="shared" ref="D83:V83" si="15">(SUM(D80:D82))*1</f>
        <v>2008</v>
      </c>
      <c r="E83" s="29">
        <f t="shared" si="15"/>
        <v>21974</v>
      </c>
      <c r="F83" s="29">
        <f t="shared" si="15"/>
        <v>26767</v>
      </c>
      <c r="G83" s="29">
        <f t="shared" si="15"/>
        <v>16806</v>
      </c>
      <c r="H83" s="29">
        <f t="shared" si="15"/>
        <v>8694</v>
      </c>
      <c r="I83" s="29">
        <f t="shared" si="15"/>
        <v>11535</v>
      </c>
      <c r="J83" s="29">
        <f t="shared" si="15"/>
        <v>12855</v>
      </c>
      <c r="K83" s="29">
        <f t="shared" si="15"/>
        <v>14011</v>
      </c>
      <c r="L83" s="29">
        <f t="shared" si="15"/>
        <v>14362</v>
      </c>
      <c r="M83" s="29">
        <f t="shared" si="15"/>
        <v>15419</v>
      </c>
      <c r="N83" s="29">
        <f t="shared" si="15"/>
        <v>13031</v>
      </c>
      <c r="O83" s="29">
        <f t="shared" si="15"/>
        <v>11768</v>
      </c>
      <c r="P83" s="29">
        <f t="shared" si="15"/>
        <v>12012</v>
      </c>
      <c r="Q83" s="29">
        <f t="shared" si="15"/>
        <v>11074</v>
      </c>
      <c r="R83" s="29">
        <f t="shared" si="15"/>
        <v>7153</v>
      </c>
      <c r="S83" s="29">
        <f t="shared" si="15"/>
        <v>2964</v>
      </c>
      <c r="T83" s="29">
        <f t="shared" si="15"/>
        <v>1673</v>
      </c>
      <c r="U83" s="43">
        <f t="shared" si="15"/>
        <v>30</v>
      </c>
      <c r="V83" s="31">
        <f t="shared" si="15"/>
        <v>204136</v>
      </c>
    </row>
    <row r="84" spans="1:22" x14ac:dyDescent="0.25">
      <c r="A84" s="3">
        <v>501</v>
      </c>
      <c r="B84" s="40" t="s">
        <v>112</v>
      </c>
      <c r="C84" s="7"/>
      <c r="D84" s="4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10"/>
      <c r="V84" s="11"/>
    </row>
    <row r="85" spans="1:22" x14ac:dyDescent="0.25">
      <c r="A85" s="12"/>
      <c r="B85" s="13" t="s">
        <v>4</v>
      </c>
      <c r="C85" s="14"/>
      <c r="D85" s="15">
        <v>25</v>
      </c>
      <c r="E85" s="16">
        <v>334</v>
      </c>
      <c r="F85" s="16">
        <v>1007</v>
      </c>
      <c r="G85" s="16">
        <v>1390</v>
      </c>
      <c r="H85" s="16">
        <v>1326</v>
      </c>
      <c r="I85" s="16">
        <v>1399</v>
      </c>
      <c r="J85" s="16">
        <v>1540</v>
      </c>
      <c r="K85" s="16">
        <v>1464</v>
      </c>
      <c r="L85" s="16">
        <v>1473</v>
      </c>
      <c r="M85" s="16">
        <v>1610</v>
      </c>
      <c r="N85" s="16">
        <v>1500</v>
      </c>
      <c r="O85" s="16">
        <v>1411</v>
      </c>
      <c r="P85" s="16">
        <v>1249</v>
      </c>
      <c r="Q85" s="16">
        <v>968</v>
      </c>
      <c r="R85" s="16">
        <v>554</v>
      </c>
      <c r="S85" s="16">
        <v>242</v>
      </c>
      <c r="T85" s="16">
        <v>170</v>
      </c>
      <c r="U85" s="17">
        <v>2</v>
      </c>
      <c r="V85" s="18">
        <f>(SUM(D85:U85))*1</f>
        <v>17664</v>
      </c>
    </row>
    <row r="86" spans="1:22" x14ac:dyDescent="0.25">
      <c r="A86" s="19"/>
      <c r="B86" s="20" t="s">
        <v>5</v>
      </c>
      <c r="C86" s="21"/>
      <c r="D86" s="21">
        <v>29</v>
      </c>
      <c r="E86" s="22">
        <v>223</v>
      </c>
      <c r="F86" s="22">
        <v>482</v>
      </c>
      <c r="G86" s="22">
        <v>687</v>
      </c>
      <c r="H86" s="22">
        <v>594</v>
      </c>
      <c r="I86" s="22">
        <v>646</v>
      </c>
      <c r="J86" s="22">
        <v>679</v>
      </c>
      <c r="K86" s="22">
        <v>625</v>
      </c>
      <c r="L86" s="22">
        <v>656</v>
      </c>
      <c r="M86" s="22">
        <v>764</v>
      </c>
      <c r="N86" s="22">
        <v>740</v>
      </c>
      <c r="O86" s="22">
        <v>726</v>
      </c>
      <c r="P86" s="22">
        <v>572</v>
      </c>
      <c r="Q86" s="22">
        <v>477</v>
      </c>
      <c r="R86" s="22">
        <v>294</v>
      </c>
      <c r="S86" s="22">
        <v>114</v>
      </c>
      <c r="T86" s="22">
        <v>181</v>
      </c>
      <c r="U86" s="23">
        <v>0</v>
      </c>
      <c r="V86" s="24">
        <f>(SUM(D86:U86))*1</f>
        <v>8489</v>
      </c>
    </row>
    <row r="87" spans="1:22" x14ac:dyDescent="0.25">
      <c r="A87" s="19"/>
      <c r="B87" s="20" t="s">
        <v>6</v>
      </c>
      <c r="C87" s="21"/>
      <c r="D87" s="21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3">
        <v>0</v>
      </c>
      <c r="V87" s="24">
        <f>(SUM(D87:U87))*1</f>
        <v>0</v>
      </c>
    </row>
    <row r="88" spans="1:22" x14ac:dyDescent="0.25">
      <c r="A88" s="25"/>
      <c r="B88" s="26" t="s">
        <v>7</v>
      </c>
      <c r="C88" s="27"/>
      <c r="D88" s="28">
        <f t="shared" ref="D88:V88" si="16">(SUM(D85:D87))*1</f>
        <v>54</v>
      </c>
      <c r="E88" s="29">
        <f t="shared" si="16"/>
        <v>557</v>
      </c>
      <c r="F88" s="29">
        <f t="shared" si="16"/>
        <v>1489</v>
      </c>
      <c r="G88" s="29">
        <f t="shared" si="16"/>
        <v>2077</v>
      </c>
      <c r="H88" s="29">
        <f t="shared" si="16"/>
        <v>1920</v>
      </c>
      <c r="I88" s="29">
        <f t="shared" si="16"/>
        <v>2045</v>
      </c>
      <c r="J88" s="29">
        <f t="shared" si="16"/>
        <v>2219</v>
      </c>
      <c r="K88" s="29">
        <f t="shared" si="16"/>
        <v>2089</v>
      </c>
      <c r="L88" s="29">
        <f t="shared" si="16"/>
        <v>2129</v>
      </c>
      <c r="M88" s="29">
        <f t="shared" si="16"/>
        <v>2374</v>
      </c>
      <c r="N88" s="29">
        <f t="shared" si="16"/>
        <v>2240</v>
      </c>
      <c r="O88" s="29">
        <f t="shared" si="16"/>
        <v>2137</v>
      </c>
      <c r="P88" s="29">
        <f t="shared" si="16"/>
        <v>1821</v>
      </c>
      <c r="Q88" s="29">
        <f t="shared" si="16"/>
        <v>1445</v>
      </c>
      <c r="R88" s="29">
        <f t="shared" si="16"/>
        <v>848</v>
      </c>
      <c r="S88" s="29">
        <f t="shared" si="16"/>
        <v>356</v>
      </c>
      <c r="T88" s="29">
        <f t="shared" si="16"/>
        <v>351</v>
      </c>
      <c r="U88" s="43">
        <f t="shared" si="16"/>
        <v>2</v>
      </c>
      <c r="V88" s="31">
        <f t="shared" si="16"/>
        <v>26153</v>
      </c>
    </row>
    <row r="89" spans="1:22" x14ac:dyDescent="0.25">
      <c r="A89" s="3">
        <v>503</v>
      </c>
      <c r="B89" s="40" t="s">
        <v>113</v>
      </c>
      <c r="C89" s="7"/>
      <c r="D89" s="4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10"/>
      <c r="V89" s="11"/>
    </row>
    <row r="90" spans="1:22" x14ac:dyDescent="0.25">
      <c r="A90" s="12"/>
      <c r="B90" s="13" t="s">
        <v>4</v>
      </c>
      <c r="C90" s="14"/>
      <c r="D90" s="15">
        <v>0</v>
      </c>
      <c r="E90" s="16">
        <v>524</v>
      </c>
      <c r="F90" s="16">
        <v>2893</v>
      </c>
      <c r="G90" s="16">
        <v>5149</v>
      </c>
      <c r="H90" s="16">
        <v>3386</v>
      </c>
      <c r="I90" s="16">
        <v>3604</v>
      </c>
      <c r="J90" s="16">
        <v>3245</v>
      </c>
      <c r="K90" s="16">
        <v>2989</v>
      </c>
      <c r="L90" s="16">
        <v>2514</v>
      </c>
      <c r="M90" s="16">
        <v>2707</v>
      </c>
      <c r="N90" s="16">
        <v>2441</v>
      </c>
      <c r="O90" s="16">
        <v>1962</v>
      </c>
      <c r="P90" s="16">
        <v>1320</v>
      </c>
      <c r="Q90" s="16">
        <v>791</v>
      </c>
      <c r="R90" s="16">
        <v>337</v>
      </c>
      <c r="S90" s="16">
        <v>101</v>
      </c>
      <c r="T90" s="16">
        <v>44</v>
      </c>
      <c r="U90" s="17">
        <v>0</v>
      </c>
      <c r="V90" s="18">
        <f>(SUM(D90:U90))*1</f>
        <v>34007</v>
      </c>
    </row>
    <row r="91" spans="1:22" x14ac:dyDescent="0.25">
      <c r="A91" s="19"/>
      <c r="B91" s="20" t="s">
        <v>5</v>
      </c>
      <c r="C91" s="21"/>
      <c r="D91" s="21">
        <v>0</v>
      </c>
      <c r="E91" s="22">
        <v>233</v>
      </c>
      <c r="F91" s="22">
        <v>1145</v>
      </c>
      <c r="G91" s="22">
        <v>2070</v>
      </c>
      <c r="H91" s="22">
        <v>1443</v>
      </c>
      <c r="I91" s="22">
        <v>1767</v>
      </c>
      <c r="J91" s="22">
        <v>1550</v>
      </c>
      <c r="K91" s="22">
        <v>1709</v>
      </c>
      <c r="L91" s="22">
        <v>1313</v>
      </c>
      <c r="M91" s="22">
        <v>1466</v>
      </c>
      <c r="N91" s="22">
        <v>1465</v>
      </c>
      <c r="O91" s="22">
        <v>1250</v>
      </c>
      <c r="P91" s="22">
        <v>875</v>
      </c>
      <c r="Q91" s="22">
        <v>523</v>
      </c>
      <c r="R91" s="22">
        <v>223</v>
      </c>
      <c r="S91" s="22">
        <v>73</v>
      </c>
      <c r="T91" s="22">
        <v>33</v>
      </c>
      <c r="U91" s="23">
        <v>0</v>
      </c>
      <c r="V91" s="24">
        <f>(SUM(D91:U91))*1</f>
        <v>17138</v>
      </c>
    </row>
    <row r="92" spans="1:22" x14ac:dyDescent="0.25">
      <c r="A92" s="19"/>
      <c r="B92" s="20" t="s">
        <v>6</v>
      </c>
      <c r="C92" s="21"/>
      <c r="D92" s="21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3">
        <v>465</v>
      </c>
      <c r="V92" s="24">
        <f>(SUM(D92:U92))*1</f>
        <v>465</v>
      </c>
    </row>
    <row r="93" spans="1:22" x14ac:dyDescent="0.25">
      <c r="A93" s="25"/>
      <c r="B93" s="26" t="s">
        <v>7</v>
      </c>
      <c r="C93" s="27"/>
      <c r="D93" s="28">
        <f t="shared" ref="D93:V93" si="17">(SUM(D90:D92))*1</f>
        <v>0</v>
      </c>
      <c r="E93" s="29">
        <f t="shared" si="17"/>
        <v>757</v>
      </c>
      <c r="F93" s="29">
        <f t="shared" si="17"/>
        <v>4038</v>
      </c>
      <c r="G93" s="29">
        <f t="shared" si="17"/>
        <v>7219</v>
      </c>
      <c r="H93" s="29">
        <f t="shared" si="17"/>
        <v>4829</v>
      </c>
      <c r="I93" s="29">
        <f t="shared" si="17"/>
        <v>5371</v>
      </c>
      <c r="J93" s="29">
        <f t="shared" si="17"/>
        <v>4795</v>
      </c>
      <c r="K93" s="29">
        <f t="shared" si="17"/>
        <v>4698</v>
      </c>
      <c r="L93" s="29">
        <f t="shared" si="17"/>
        <v>3827</v>
      </c>
      <c r="M93" s="29">
        <f t="shared" si="17"/>
        <v>4173</v>
      </c>
      <c r="N93" s="29">
        <f t="shared" si="17"/>
        <v>3906</v>
      </c>
      <c r="O93" s="29">
        <f t="shared" si="17"/>
        <v>3212</v>
      </c>
      <c r="P93" s="29">
        <f t="shared" si="17"/>
        <v>2195</v>
      </c>
      <c r="Q93" s="29">
        <f t="shared" si="17"/>
        <v>1314</v>
      </c>
      <c r="R93" s="29">
        <f t="shared" si="17"/>
        <v>560</v>
      </c>
      <c r="S93" s="29">
        <f t="shared" si="17"/>
        <v>174</v>
      </c>
      <c r="T93" s="29">
        <f t="shared" si="17"/>
        <v>77</v>
      </c>
      <c r="U93" s="43">
        <f t="shared" si="17"/>
        <v>465</v>
      </c>
      <c r="V93" s="31">
        <f t="shared" si="17"/>
        <v>51610</v>
      </c>
    </row>
    <row r="94" spans="1:22" x14ac:dyDescent="0.25">
      <c r="A94" s="3">
        <v>601</v>
      </c>
      <c r="B94" s="40" t="s">
        <v>114</v>
      </c>
      <c r="C94" s="7"/>
      <c r="D94" s="4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10"/>
      <c r="V94" s="11"/>
    </row>
    <row r="95" spans="1:22" x14ac:dyDescent="0.25">
      <c r="A95" s="12"/>
      <c r="B95" s="13" t="s">
        <v>4</v>
      </c>
      <c r="C95" s="14"/>
      <c r="D95" s="15">
        <v>19</v>
      </c>
      <c r="E95" s="16">
        <v>0</v>
      </c>
      <c r="F95" s="16">
        <v>3</v>
      </c>
      <c r="G95" s="16">
        <v>12979</v>
      </c>
      <c r="H95" s="16">
        <v>56830</v>
      </c>
      <c r="I95" s="16">
        <v>5370</v>
      </c>
      <c r="J95" s="16">
        <v>667</v>
      </c>
      <c r="K95" s="16">
        <v>424</v>
      </c>
      <c r="L95" s="16">
        <v>455</v>
      </c>
      <c r="M95" s="16">
        <v>378</v>
      </c>
      <c r="N95" s="16">
        <v>319</v>
      </c>
      <c r="O95" s="16">
        <v>250</v>
      </c>
      <c r="P95" s="16">
        <v>208</v>
      </c>
      <c r="Q95" s="16">
        <v>78</v>
      </c>
      <c r="R95" s="16">
        <v>50</v>
      </c>
      <c r="S95" s="16">
        <v>15</v>
      </c>
      <c r="T95" s="16">
        <v>6</v>
      </c>
      <c r="U95" s="17">
        <v>11</v>
      </c>
      <c r="V95" s="18">
        <f>(SUM(D95:U95))*1</f>
        <v>78062</v>
      </c>
    </row>
    <row r="96" spans="1:22" x14ac:dyDescent="0.25">
      <c r="A96" s="19"/>
      <c r="B96" s="20" t="s">
        <v>5</v>
      </c>
      <c r="C96" s="21"/>
      <c r="D96" s="21">
        <v>18</v>
      </c>
      <c r="E96" s="22">
        <v>0</v>
      </c>
      <c r="F96" s="22">
        <v>1</v>
      </c>
      <c r="G96" s="22">
        <v>7578</v>
      </c>
      <c r="H96" s="22">
        <v>30021</v>
      </c>
      <c r="I96" s="22">
        <v>2193</v>
      </c>
      <c r="J96" s="22">
        <v>280</v>
      </c>
      <c r="K96" s="22">
        <v>135</v>
      </c>
      <c r="L96" s="22">
        <v>127</v>
      </c>
      <c r="M96" s="22">
        <v>88</v>
      </c>
      <c r="N96" s="22">
        <v>96</v>
      </c>
      <c r="O96" s="22">
        <v>76</v>
      </c>
      <c r="P96" s="22">
        <v>38</v>
      </c>
      <c r="Q96" s="22">
        <v>14</v>
      </c>
      <c r="R96" s="22">
        <v>7</v>
      </c>
      <c r="S96" s="22">
        <v>2</v>
      </c>
      <c r="T96" s="22">
        <v>1</v>
      </c>
      <c r="U96" s="23">
        <v>4</v>
      </c>
      <c r="V96" s="24">
        <f>(SUM(D96:U96))*1</f>
        <v>40679</v>
      </c>
    </row>
    <row r="97" spans="1:22" x14ac:dyDescent="0.25">
      <c r="A97" s="19"/>
      <c r="B97" s="20" t="s">
        <v>6</v>
      </c>
      <c r="C97" s="21"/>
      <c r="D97" s="21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3">
        <v>0</v>
      </c>
      <c r="V97" s="24">
        <f>(SUM(D97:U97))*1</f>
        <v>0</v>
      </c>
    </row>
    <row r="98" spans="1:22" x14ac:dyDescent="0.25">
      <c r="A98" s="25"/>
      <c r="B98" s="26" t="s">
        <v>7</v>
      </c>
      <c r="C98" s="27"/>
      <c r="D98" s="28">
        <f t="shared" ref="D98:V98" si="18">(SUM(D95:D97))*1</f>
        <v>37</v>
      </c>
      <c r="E98" s="29">
        <f t="shared" si="18"/>
        <v>0</v>
      </c>
      <c r="F98" s="29">
        <f t="shared" si="18"/>
        <v>4</v>
      </c>
      <c r="G98" s="29">
        <f t="shared" si="18"/>
        <v>20557</v>
      </c>
      <c r="H98" s="29">
        <f t="shared" si="18"/>
        <v>86851</v>
      </c>
      <c r="I98" s="29">
        <f t="shared" si="18"/>
        <v>7563</v>
      </c>
      <c r="J98" s="29">
        <f t="shared" si="18"/>
        <v>947</v>
      </c>
      <c r="K98" s="29">
        <f t="shared" si="18"/>
        <v>559</v>
      </c>
      <c r="L98" s="29">
        <f t="shared" si="18"/>
        <v>582</v>
      </c>
      <c r="M98" s="29">
        <f t="shared" si="18"/>
        <v>466</v>
      </c>
      <c r="N98" s="29">
        <f t="shared" si="18"/>
        <v>415</v>
      </c>
      <c r="O98" s="29">
        <f t="shared" si="18"/>
        <v>326</v>
      </c>
      <c r="P98" s="29">
        <f t="shared" si="18"/>
        <v>246</v>
      </c>
      <c r="Q98" s="29">
        <f t="shared" si="18"/>
        <v>92</v>
      </c>
      <c r="R98" s="29">
        <f t="shared" si="18"/>
        <v>57</v>
      </c>
      <c r="S98" s="29">
        <f t="shared" si="18"/>
        <v>17</v>
      </c>
      <c r="T98" s="29">
        <f t="shared" si="18"/>
        <v>7</v>
      </c>
      <c r="U98" s="43">
        <f t="shared" si="18"/>
        <v>15</v>
      </c>
      <c r="V98" s="31">
        <f t="shared" si="18"/>
        <v>118741</v>
      </c>
    </row>
    <row r="99" spans="1:22" x14ac:dyDescent="0.25">
      <c r="A99" s="3">
        <v>602</v>
      </c>
      <c r="B99" s="40" t="s">
        <v>115</v>
      </c>
      <c r="C99" s="7"/>
      <c r="D99" s="4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10"/>
      <c r="V99" s="11"/>
    </row>
    <row r="100" spans="1:22" x14ac:dyDescent="0.25">
      <c r="A100" s="12"/>
      <c r="B100" s="13" t="s">
        <v>4</v>
      </c>
      <c r="C100" s="14"/>
      <c r="D100" s="15">
        <v>0</v>
      </c>
      <c r="E100" s="16">
        <v>106</v>
      </c>
      <c r="F100" s="16">
        <v>228018</v>
      </c>
      <c r="G100" s="16">
        <v>136953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7">
        <v>148756</v>
      </c>
      <c r="V100" s="18">
        <f>(SUM(D100:U100))*1</f>
        <v>513833</v>
      </c>
    </row>
    <row r="101" spans="1:22" x14ac:dyDescent="0.25">
      <c r="A101" s="19"/>
      <c r="B101" s="20" t="s">
        <v>5</v>
      </c>
      <c r="C101" s="21"/>
      <c r="D101" s="21">
        <v>0</v>
      </c>
      <c r="E101" s="22">
        <v>64</v>
      </c>
      <c r="F101" s="22">
        <v>217884</v>
      </c>
      <c r="G101" s="22">
        <v>143994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3">
        <v>151891</v>
      </c>
      <c r="V101" s="24">
        <f>(SUM(D101:U101))*1</f>
        <v>513833</v>
      </c>
    </row>
    <row r="102" spans="1:22" x14ac:dyDescent="0.25">
      <c r="A102" s="19"/>
      <c r="B102" s="20" t="s">
        <v>6</v>
      </c>
      <c r="C102" s="21"/>
      <c r="D102" s="21">
        <v>0</v>
      </c>
      <c r="E102" s="22">
        <v>45339</v>
      </c>
      <c r="F102" s="22">
        <v>12237</v>
      </c>
      <c r="G102" s="22">
        <v>12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3">
        <v>0</v>
      </c>
      <c r="V102" s="24">
        <f>(SUM(D102:U102))*1</f>
        <v>57588</v>
      </c>
    </row>
    <row r="103" spans="1:22" x14ac:dyDescent="0.25">
      <c r="A103" s="25"/>
      <c r="B103" s="26" t="s">
        <v>7</v>
      </c>
      <c r="C103" s="27"/>
      <c r="D103" s="28">
        <f t="shared" ref="D103:V103" si="19">(SUM(D100:D102))*1</f>
        <v>0</v>
      </c>
      <c r="E103" s="29">
        <f t="shared" si="19"/>
        <v>45509</v>
      </c>
      <c r="F103" s="29">
        <f t="shared" si="19"/>
        <v>458139</v>
      </c>
      <c r="G103" s="29">
        <f t="shared" si="19"/>
        <v>280959</v>
      </c>
      <c r="H103" s="29">
        <f t="shared" si="19"/>
        <v>0</v>
      </c>
      <c r="I103" s="29">
        <f t="shared" si="19"/>
        <v>0</v>
      </c>
      <c r="J103" s="29">
        <f t="shared" si="19"/>
        <v>0</v>
      </c>
      <c r="K103" s="29">
        <f t="shared" si="19"/>
        <v>0</v>
      </c>
      <c r="L103" s="29">
        <f t="shared" si="19"/>
        <v>0</v>
      </c>
      <c r="M103" s="29">
        <f t="shared" si="19"/>
        <v>0</v>
      </c>
      <c r="N103" s="29">
        <f t="shared" si="19"/>
        <v>0</v>
      </c>
      <c r="O103" s="29">
        <f t="shared" si="19"/>
        <v>0</v>
      </c>
      <c r="P103" s="29">
        <f t="shared" si="19"/>
        <v>0</v>
      </c>
      <c r="Q103" s="29">
        <f t="shared" si="19"/>
        <v>0</v>
      </c>
      <c r="R103" s="29">
        <f t="shared" si="19"/>
        <v>0</v>
      </c>
      <c r="S103" s="29">
        <f t="shared" si="19"/>
        <v>0</v>
      </c>
      <c r="T103" s="29">
        <f t="shared" si="19"/>
        <v>0</v>
      </c>
      <c r="U103" s="43">
        <f t="shared" si="19"/>
        <v>300647</v>
      </c>
      <c r="V103" s="31">
        <f t="shared" si="19"/>
        <v>1085254</v>
      </c>
    </row>
    <row r="104" spans="1:22" x14ac:dyDescent="0.25">
      <c r="A104" s="3">
        <v>603</v>
      </c>
      <c r="B104" s="40" t="s">
        <v>116</v>
      </c>
      <c r="C104" s="7"/>
      <c r="D104" s="4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10"/>
      <c r="V104" s="11"/>
    </row>
    <row r="105" spans="1:22" x14ac:dyDescent="0.25">
      <c r="A105" s="12"/>
      <c r="B105" s="13" t="s">
        <v>4</v>
      </c>
      <c r="C105" s="14"/>
      <c r="D105" s="15">
        <v>1034</v>
      </c>
      <c r="E105" s="16">
        <v>9453</v>
      </c>
      <c r="F105" s="16">
        <v>8422</v>
      </c>
      <c r="G105" s="16">
        <v>4827</v>
      </c>
      <c r="H105" s="16">
        <v>3641</v>
      </c>
      <c r="I105" s="16">
        <v>2225</v>
      </c>
      <c r="J105" s="16">
        <v>1556</v>
      </c>
      <c r="K105" s="16">
        <v>1168</v>
      </c>
      <c r="L105" s="16">
        <v>1119</v>
      </c>
      <c r="M105" s="16">
        <v>955</v>
      </c>
      <c r="N105" s="16">
        <v>766</v>
      </c>
      <c r="O105" s="16">
        <v>581</v>
      </c>
      <c r="P105" s="16">
        <v>406</v>
      </c>
      <c r="Q105" s="16">
        <v>297</v>
      </c>
      <c r="R105" s="16">
        <v>273</v>
      </c>
      <c r="S105" s="16">
        <v>106</v>
      </c>
      <c r="T105" s="16">
        <v>75</v>
      </c>
      <c r="U105" s="17">
        <v>172</v>
      </c>
      <c r="V105" s="18">
        <f>(SUM(D105:U105))*1</f>
        <v>37076</v>
      </c>
    </row>
    <row r="106" spans="1:22" x14ac:dyDescent="0.25">
      <c r="A106" s="19"/>
      <c r="B106" s="20" t="s">
        <v>5</v>
      </c>
      <c r="C106" s="21"/>
      <c r="D106" s="21">
        <v>788</v>
      </c>
      <c r="E106" s="22">
        <v>5799</v>
      </c>
      <c r="F106" s="22">
        <v>4219</v>
      </c>
      <c r="G106" s="22">
        <v>2797</v>
      </c>
      <c r="H106" s="22">
        <v>2036</v>
      </c>
      <c r="I106" s="22">
        <v>1396</v>
      </c>
      <c r="J106" s="22">
        <v>736</v>
      </c>
      <c r="K106" s="22">
        <v>596</v>
      </c>
      <c r="L106" s="22">
        <v>600</v>
      </c>
      <c r="M106" s="22">
        <v>601</v>
      </c>
      <c r="N106" s="22">
        <v>496</v>
      </c>
      <c r="O106" s="22">
        <v>397</v>
      </c>
      <c r="P106" s="22">
        <v>318</v>
      </c>
      <c r="Q106" s="22">
        <v>228</v>
      </c>
      <c r="R106" s="22">
        <v>179</v>
      </c>
      <c r="S106" s="22">
        <v>77</v>
      </c>
      <c r="T106" s="22">
        <v>41</v>
      </c>
      <c r="U106" s="23">
        <v>108</v>
      </c>
      <c r="V106" s="24">
        <f>(SUM(D106:U106))*1</f>
        <v>21412</v>
      </c>
    </row>
    <row r="107" spans="1:22" x14ac:dyDescent="0.25">
      <c r="A107" s="19"/>
      <c r="B107" s="20" t="s">
        <v>6</v>
      </c>
      <c r="C107" s="21"/>
      <c r="D107" s="21">
        <v>0</v>
      </c>
      <c r="E107" s="22">
        <v>2</v>
      </c>
      <c r="F107" s="22">
        <v>0</v>
      </c>
      <c r="G107" s="22">
        <v>0</v>
      </c>
      <c r="H107" s="22">
        <v>0</v>
      </c>
      <c r="I107" s="22">
        <v>1</v>
      </c>
      <c r="J107" s="22">
        <v>2</v>
      </c>
      <c r="K107" s="22">
        <v>1</v>
      </c>
      <c r="L107" s="22">
        <v>0</v>
      </c>
      <c r="M107" s="22">
        <v>1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3">
        <v>1</v>
      </c>
      <c r="V107" s="24">
        <f>(SUM(D107:U107))*1</f>
        <v>8</v>
      </c>
    </row>
    <row r="108" spans="1:22" x14ac:dyDescent="0.25">
      <c r="A108" s="25"/>
      <c r="B108" s="26" t="s">
        <v>7</v>
      </c>
      <c r="C108" s="27"/>
      <c r="D108" s="28">
        <f t="shared" ref="D108:V108" si="20">(SUM(D105:D107))*1</f>
        <v>1822</v>
      </c>
      <c r="E108" s="29">
        <f t="shared" si="20"/>
        <v>15254</v>
      </c>
      <c r="F108" s="29">
        <f t="shared" si="20"/>
        <v>12641</v>
      </c>
      <c r="G108" s="29">
        <f t="shared" si="20"/>
        <v>7624</v>
      </c>
      <c r="H108" s="29">
        <f t="shared" si="20"/>
        <v>5677</v>
      </c>
      <c r="I108" s="29">
        <f t="shared" si="20"/>
        <v>3622</v>
      </c>
      <c r="J108" s="29">
        <f t="shared" si="20"/>
        <v>2294</v>
      </c>
      <c r="K108" s="29">
        <f t="shared" si="20"/>
        <v>1765</v>
      </c>
      <c r="L108" s="29">
        <f t="shared" si="20"/>
        <v>1719</v>
      </c>
      <c r="M108" s="29">
        <f t="shared" si="20"/>
        <v>1557</v>
      </c>
      <c r="N108" s="29">
        <f t="shared" si="20"/>
        <v>1262</v>
      </c>
      <c r="O108" s="29">
        <f t="shared" si="20"/>
        <v>978</v>
      </c>
      <c r="P108" s="29">
        <f t="shared" si="20"/>
        <v>724</v>
      </c>
      <c r="Q108" s="29">
        <f t="shared" si="20"/>
        <v>525</v>
      </c>
      <c r="R108" s="29">
        <f t="shared" si="20"/>
        <v>452</v>
      </c>
      <c r="S108" s="29">
        <f t="shared" si="20"/>
        <v>183</v>
      </c>
      <c r="T108" s="29">
        <f t="shared" si="20"/>
        <v>116</v>
      </c>
      <c r="U108" s="43">
        <f t="shared" si="20"/>
        <v>281</v>
      </c>
      <c r="V108" s="31">
        <f t="shared" si="20"/>
        <v>58496</v>
      </c>
    </row>
    <row r="109" spans="1:22" x14ac:dyDescent="0.25">
      <c r="A109" s="3">
        <v>604</v>
      </c>
      <c r="B109" s="40" t="s">
        <v>117</v>
      </c>
      <c r="C109" s="7"/>
      <c r="D109" s="41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10"/>
      <c r="V109" s="11"/>
    </row>
    <row r="110" spans="1:22" x14ac:dyDescent="0.25">
      <c r="A110" s="12"/>
      <c r="B110" s="13" t="s">
        <v>4</v>
      </c>
      <c r="C110" s="14"/>
      <c r="D110" s="15">
        <v>0</v>
      </c>
      <c r="E110" s="16">
        <v>184</v>
      </c>
      <c r="F110" s="16">
        <v>370620</v>
      </c>
      <c r="G110" s="16">
        <v>316171</v>
      </c>
      <c r="H110" s="16">
        <v>7114</v>
      </c>
      <c r="I110" s="16">
        <v>158</v>
      </c>
      <c r="J110" s="16">
        <v>49</v>
      </c>
      <c r="K110" s="16">
        <v>13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7">
        <v>0</v>
      </c>
      <c r="V110" s="18">
        <f>(SUM(D110:U110))*1</f>
        <v>694309</v>
      </c>
    </row>
    <row r="111" spans="1:22" x14ac:dyDescent="0.25">
      <c r="A111" s="19"/>
      <c r="B111" s="20" t="s">
        <v>5</v>
      </c>
      <c r="C111" s="21"/>
      <c r="D111" s="21">
        <v>0</v>
      </c>
      <c r="E111" s="22">
        <v>116</v>
      </c>
      <c r="F111" s="22">
        <v>286831</v>
      </c>
      <c r="G111" s="22">
        <v>197972</v>
      </c>
      <c r="H111" s="22">
        <v>2787</v>
      </c>
      <c r="I111" s="22">
        <v>78</v>
      </c>
      <c r="J111" s="22">
        <v>47</v>
      </c>
      <c r="K111" s="22">
        <v>10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3">
        <v>0</v>
      </c>
      <c r="V111" s="24">
        <f>(SUM(D111:U111))*1</f>
        <v>487841</v>
      </c>
    </row>
    <row r="112" spans="1:22" x14ac:dyDescent="0.25">
      <c r="A112" s="19"/>
      <c r="B112" s="20" t="s">
        <v>6</v>
      </c>
      <c r="C112" s="21"/>
      <c r="D112" s="21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3">
        <v>0</v>
      </c>
      <c r="V112" s="24">
        <f>(SUM(D112:U112))*1</f>
        <v>0</v>
      </c>
    </row>
    <row r="113" spans="1:22" x14ac:dyDescent="0.25">
      <c r="A113" s="25"/>
      <c r="B113" s="26" t="s">
        <v>7</v>
      </c>
      <c r="C113" s="27"/>
      <c r="D113" s="28">
        <f t="shared" ref="D113:V113" si="21">(SUM(D110:D112))*1</f>
        <v>0</v>
      </c>
      <c r="E113" s="29">
        <f t="shared" si="21"/>
        <v>300</v>
      </c>
      <c r="F113" s="29">
        <f t="shared" si="21"/>
        <v>657451</v>
      </c>
      <c r="G113" s="29">
        <f t="shared" si="21"/>
        <v>514143</v>
      </c>
      <c r="H113" s="29">
        <f t="shared" si="21"/>
        <v>9901</v>
      </c>
      <c r="I113" s="29">
        <f t="shared" si="21"/>
        <v>236</v>
      </c>
      <c r="J113" s="29">
        <f t="shared" si="21"/>
        <v>96</v>
      </c>
      <c r="K113" s="29">
        <f t="shared" si="21"/>
        <v>23</v>
      </c>
      <c r="L113" s="29">
        <f t="shared" si="21"/>
        <v>0</v>
      </c>
      <c r="M113" s="29">
        <f t="shared" si="21"/>
        <v>0</v>
      </c>
      <c r="N113" s="29">
        <f t="shared" si="21"/>
        <v>0</v>
      </c>
      <c r="O113" s="29">
        <f t="shared" si="21"/>
        <v>0</v>
      </c>
      <c r="P113" s="29">
        <f t="shared" si="21"/>
        <v>0</v>
      </c>
      <c r="Q113" s="29">
        <f t="shared" si="21"/>
        <v>0</v>
      </c>
      <c r="R113" s="29">
        <f t="shared" si="21"/>
        <v>0</v>
      </c>
      <c r="S113" s="29">
        <f t="shared" si="21"/>
        <v>0</v>
      </c>
      <c r="T113" s="29">
        <f t="shared" si="21"/>
        <v>0</v>
      </c>
      <c r="U113" s="43">
        <f t="shared" si="21"/>
        <v>0</v>
      </c>
      <c r="V113" s="31">
        <f t="shared" si="21"/>
        <v>1182150</v>
      </c>
    </row>
    <row r="114" spans="1:22" x14ac:dyDescent="0.25">
      <c r="A114" s="3">
        <v>605</v>
      </c>
      <c r="B114" s="40" t="s">
        <v>118</v>
      </c>
      <c r="C114" s="7"/>
      <c r="D114" s="4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10"/>
      <c r="V114" s="11"/>
    </row>
    <row r="115" spans="1:22" x14ac:dyDescent="0.25">
      <c r="A115" s="12"/>
      <c r="B115" s="13" t="s">
        <v>4</v>
      </c>
      <c r="C115" s="14"/>
      <c r="D115" s="15">
        <v>18208</v>
      </c>
      <c r="E115" s="16">
        <v>202240</v>
      </c>
      <c r="F115" s="16">
        <v>126501</v>
      </c>
      <c r="G115" s="16">
        <v>613</v>
      </c>
      <c r="H115" s="16">
        <v>226</v>
      </c>
      <c r="I115" s="16">
        <v>427</v>
      </c>
      <c r="J115" s="16">
        <v>750</v>
      </c>
      <c r="K115" s="16">
        <v>1546</v>
      </c>
      <c r="L115" s="16">
        <v>2089</v>
      </c>
      <c r="M115" s="16">
        <v>1874</v>
      </c>
      <c r="N115" s="16">
        <v>1416</v>
      </c>
      <c r="O115" s="16">
        <v>1681</v>
      </c>
      <c r="P115" s="16">
        <v>1017</v>
      </c>
      <c r="Q115" s="16">
        <v>845</v>
      </c>
      <c r="R115" s="16">
        <v>671</v>
      </c>
      <c r="S115" s="16">
        <v>312</v>
      </c>
      <c r="T115" s="16">
        <v>298</v>
      </c>
      <c r="U115" s="17">
        <v>27648</v>
      </c>
      <c r="V115" s="18">
        <f>(SUM(D115:U115))*1</f>
        <v>388362</v>
      </c>
    </row>
    <row r="116" spans="1:22" x14ac:dyDescent="0.25">
      <c r="A116" s="19"/>
      <c r="B116" s="20" t="s">
        <v>5</v>
      </c>
      <c r="C116" s="21"/>
      <c r="D116" s="21">
        <v>17796</v>
      </c>
      <c r="E116" s="22">
        <v>194009</v>
      </c>
      <c r="F116" s="22">
        <v>119674</v>
      </c>
      <c r="G116" s="22">
        <v>847</v>
      </c>
      <c r="H116" s="22">
        <v>453</v>
      </c>
      <c r="I116" s="22">
        <v>1583</v>
      </c>
      <c r="J116" s="22">
        <v>3007</v>
      </c>
      <c r="K116" s="22">
        <v>5544</v>
      </c>
      <c r="L116" s="22">
        <v>6578</v>
      </c>
      <c r="M116" s="22">
        <v>5812</v>
      </c>
      <c r="N116" s="22">
        <v>3945</v>
      </c>
      <c r="O116" s="22">
        <v>3160</v>
      </c>
      <c r="P116" s="22">
        <v>1369</v>
      </c>
      <c r="Q116" s="22">
        <v>1060</v>
      </c>
      <c r="R116" s="22">
        <v>841</v>
      </c>
      <c r="S116" s="22">
        <v>404</v>
      </c>
      <c r="T116" s="22">
        <v>447</v>
      </c>
      <c r="U116" s="23">
        <v>23747</v>
      </c>
      <c r="V116" s="24">
        <f>(SUM(D116:U116))*1</f>
        <v>390276</v>
      </c>
    </row>
    <row r="117" spans="1:22" x14ac:dyDescent="0.25">
      <c r="A117" s="19"/>
      <c r="B117" s="20" t="s">
        <v>6</v>
      </c>
      <c r="C117" s="21"/>
      <c r="D117" s="21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3">
        <v>0</v>
      </c>
      <c r="V117" s="24">
        <f>(SUM(D117:U117))*1</f>
        <v>0</v>
      </c>
    </row>
    <row r="118" spans="1:22" ht="15.75" thickBot="1" x14ac:dyDescent="0.3">
      <c r="A118" s="48"/>
      <c r="B118" s="49" t="s">
        <v>7</v>
      </c>
      <c r="C118" s="50"/>
      <c r="D118" s="50">
        <f t="shared" ref="D118:V118" si="22">(SUM(D115:D117))*1</f>
        <v>36004</v>
      </c>
      <c r="E118" s="51">
        <f t="shared" si="22"/>
        <v>396249</v>
      </c>
      <c r="F118" s="51">
        <f t="shared" si="22"/>
        <v>246175</v>
      </c>
      <c r="G118" s="51">
        <f t="shared" si="22"/>
        <v>1460</v>
      </c>
      <c r="H118" s="51">
        <f t="shared" si="22"/>
        <v>679</v>
      </c>
      <c r="I118" s="51">
        <f t="shared" si="22"/>
        <v>2010</v>
      </c>
      <c r="J118" s="51">
        <f t="shared" si="22"/>
        <v>3757</v>
      </c>
      <c r="K118" s="51">
        <f t="shared" si="22"/>
        <v>7090</v>
      </c>
      <c r="L118" s="51">
        <f t="shared" si="22"/>
        <v>8667</v>
      </c>
      <c r="M118" s="51">
        <f t="shared" si="22"/>
        <v>7686</v>
      </c>
      <c r="N118" s="51">
        <f t="shared" si="22"/>
        <v>5361</v>
      </c>
      <c r="O118" s="51">
        <f t="shared" si="22"/>
        <v>4841</v>
      </c>
      <c r="P118" s="51">
        <f t="shared" si="22"/>
        <v>2386</v>
      </c>
      <c r="Q118" s="51">
        <f t="shared" si="22"/>
        <v>1905</v>
      </c>
      <c r="R118" s="51">
        <f t="shared" si="22"/>
        <v>1512</v>
      </c>
      <c r="S118" s="51">
        <f t="shared" si="22"/>
        <v>716</v>
      </c>
      <c r="T118" s="51">
        <f t="shared" si="22"/>
        <v>745</v>
      </c>
      <c r="U118" s="52">
        <f t="shared" si="22"/>
        <v>51395</v>
      </c>
      <c r="V118" s="53">
        <f t="shared" si="22"/>
        <v>778638</v>
      </c>
    </row>
    <row r="119" spans="1:22" ht="15.75" thickBot="1" x14ac:dyDescent="0.3">
      <c r="A119" s="54"/>
      <c r="B119" s="54"/>
      <c r="C119" s="54"/>
    </row>
    <row r="120" spans="1:22" x14ac:dyDescent="0.25">
      <c r="A120" s="1" t="s">
        <v>119</v>
      </c>
      <c r="B120" s="2"/>
      <c r="C120" s="5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6"/>
      <c r="V120" s="4"/>
    </row>
    <row r="121" spans="1:22" x14ac:dyDescent="0.25">
      <c r="A121" s="12"/>
      <c r="B121" s="13" t="s">
        <v>4</v>
      </c>
      <c r="C121" s="14"/>
      <c r="D121" s="15">
        <f>D115+D110+D105+D100+D95+D90+D85+D80+D75+D70+D65+D60+D55+D50+D45+D40+D35+D30+D25+D20+D15+D10+D5</f>
        <v>30749</v>
      </c>
      <c r="E121" s="16">
        <f t="shared" ref="E121:U121" si="23">E115+E110+E105+E100+E95+E90+E85+E80+E75+E70+E65+E60+E55+E50+E45+E40+E35+E30+E25+E20+E15+E10+E5</f>
        <v>281069</v>
      </c>
      <c r="F121" s="16">
        <f t="shared" si="23"/>
        <v>810333</v>
      </c>
      <c r="G121" s="16">
        <f t="shared" si="23"/>
        <v>531393</v>
      </c>
      <c r="H121" s="16">
        <f t="shared" si="23"/>
        <v>113060</v>
      </c>
      <c r="I121" s="16">
        <f t="shared" si="23"/>
        <v>68125</v>
      </c>
      <c r="J121" s="16">
        <f t="shared" si="23"/>
        <v>67745</v>
      </c>
      <c r="K121" s="16">
        <f t="shared" si="23"/>
        <v>66605</v>
      </c>
      <c r="L121" s="16">
        <f t="shared" si="23"/>
        <v>64116</v>
      </c>
      <c r="M121" s="16">
        <f t="shared" si="23"/>
        <v>63791</v>
      </c>
      <c r="N121" s="16">
        <f t="shared" si="23"/>
        <v>53552</v>
      </c>
      <c r="O121" s="16">
        <f t="shared" si="23"/>
        <v>48775</v>
      </c>
      <c r="P121" s="16">
        <f t="shared" si="23"/>
        <v>49623</v>
      </c>
      <c r="Q121" s="16">
        <f t="shared" si="23"/>
        <v>52154</v>
      </c>
      <c r="R121" s="16">
        <f t="shared" si="23"/>
        <v>39950</v>
      </c>
      <c r="S121" s="16">
        <f t="shared" si="23"/>
        <v>19520</v>
      </c>
      <c r="T121" s="16">
        <f t="shared" si="23"/>
        <v>14314</v>
      </c>
      <c r="U121" s="17">
        <f t="shared" si="23"/>
        <v>178750</v>
      </c>
      <c r="V121" s="18">
        <f>V115+V110+V105+V100+V95+V90+V85+V80+V75+V70+V65+V60+V55+V50+V45+V40+V35+V30+V25+V20+V15+V10+V5</f>
        <v>2553624</v>
      </c>
    </row>
    <row r="122" spans="1:22" x14ac:dyDescent="0.25">
      <c r="A122" s="19"/>
      <c r="B122" s="20" t="s">
        <v>5</v>
      </c>
      <c r="C122" s="21"/>
      <c r="D122" s="21">
        <f t="shared" ref="D122:V122" si="24">D116+D111+D106+D101+D96+D91+D86+D81+D76+D71+D66+D61+D56+D51+D46+D41+D36+D31+D26+D21+D16+D11+D6</f>
        <v>34178</v>
      </c>
      <c r="E122" s="22">
        <f t="shared" si="24"/>
        <v>323696</v>
      </c>
      <c r="F122" s="22">
        <f t="shared" si="24"/>
        <v>751960</v>
      </c>
      <c r="G122" s="22">
        <f t="shared" si="24"/>
        <v>416714</v>
      </c>
      <c r="H122" s="22">
        <f t="shared" si="24"/>
        <v>65983</v>
      </c>
      <c r="I122" s="22">
        <f t="shared" si="24"/>
        <v>48296</v>
      </c>
      <c r="J122" s="22">
        <f t="shared" si="24"/>
        <v>59010</v>
      </c>
      <c r="K122" s="22">
        <f t="shared" si="24"/>
        <v>76177</v>
      </c>
      <c r="L122" s="22">
        <f t="shared" si="24"/>
        <v>83382</v>
      </c>
      <c r="M122" s="22">
        <f t="shared" si="24"/>
        <v>95531</v>
      </c>
      <c r="N122" s="22">
        <f t="shared" si="24"/>
        <v>96579</v>
      </c>
      <c r="O122" s="22">
        <f t="shared" si="24"/>
        <v>103511</v>
      </c>
      <c r="P122" s="22">
        <f t="shared" si="24"/>
        <v>127624</v>
      </c>
      <c r="Q122" s="22">
        <f t="shared" si="24"/>
        <v>148413</v>
      </c>
      <c r="R122" s="22">
        <f t="shared" si="24"/>
        <v>109774</v>
      </c>
      <c r="S122" s="22">
        <f t="shared" si="24"/>
        <v>53802</v>
      </c>
      <c r="T122" s="22">
        <f t="shared" si="24"/>
        <v>39236</v>
      </c>
      <c r="U122" s="23">
        <f t="shared" si="24"/>
        <v>183203</v>
      </c>
      <c r="V122" s="24">
        <f t="shared" si="24"/>
        <v>2817069</v>
      </c>
    </row>
    <row r="123" spans="1:22" x14ac:dyDescent="0.25">
      <c r="A123" s="19"/>
      <c r="B123" s="20" t="s">
        <v>6</v>
      </c>
      <c r="C123" s="21"/>
      <c r="D123" s="21">
        <f t="shared" ref="D123:V123" si="25">D117+D112+D107+D102+D97+D92+D87+D82+D77+D72+D67+D62+D57+D52+D47+D42+D37+D32+D27+D22+D17+D12+D7</f>
        <v>0</v>
      </c>
      <c r="E123" s="22">
        <f t="shared" si="25"/>
        <v>45341</v>
      </c>
      <c r="F123" s="22">
        <f t="shared" si="25"/>
        <v>12237</v>
      </c>
      <c r="G123" s="22">
        <f t="shared" si="25"/>
        <v>13</v>
      </c>
      <c r="H123" s="22">
        <f t="shared" si="25"/>
        <v>0</v>
      </c>
      <c r="I123" s="22">
        <f t="shared" si="25"/>
        <v>1</v>
      </c>
      <c r="J123" s="22">
        <f t="shared" si="25"/>
        <v>2</v>
      </c>
      <c r="K123" s="22">
        <f t="shared" si="25"/>
        <v>1</v>
      </c>
      <c r="L123" s="22">
        <f t="shared" si="25"/>
        <v>0</v>
      </c>
      <c r="M123" s="22">
        <f t="shared" si="25"/>
        <v>1</v>
      </c>
      <c r="N123" s="22">
        <f t="shared" si="25"/>
        <v>0</v>
      </c>
      <c r="O123" s="22">
        <f t="shared" si="25"/>
        <v>0</v>
      </c>
      <c r="P123" s="22">
        <f t="shared" si="25"/>
        <v>0</v>
      </c>
      <c r="Q123" s="22">
        <f t="shared" si="25"/>
        <v>0</v>
      </c>
      <c r="R123" s="22">
        <f t="shared" si="25"/>
        <v>0</v>
      </c>
      <c r="S123" s="22">
        <f t="shared" si="25"/>
        <v>0</v>
      </c>
      <c r="T123" s="22">
        <f t="shared" si="25"/>
        <v>0</v>
      </c>
      <c r="U123" s="23">
        <f t="shared" si="25"/>
        <v>37971</v>
      </c>
      <c r="V123" s="24">
        <f t="shared" si="25"/>
        <v>95567</v>
      </c>
    </row>
    <row r="124" spans="1:22" ht="15.75" thickBot="1" x14ac:dyDescent="0.3">
      <c r="A124" s="48"/>
      <c r="B124" s="49" t="s">
        <v>7</v>
      </c>
      <c r="C124" s="50"/>
      <c r="D124" s="50">
        <f t="shared" ref="D124:U124" si="26">D118+D113+D108+D103+D98+D93+D88+D83+D78+D73+D68+D63+D58+D53+D48+D43+D38+D33+D28+D23+D18+D13+D8</f>
        <v>64927</v>
      </c>
      <c r="E124" s="51">
        <f t="shared" si="26"/>
        <v>650106</v>
      </c>
      <c r="F124" s="51">
        <f t="shared" si="26"/>
        <v>1574530</v>
      </c>
      <c r="G124" s="51">
        <f t="shared" si="26"/>
        <v>948120</v>
      </c>
      <c r="H124" s="51">
        <f t="shared" si="26"/>
        <v>179043</v>
      </c>
      <c r="I124" s="51">
        <f t="shared" si="26"/>
        <v>116422</v>
      </c>
      <c r="J124" s="51">
        <f t="shared" si="26"/>
        <v>126757</v>
      </c>
      <c r="K124" s="51">
        <f t="shared" si="26"/>
        <v>142783</v>
      </c>
      <c r="L124" s="51">
        <f t="shared" si="26"/>
        <v>147498</v>
      </c>
      <c r="M124" s="51">
        <f t="shared" si="26"/>
        <v>159323</v>
      </c>
      <c r="N124" s="51">
        <f t="shared" si="26"/>
        <v>150131</v>
      </c>
      <c r="O124" s="51">
        <f t="shared" si="26"/>
        <v>152286</v>
      </c>
      <c r="P124" s="51">
        <f t="shared" si="26"/>
        <v>177247</v>
      </c>
      <c r="Q124" s="51">
        <f t="shared" si="26"/>
        <v>200567</v>
      </c>
      <c r="R124" s="51">
        <f t="shared" si="26"/>
        <v>149724</v>
      </c>
      <c r="S124" s="51">
        <f t="shared" si="26"/>
        <v>73322</v>
      </c>
      <c r="T124" s="51">
        <f t="shared" si="26"/>
        <v>53550</v>
      </c>
      <c r="U124" s="52">
        <f t="shared" si="26"/>
        <v>399924</v>
      </c>
      <c r="V124" s="53">
        <f>V118+V113+V108+V103+V98+V93+V88+V83+V78+V73+V68+V63+V58+V53+V48+V43+V38+V33+V28+V23+V18+V13+V8</f>
        <v>5466260</v>
      </c>
    </row>
    <row r="125" spans="1:22" x14ac:dyDescent="0.25">
      <c r="A125" s="34"/>
      <c r="B125" s="34"/>
      <c r="C125" s="34"/>
    </row>
    <row r="126" spans="1:22" s="35" customFormat="1" ht="11.25" x14ac:dyDescent="0.2">
      <c r="A126" s="89" t="s">
        <v>165</v>
      </c>
      <c r="B126" s="90" t="s">
        <v>174</v>
      </c>
    </row>
    <row r="127" spans="1:22" s="35" customFormat="1" ht="11.25" x14ac:dyDescent="0.2">
      <c r="A127" s="91" t="s">
        <v>166</v>
      </c>
      <c r="B127" s="90" t="s">
        <v>173</v>
      </c>
    </row>
    <row r="128" spans="1:22" s="35" customFormat="1" ht="11.25" x14ac:dyDescent="0.2">
      <c r="A128" s="36"/>
    </row>
    <row r="129" spans="1:2" x14ac:dyDescent="0.25">
      <c r="A129" s="92" t="s">
        <v>168</v>
      </c>
      <c r="B129" s="90" t="s">
        <v>169</v>
      </c>
    </row>
    <row r="130" spans="1:2" s="38" customFormat="1" ht="14.25" x14ac:dyDescent="0.2">
      <c r="A130" s="91"/>
      <c r="B130" s="90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33" sqref="J33"/>
    </sheetView>
  </sheetViews>
  <sheetFormatPr baseColWidth="10" defaultRowHeight="15" x14ac:dyDescent="0.25"/>
  <cols>
    <col min="1" max="1" width="11.42578125" style="33"/>
    <col min="2" max="2" width="57.140625" style="33" customWidth="1"/>
    <col min="3" max="3" width="4.28515625" style="33" bestFit="1" customWidth="1"/>
    <col min="4" max="16384" width="11.42578125" style="33"/>
  </cols>
  <sheetData>
    <row r="1" spans="1:22" x14ac:dyDescent="0.25">
      <c r="A1" s="37" t="s">
        <v>172</v>
      </c>
    </row>
    <row r="2" spans="1:22" ht="15.75" thickBot="1" x14ac:dyDescent="0.3"/>
    <row r="3" spans="1:22" ht="24.75" thickBot="1" x14ac:dyDescent="0.3">
      <c r="A3" s="82" t="s">
        <v>0</v>
      </c>
      <c r="B3" s="83" t="s">
        <v>171</v>
      </c>
      <c r="C3" s="84" t="s">
        <v>1</v>
      </c>
      <c r="D3" s="85" t="s">
        <v>146</v>
      </c>
      <c r="E3" s="86" t="s">
        <v>147</v>
      </c>
      <c r="F3" s="86" t="s">
        <v>148</v>
      </c>
      <c r="G3" s="86" t="s">
        <v>149</v>
      </c>
      <c r="H3" s="86" t="s">
        <v>150</v>
      </c>
      <c r="I3" s="86" t="s">
        <v>151</v>
      </c>
      <c r="J3" s="86" t="s">
        <v>152</v>
      </c>
      <c r="K3" s="86" t="s">
        <v>153</v>
      </c>
      <c r="L3" s="86" t="s">
        <v>154</v>
      </c>
      <c r="M3" s="86" t="s">
        <v>155</v>
      </c>
      <c r="N3" s="86" t="s">
        <v>156</v>
      </c>
      <c r="O3" s="86" t="s">
        <v>157</v>
      </c>
      <c r="P3" s="86" t="s">
        <v>158</v>
      </c>
      <c r="Q3" s="86" t="s">
        <v>159</v>
      </c>
      <c r="R3" s="86" t="s">
        <v>160</v>
      </c>
      <c r="S3" s="86" t="s">
        <v>161</v>
      </c>
      <c r="T3" s="86" t="s">
        <v>162</v>
      </c>
      <c r="U3" s="88" t="s">
        <v>163</v>
      </c>
      <c r="V3" s="87" t="s">
        <v>2</v>
      </c>
    </row>
    <row r="4" spans="1:22" x14ac:dyDescent="0.25">
      <c r="A4" s="3" t="s">
        <v>37</v>
      </c>
      <c r="B4" s="40"/>
      <c r="C4" s="7"/>
      <c r="D4" s="4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1"/>
    </row>
    <row r="5" spans="1:22" x14ac:dyDescent="0.25">
      <c r="A5" s="12"/>
      <c r="B5" s="13" t="s">
        <v>4</v>
      </c>
      <c r="C5" s="14"/>
      <c r="D5" s="15">
        <f>Olympiques!D186</f>
        <v>32076</v>
      </c>
      <c r="E5" s="16">
        <f>Olympiques!E186</f>
        <v>978225</v>
      </c>
      <c r="F5" s="16">
        <f>Olympiques!F186</f>
        <v>1297186</v>
      </c>
      <c r="G5" s="16">
        <f>Olympiques!G186</f>
        <v>734237</v>
      </c>
      <c r="H5" s="16">
        <f>Olympiques!H186</f>
        <v>342291</v>
      </c>
      <c r="I5" s="16">
        <f>Olympiques!I186</f>
        <v>337339</v>
      </c>
      <c r="J5" s="16">
        <f>Olympiques!J186</f>
        <v>322716</v>
      </c>
      <c r="K5" s="16">
        <f>Olympiques!K186</f>
        <v>320293</v>
      </c>
      <c r="L5" s="16">
        <f>Olympiques!L186</f>
        <v>319806</v>
      </c>
      <c r="M5" s="16">
        <f>Olympiques!M186</f>
        <v>324591</v>
      </c>
      <c r="N5" s="16">
        <f>Olympiques!N186</f>
        <v>246819</v>
      </c>
      <c r="O5" s="16">
        <f>Olympiques!O186</f>
        <v>187918</v>
      </c>
      <c r="P5" s="16">
        <f>Olympiques!P186</f>
        <v>152892</v>
      </c>
      <c r="Q5" s="16">
        <f>Olympiques!Q186</f>
        <v>132768</v>
      </c>
      <c r="R5" s="16">
        <f>Olympiques!R186</f>
        <v>96451</v>
      </c>
      <c r="S5" s="16">
        <f>Olympiques!S186</f>
        <v>42426</v>
      </c>
      <c r="T5" s="16">
        <f>Olympiques!T186</f>
        <v>25282</v>
      </c>
      <c r="U5" s="17">
        <f>Olympiques!U186</f>
        <v>11033</v>
      </c>
      <c r="V5" s="18">
        <f>SUM(D5:U5)</f>
        <v>5904349</v>
      </c>
    </row>
    <row r="6" spans="1:22" x14ac:dyDescent="0.25">
      <c r="A6" s="19"/>
      <c r="B6" s="20" t="s">
        <v>5</v>
      </c>
      <c r="C6" s="21"/>
      <c r="D6" s="21">
        <f>Olympiques!D187</f>
        <v>34425</v>
      </c>
      <c r="E6" s="22">
        <f>Olympiques!E187</f>
        <v>499376</v>
      </c>
      <c r="F6" s="22">
        <f>Olympiques!F187</f>
        <v>701762</v>
      </c>
      <c r="G6" s="22">
        <f>Olympiques!G187</f>
        <v>380469</v>
      </c>
      <c r="H6" s="22">
        <f>Olympiques!H187</f>
        <v>131739</v>
      </c>
      <c r="I6" s="22">
        <f>Olympiques!I187</f>
        <v>121509</v>
      </c>
      <c r="J6" s="22">
        <f>Olympiques!J187</f>
        <v>105759</v>
      </c>
      <c r="K6" s="22">
        <f>Olympiques!K187</f>
        <v>114432</v>
      </c>
      <c r="L6" s="22">
        <f>Olympiques!L187</f>
        <v>124024</v>
      </c>
      <c r="M6" s="22">
        <f>Olympiques!M187</f>
        <v>124774</v>
      </c>
      <c r="N6" s="22">
        <f>Olympiques!N187</f>
        <v>98070</v>
      </c>
      <c r="O6" s="22">
        <f>Olympiques!O187</f>
        <v>76606</v>
      </c>
      <c r="P6" s="22">
        <f>Olympiques!P187</f>
        <v>60522</v>
      </c>
      <c r="Q6" s="22">
        <f>Olympiques!Q187</f>
        <v>49883</v>
      </c>
      <c r="R6" s="22">
        <f>Olympiques!R187</f>
        <v>32996</v>
      </c>
      <c r="S6" s="22">
        <f>Olympiques!S187</f>
        <v>13105</v>
      </c>
      <c r="T6" s="22">
        <f>Olympiques!T187</f>
        <v>6444</v>
      </c>
      <c r="U6" s="23">
        <f>Olympiques!U187</f>
        <v>8523</v>
      </c>
      <c r="V6" s="24">
        <f t="shared" ref="V6:V7" si="0">SUM(D6:U6)</f>
        <v>2684418</v>
      </c>
    </row>
    <row r="7" spans="1:22" x14ac:dyDescent="0.25">
      <c r="A7" s="19"/>
      <c r="B7" s="20" t="s">
        <v>6</v>
      </c>
      <c r="C7" s="21"/>
      <c r="D7" s="21">
        <f>Olympiques!D188</f>
        <v>0</v>
      </c>
      <c r="E7" s="22">
        <f>Olympiques!E188</f>
        <v>0</v>
      </c>
      <c r="F7" s="22">
        <f>Olympiques!F188</f>
        <v>4</v>
      </c>
      <c r="G7" s="22">
        <f>Olympiques!G188</f>
        <v>3</v>
      </c>
      <c r="H7" s="22">
        <f>Olympiques!H188</f>
        <v>0</v>
      </c>
      <c r="I7" s="22">
        <f>Olympiques!I188</f>
        <v>0</v>
      </c>
      <c r="J7" s="22">
        <f>Olympiques!J188</f>
        <v>0</v>
      </c>
      <c r="K7" s="22">
        <f>Olympiques!K188</f>
        <v>2</v>
      </c>
      <c r="L7" s="22">
        <f>Olympiques!L188</f>
        <v>0</v>
      </c>
      <c r="M7" s="22">
        <f>Olympiques!M188</f>
        <v>1</v>
      </c>
      <c r="N7" s="22">
        <f>Olympiques!N188</f>
        <v>0</v>
      </c>
      <c r="O7" s="22">
        <f>Olympiques!O188</f>
        <v>0</v>
      </c>
      <c r="P7" s="22">
        <f>Olympiques!P188</f>
        <v>0</v>
      </c>
      <c r="Q7" s="22">
        <f>Olympiques!Q188</f>
        <v>0</v>
      </c>
      <c r="R7" s="22">
        <f>Olympiques!R188</f>
        <v>0</v>
      </c>
      <c r="S7" s="22">
        <f>Olympiques!S188</f>
        <v>0</v>
      </c>
      <c r="T7" s="22">
        <f>Olympiques!T188</f>
        <v>0</v>
      </c>
      <c r="U7" s="23">
        <f>Olympiques!U188</f>
        <v>596059</v>
      </c>
      <c r="V7" s="24">
        <f t="shared" si="0"/>
        <v>596069</v>
      </c>
    </row>
    <row r="8" spans="1:22" x14ac:dyDescent="0.25">
      <c r="A8" s="25"/>
      <c r="B8" s="26" t="s">
        <v>7</v>
      </c>
      <c r="C8" s="27"/>
      <c r="D8" s="28">
        <f>Olympiques!D189</f>
        <v>66501</v>
      </c>
      <c r="E8" s="29">
        <f>Olympiques!E189</f>
        <v>1477601</v>
      </c>
      <c r="F8" s="29">
        <f>Olympiques!F189</f>
        <v>1998952</v>
      </c>
      <c r="G8" s="29">
        <f>Olympiques!G189</f>
        <v>1114709</v>
      </c>
      <c r="H8" s="29">
        <f>Olympiques!H189</f>
        <v>474030</v>
      </c>
      <c r="I8" s="29">
        <f>Olympiques!I189</f>
        <v>458848</v>
      </c>
      <c r="J8" s="29">
        <f>Olympiques!J189</f>
        <v>428475</v>
      </c>
      <c r="K8" s="29">
        <f>Olympiques!K189</f>
        <v>434727</v>
      </c>
      <c r="L8" s="29">
        <f>Olympiques!L189</f>
        <v>443830</v>
      </c>
      <c r="M8" s="29">
        <f>Olympiques!M189</f>
        <v>449366</v>
      </c>
      <c r="N8" s="29">
        <f>Olympiques!N189</f>
        <v>344889</v>
      </c>
      <c r="O8" s="29">
        <f>Olympiques!O189</f>
        <v>264524</v>
      </c>
      <c r="P8" s="29">
        <f>Olympiques!P189</f>
        <v>213414</v>
      </c>
      <c r="Q8" s="29">
        <f>Olympiques!Q189</f>
        <v>182651</v>
      </c>
      <c r="R8" s="29">
        <f>Olympiques!R189</f>
        <v>129447</v>
      </c>
      <c r="S8" s="29">
        <f>Olympiques!S189</f>
        <v>55531</v>
      </c>
      <c r="T8" s="29">
        <f>Olympiques!T189</f>
        <v>31726</v>
      </c>
      <c r="U8" s="42">
        <f>Olympiques!U189</f>
        <v>615615</v>
      </c>
      <c r="V8" s="31">
        <f>V5+V6+V7</f>
        <v>9184836</v>
      </c>
    </row>
    <row r="9" spans="1:22" x14ac:dyDescent="0.25">
      <c r="A9" s="3" t="s">
        <v>95</v>
      </c>
      <c r="B9" s="40"/>
      <c r="C9" s="7"/>
      <c r="D9" s="41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10"/>
      <c r="V9" s="11"/>
    </row>
    <row r="10" spans="1:22" x14ac:dyDescent="0.25">
      <c r="A10" s="12"/>
      <c r="B10" s="13" t="s">
        <v>4</v>
      </c>
      <c r="C10" s="14"/>
      <c r="D10" s="15">
        <f>'Non Olympiques'!D261</f>
        <v>1082</v>
      </c>
      <c r="E10" s="16">
        <f>'Non Olympiques'!E261</f>
        <v>35867</v>
      </c>
      <c r="F10" s="16">
        <f>'Non Olympiques'!F261</f>
        <v>79236</v>
      </c>
      <c r="G10" s="16">
        <f>'Non Olympiques'!G261</f>
        <v>77836</v>
      </c>
      <c r="H10" s="16">
        <f>'Non Olympiques'!H261</f>
        <v>57359</v>
      </c>
      <c r="I10" s="16">
        <f>'Non Olympiques'!I261</f>
        <v>59447</v>
      </c>
      <c r="J10" s="16">
        <f>'Non Olympiques'!J261</f>
        <v>66494</v>
      </c>
      <c r="K10" s="16">
        <f>'Non Olympiques'!K261</f>
        <v>68085</v>
      </c>
      <c r="L10" s="16">
        <f>'Non Olympiques'!L261</f>
        <v>71758</v>
      </c>
      <c r="M10" s="16">
        <f>'Non Olympiques'!M261</f>
        <v>86951</v>
      </c>
      <c r="N10" s="16">
        <f>'Non Olympiques'!N261</f>
        <v>91311</v>
      </c>
      <c r="O10" s="16">
        <f>'Non Olympiques'!O261</f>
        <v>95368</v>
      </c>
      <c r="P10" s="16">
        <f>'Non Olympiques'!P261</f>
        <v>109646</v>
      </c>
      <c r="Q10" s="16">
        <f>'Non Olympiques'!Q261</f>
        <v>116581</v>
      </c>
      <c r="R10" s="16">
        <f>'Non Olympiques'!R261</f>
        <v>86477</v>
      </c>
      <c r="S10" s="16">
        <f>'Non Olympiques'!S261</f>
        <v>40864</v>
      </c>
      <c r="T10" s="16">
        <f>'Non Olympiques'!T261</f>
        <v>28061</v>
      </c>
      <c r="U10" s="17">
        <f>'Non Olympiques'!U261</f>
        <v>2995</v>
      </c>
      <c r="V10" s="18">
        <f>SUM(D10:U10)</f>
        <v>1175418</v>
      </c>
    </row>
    <row r="11" spans="1:22" x14ac:dyDescent="0.25">
      <c r="A11" s="19"/>
      <c r="B11" s="20" t="s">
        <v>5</v>
      </c>
      <c r="C11" s="21"/>
      <c r="D11" s="21">
        <f>'Non Olympiques'!D262</f>
        <v>784</v>
      </c>
      <c r="E11" s="22">
        <f>'Non Olympiques'!E262</f>
        <v>34412</v>
      </c>
      <c r="F11" s="22">
        <f>'Non Olympiques'!F262</f>
        <v>53561</v>
      </c>
      <c r="G11" s="22">
        <f>'Non Olympiques'!G262</f>
        <v>47592</v>
      </c>
      <c r="H11" s="22">
        <f>'Non Olympiques'!H262</f>
        <v>23240</v>
      </c>
      <c r="I11" s="22">
        <f>'Non Olympiques'!I262</f>
        <v>21518</v>
      </c>
      <c r="J11" s="22">
        <f>'Non Olympiques'!J262</f>
        <v>22825</v>
      </c>
      <c r="K11" s="22">
        <f>'Non Olympiques'!K262</f>
        <v>22933</v>
      </c>
      <c r="L11" s="22">
        <f>'Non Olympiques'!L262</f>
        <v>24661</v>
      </c>
      <c r="M11" s="22">
        <f>'Non Olympiques'!M262</f>
        <v>28971</v>
      </c>
      <c r="N11" s="22">
        <f>'Non Olympiques'!N262</f>
        <v>32857</v>
      </c>
      <c r="O11" s="22">
        <f>'Non Olympiques'!O262</f>
        <v>39360</v>
      </c>
      <c r="P11" s="22">
        <f>'Non Olympiques'!P262</f>
        <v>55886</v>
      </c>
      <c r="Q11" s="22">
        <f>'Non Olympiques'!Q262</f>
        <v>64351</v>
      </c>
      <c r="R11" s="22">
        <f>'Non Olympiques'!R262</f>
        <v>42025</v>
      </c>
      <c r="S11" s="22">
        <f>'Non Olympiques'!S262</f>
        <v>16262</v>
      </c>
      <c r="T11" s="22">
        <f>'Non Olympiques'!T262</f>
        <v>8010</v>
      </c>
      <c r="U11" s="23">
        <f>'Non Olympiques'!U262</f>
        <v>702</v>
      </c>
      <c r="V11" s="24">
        <f t="shared" ref="V11:V12" si="1">SUM(D11:U11)</f>
        <v>539950</v>
      </c>
    </row>
    <row r="12" spans="1:22" x14ac:dyDescent="0.25">
      <c r="A12" s="19"/>
      <c r="B12" s="20" t="s">
        <v>6</v>
      </c>
      <c r="C12" s="21"/>
      <c r="D12" s="21">
        <f>'Non Olympiques'!D263</f>
        <v>0</v>
      </c>
      <c r="E12" s="22">
        <f>'Non Olympiques'!E263</f>
        <v>0</v>
      </c>
      <c r="F12" s="22">
        <f>'Non Olympiques'!F263</f>
        <v>0</v>
      </c>
      <c r="G12" s="22">
        <f>'Non Olympiques'!G263</f>
        <v>28</v>
      </c>
      <c r="H12" s="22">
        <f>'Non Olympiques'!H263</f>
        <v>0</v>
      </c>
      <c r="I12" s="22">
        <f>'Non Olympiques'!I263</f>
        <v>0</v>
      </c>
      <c r="J12" s="22">
        <f>'Non Olympiques'!J263</f>
        <v>2</v>
      </c>
      <c r="K12" s="22">
        <f>'Non Olympiques'!K263</f>
        <v>1</v>
      </c>
      <c r="L12" s="22">
        <f>'Non Olympiques'!L263</f>
        <v>0</v>
      </c>
      <c r="M12" s="22">
        <f>'Non Olympiques'!M263</f>
        <v>0</v>
      </c>
      <c r="N12" s="22">
        <f>'Non Olympiques'!N263</f>
        <v>0</v>
      </c>
      <c r="O12" s="22">
        <f>'Non Olympiques'!O263</f>
        <v>0</v>
      </c>
      <c r="P12" s="22">
        <f>'Non Olympiques'!P263</f>
        <v>1</v>
      </c>
      <c r="Q12" s="22">
        <f>'Non Olympiques'!Q263</f>
        <v>0</v>
      </c>
      <c r="R12" s="22">
        <f>'Non Olympiques'!R263</f>
        <v>0</v>
      </c>
      <c r="S12" s="22">
        <f>'Non Olympiques'!S263</f>
        <v>0</v>
      </c>
      <c r="T12" s="22">
        <f>'Non Olympiques'!T263</f>
        <v>0</v>
      </c>
      <c r="U12" s="23">
        <f>'Non Olympiques'!U263</f>
        <v>4400</v>
      </c>
      <c r="V12" s="24">
        <f t="shared" si="1"/>
        <v>4432</v>
      </c>
    </row>
    <row r="13" spans="1:22" x14ac:dyDescent="0.25">
      <c r="A13" s="25"/>
      <c r="B13" s="26" t="s">
        <v>39</v>
      </c>
      <c r="C13" s="27"/>
      <c r="D13" s="28">
        <f>'Non Olympiques'!D264</f>
        <v>1866</v>
      </c>
      <c r="E13" s="29">
        <f>'Non Olympiques'!E264</f>
        <v>70279</v>
      </c>
      <c r="F13" s="29">
        <f>'Non Olympiques'!F264</f>
        <v>132797</v>
      </c>
      <c r="G13" s="29">
        <f>'Non Olympiques'!G264</f>
        <v>125456</v>
      </c>
      <c r="H13" s="29">
        <f>'Non Olympiques'!H264</f>
        <v>80599</v>
      </c>
      <c r="I13" s="29">
        <f>'Non Olympiques'!I264</f>
        <v>80965</v>
      </c>
      <c r="J13" s="29">
        <f>'Non Olympiques'!J264</f>
        <v>89321</v>
      </c>
      <c r="K13" s="29">
        <f>'Non Olympiques'!K264</f>
        <v>91019</v>
      </c>
      <c r="L13" s="29">
        <f>'Non Olympiques'!L264</f>
        <v>96419</v>
      </c>
      <c r="M13" s="29">
        <f>'Non Olympiques'!M264</f>
        <v>115922</v>
      </c>
      <c r="N13" s="29">
        <f>'Non Olympiques'!N264</f>
        <v>124168</v>
      </c>
      <c r="O13" s="29">
        <f>'Non Olympiques'!O264</f>
        <v>134728</v>
      </c>
      <c r="P13" s="29">
        <f>'Non Olympiques'!P264</f>
        <v>165533</v>
      </c>
      <c r="Q13" s="29">
        <f>'Non Olympiques'!Q264</f>
        <v>180932</v>
      </c>
      <c r="R13" s="29">
        <f>'Non Olympiques'!R264</f>
        <v>128502</v>
      </c>
      <c r="S13" s="29">
        <f>'Non Olympiques'!S264</f>
        <v>57126</v>
      </c>
      <c r="T13" s="29">
        <f>'Non Olympiques'!T264</f>
        <v>36071</v>
      </c>
      <c r="U13" s="43">
        <f>'Non Olympiques'!U264</f>
        <v>8097</v>
      </c>
      <c r="V13" s="31">
        <f>V10+V11+V12</f>
        <v>1719800</v>
      </c>
    </row>
    <row r="14" spans="1:22" x14ac:dyDescent="0.25">
      <c r="A14" s="3" t="s">
        <v>119</v>
      </c>
      <c r="B14" s="40"/>
      <c r="C14" s="7"/>
      <c r="D14" s="41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10"/>
      <c r="V14" s="11"/>
    </row>
    <row r="15" spans="1:22" x14ac:dyDescent="0.25">
      <c r="A15" s="12"/>
      <c r="B15" s="13" t="s">
        <v>4</v>
      </c>
      <c r="C15" s="14"/>
      <c r="D15" s="15">
        <f>Multisports!D121</f>
        <v>30749</v>
      </c>
      <c r="E15" s="16">
        <f>Multisports!E121</f>
        <v>281069</v>
      </c>
      <c r="F15" s="16">
        <f>Multisports!F121</f>
        <v>810333</v>
      </c>
      <c r="G15" s="16">
        <f>Multisports!G121</f>
        <v>531393</v>
      </c>
      <c r="H15" s="16">
        <f>Multisports!H121</f>
        <v>113060</v>
      </c>
      <c r="I15" s="16">
        <f>Multisports!I121</f>
        <v>68125</v>
      </c>
      <c r="J15" s="16">
        <f>Multisports!J121</f>
        <v>67745</v>
      </c>
      <c r="K15" s="16">
        <f>Multisports!K121</f>
        <v>66605</v>
      </c>
      <c r="L15" s="16">
        <f>Multisports!L121</f>
        <v>64116</v>
      </c>
      <c r="M15" s="16">
        <f>Multisports!M121</f>
        <v>63791</v>
      </c>
      <c r="N15" s="16">
        <f>Multisports!N121</f>
        <v>53552</v>
      </c>
      <c r="O15" s="16">
        <f>Multisports!O121</f>
        <v>48775</v>
      </c>
      <c r="P15" s="16">
        <f>Multisports!P121</f>
        <v>49623</v>
      </c>
      <c r="Q15" s="16">
        <f>Multisports!Q121</f>
        <v>52154</v>
      </c>
      <c r="R15" s="16">
        <f>Multisports!R121</f>
        <v>39950</v>
      </c>
      <c r="S15" s="16">
        <f>Multisports!S121</f>
        <v>19520</v>
      </c>
      <c r="T15" s="16">
        <f>Multisports!T121</f>
        <v>14314</v>
      </c>
      <c r="U15" s="17">
        <f>Multisports!U121</f>
        <v>178750</v>
      </c>
      <c r="V15" s="18">
        <f>SUM(D15:U15)</f>
        <v>2553624</v>
      </c>
    </row>
    <row r="16" spans="1:22" x14ac:dyDescent="0.25">
      <c r="A16" s="19"/>
      <c r="B16" s="20" t="s">
        <v>5</v>
      </c>
      <c r="C16" s="21"/>
      <c r="D16" s="21">
        <f>Multisports!D122</f>
        <v>34178</v>
      </c>
      <c r="E16" s="22">
        <f>Multisports!E122</f>
        <v>323696</v>
      </c>
      <c r="F16" s="22">
        <f>Multisports!F122</f>
        <v>751960</v>
      </c>
      <c r="G16" s="22">
        <f>Multisports!G122</f>
        <v>416714</v>
      </c>
      <c r="H16" s="22">
        <f>Multisports!H122</f>
        <v>65983</v>
      </c>
      <c r="I16" s="22">
        <f>Multisports!I122</f>
        <v>48296</v>
      </c>
      <c r="J16" s="22">
        <f>Multisports!J122</f>
        <v>59010</v>
      </c>
      <c r="K16" s="22">
        <f>Multisports!K122</f>
        <v>76177</v>
      </c>
      <c r="L16" s="22">
        <f>Multisports!L122</f>
        <v>83382</v>
      </c>
      <c r="M16" s="22">
        <f>Multisports!M122</f>
        <v>95531</v>
      </c>
      <c r="N16" s="22">
        <f>Multisports!N122</f>
        <v>96579</v>
      </c>
      <c r="O16" s="22">
        <f>Multisports!O122</f>
        <v>103511</v>
      </c>
      <c r="P16" s="22">
        <f>Multisports!P122</f>
        <v>127624</v>
      </c>
      <c r="Q16" s="22">
        <f>Multisports!Q122</f>
        <v>148413</v>
      </c>
      <c r="R16" s="22">
        <f>Multisports!R122</f>
        <v>109774</v>
      </c>
      <c r="S16" s="22">
        <f>Multisports!S122</f>
        <v>53802</v>
      </c>
      <c r="T16" s="22">
        <f>Multisports!T122</f>
        <v>39236</v>
      </c>
      <c r="U16" s="23">
        <f>Multisports!U122</f>
        <v>183203</v>
      </c>
      <c r="V16" s="24">
        <f t="shared" ref="V16:V17" si="2">SUM(D16:U16)</f>
        <v>2817069</v>
      </c>
    </row>
    <row r="17" spans="1:22" x14ac:dyDescent="0.25">
      <c r="A17" s="19"/>
      <c r="B17" s="20" t="s">
        <v>6</v>
      </c>
      <c r="C17" s="21"/>
      <c r="D17" s="21">
        <f>Multisports!D123</f>
        <v>0</v>
      </c>
      <c r="E17" s="22">
        <f>Multisports!E123</f>
        <v>45341</v>
      </c>
      <c r="F17" s="22">
        <f>Multisports!F123</f>
        <v>12237</v>
      </c>
      <c r="G17" s="22">
        <f>Multisports!G123</f>
        <v>13</v>
      </c>
      <c r="H17" s="22">
        <f>Multisports!H123</f>
        <v>0</v>
      </c>
      <c r="I17" s="22">
        <f>Multisports!I123</f>
        <v>1</v>
      </c>
      <c r="J17" s="22">
        <f>Multisports!J123</f>
        <v>2</v>
      </c>
      <c r="K17" s="22">
        <f>Multisports!K123</f>
        <v>1</v>
      </c>
      <c r="L17" s="22">
        <f>Multisports!L123</f>
        <v>0</v>
      </c>
      <c r="M17" s="22">
        <f>Multisports!M123</f>
        <v>1</v>
      </c>
      <c r="N17" s="22">
        <f>Multisports!N123</f>
        <v>0</v>
      </c>
      <c r="O17" s="22">
        <f>Multisports!O123</f>
        <v>0</v>
      </c>
      <c r="P17" s="22">
        <f>Multisports!P123</f>
        <v>0</v>
      </c>
      <c r="Q17" s="22">
        <f>Multisports!Q123</f>
        <v>0</v>
      </c>
      <c r="R17" s="22">
        <f>Multisports!R123</f>
        <v>0</v>
      </c>
      <c r="S17" s="22">
        <f>Multisports!S123</f>
        <v>0</v>
      </c>
      <c r="T17" s="22">
        <f>Multisports!T123</f>
        <v>0</v>
      </c>
      <c r="U17" s="23">
        <f>Multisports!U123</f>
        <v>37971</v>
      </c>
      <c r="V17" s="24">
        <f t="shared" si="2"/>
        <v>95567</v>
      </c>
    </row>
    <row r="18" spans="1:22" ht="15.75" thickBot="1" x14ac:dyDescent="0.3">
      <c r="A18" s="48"/>
      <c r="B18" s="49" t="s">
        <v>7</v>
      </c>
      <c r="C18" s="50"/>
      <c r="D18" s="50">
        <f>Multisports!D124</f>
        <v>64927</v>
      </c>
      <c r="E18" s="51">
        <f>Multisports!E124</f>
        <v>650106</v>
      </c>
      <c r="F18" s="51">
        <f>Multisports!F124</f>
        <v>1574530</v>
      </c>
      <c r="G18" s="51">
        <f>Multisports!G124</f>
        <v>948120</v>
      </c>
      <c r="H18" s="51">
        <f>Multisports!H124</f>
        <v>179043</v>
      </c>
      <c r="I18" s="51">
        <f>Multisports!I124</f>
        <v>116422</v>
      </c>
      <c r="J18" s="51">
        <f>Multisports!J124</f>
        <v>126757</v>
      </c>
      <c r="K18" s="51">
        <f>Multisports!K124</f>
        <v>142783</v>
      </c>
      <c r="L18" s="51">
        <f>Multisports!L124</f>
        <v>147498</v>
      </c>
      <c r="M18" s="51">
        <f>Multisports!M124</f>
        <v>159323</v>
      </c>
      <c r="N18" s="51">
        <f>Multisports!N124</f>
        <v>150131</v>
      </c>
      <c r="O18" s="51">
        <f>Multisports!O124</f>
        <v>152286</v>
      </c>
      <c r="P18" s="51">
        <f>Multisports!P124</f>
        <v>177247</v>
      </c>
      <c r="Q18" s="51">
        <f>Multisports!Q124</f>
        <v>200567</v>
      </c>
      <c r="R18" s="51">
        <f>Multisports!R124</f>
        <v>149724</v>
      </c>
      <c r="S18" s="51">
        <f>Multisports!S124</f>
        <v>73322</v>
      </c>
      <c r="T18" s="51">
        <f>Multisports!T124</f>
        <v>53550</v>
      </c>
      <c r="U18" s="52">
        <f>Multisports!U124</f>
        <v>399924</v>
      </c>
      <c r="V18" s="31">
        <f>V15+V16+V17</f>
        <v>5466260</v>
      </c>
    </row>
    <row r="19" spans="1:22" ht="15.75" thickBot="1" x14ac:dyDescent="0.3"/>
    <row r="20" spans="1:22" x14ac:dyDescent="0.25">
      <c r="A20" s="57" t="s">
        <v>2</v>
      </c>
      <c r="B20" s="2"/>
      <c r="C20" s="5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6"/>
      <c r="V20" s="4"/>
    </row>
    <row r="21" spans="1:22" x14ac:dyDescent="0.25">
      <c r="A21" s="12"/>
      <c r="B21" s="13" t="s">
        <v>4</v>
      </c>
      <c r="C21" s="14"/>
      <c r="D21" s="15">
        <f>D15+D10+D5</f>
        <v>63907</v>
      </c>
      <c r="E21" s="16">
        <f t="shared" ref="E21:V21" si="3">E15+E10+E5</f>
        <v>1295161</v>
      </c>
      <c r="F21" s="16">
        <f t="shared" si="3"/>
        <v>2186755</v>
      </c>
      <c r="G21" s="16">
        <f t="shared" si="3"/>
        <v>1343466</v>
      </c>
      <c r="H21" s="16">
        <f t="shared" si="3"/>
        <v>512710</v>
      </c>
      <c r="I21" s="16">
        <f t="shared" si="3"/>
        <v>464911</v>
      </c>
      <c r="J21" s="16">
        <f t="shared" si="3"/>
        <v>456955</v>
      </c>
      <c r="K21" s="16">
        <f t="shared" si="3"/>
        <v>454983</v>
      </c>
      <c r="L21" s="16">
        <f t="shared" si="3"/>
        <v>455680</v>
      </c>
      <c r="M21" s="16">
        <f t="shared" si="3"/>
        <v>475333</v>
      </c>
      <c r="N21" s="16">
        <f t="shared" si="3"/>
        <v>391682</v>
      </c>
      <c r="O21" s="16">
        <f t="shared" si="3"/>
        <v>332061</v>
      </c>
      <c r="P21" s="16">
        <f t="shared" si="3"/>
        <v>312161</v>
      </c>
      <c r="Q21" s="16">
        <f t="shared" si="3"/>
        <v>301503</v>
      </c>
      <c r="R21" s="16">
        <f t="shared" si="3"/>
        <v>222878</v>
      </c>
      <c r="S21" s="16">
        <f t="shared" si="3"/>
        <v>102810</v>
      </c>
      <c r="T21" s="16">
        <f t="shared" si="3"/>
        <v>67657</v>
      </c>
      <c r="U21" s="17">
        <f t="shared" si="3"/>
        <v>192778</v>
      </c>
      <c r="V21" s="18">
        <f>SUM(D21:U21)</f>
        <v>9633391</v>
      </c>
    </row>
    <row r="22" spans="1:22" x14ac:dyDescent="0.25">
      <c r="A22" s="19"/>
      <c r="B22" s="20" t="s">
        <v>5</v>
      </c>
      <c r="C22" s="21"/>
      <c r="D22" s="21">
        <f t="shared" ref="D22:V22" si="4">D16+D11+D6</f>
        <v>69387</v>
      </c>
      <c r="E22" s="22">
        <f t="shared" si="4"/>
        <v>857484</v>
      </c>
      <c r="F22" s="22">
        <f t="shared" si="4"/>
        <v>1507283</v>
      </c>
      <c r="G22" s="22">
        <f t="shared" si="4"/>
        <v>844775</v>
      </c>
      <c r="H22" s="22">
        <f t="shared" si="4"/>
        <v>220962</v>
      </c>
      <c r="I22" s="22">
        <f t="shared" si="4"/>
        <v>191323</v>
      </c>
      <c r="J22" s="22">
        <f t="shared" si="4"/>
        <v>187594</v>
      </c>
      <c r="K22" s="22">
        <f t="shared" si="4"/>
        <v>213542</v>
      </c>
      <c r="L22" s="22">
        <f t="shared" si="4"/>
        <v>232067</v>
      </c>
      <c r="M22" s="22">
        <f t="shared" si="4"/>
        <v>249276</v>
      </c>
      <c r="N22" s="22">
        <f t="shared" si="4"/>
        <v>227506</v>
      </c>
      <c r="O22" s="22">
        <f t="shared" si="4"/>
        <v>219477</v>
      </c>
      <c r="P22" s="22">
        <f t="shared" si="4"/>
        <v>244032</v>
      </c>
      <c r="Q22" s="22">
        <f t="shared" si="4"/>
        <v>262647</v>
      </c>
      <c r="R22" s="22">
        <f t="shared" si="4"/>
        <v>184795</v>
      </c>
      <c r="S22" s="22">
        <f t="shared" si="4"/>
        <v>83169</v>
      </c>
      <c r="T22" s="22">
        <f t="shared" si="4"/>
        <v>53690</v>
      </c>
      <c r="U22" s="23">
        <f t="shared" si="4"/>
        <v>192428</v>
      </c>
      <c r="V22" s="24">
        <f t="shared" ref="V22:V23" si="5">SUM(D22:U22)</f>
        <v>6041437</v>
      </c>
    </row>
    <row r="23" spans="1:22" x14ac:dyDescent="0.25">
      <c r="A23" s="19"/>
      <c r="B23" s="20" t="s">
        <v>6</v>
      </c>
      <c r="C23" s="21"/>
      <c r="D23" s="21">
        <f t="shared" ref="D23:V23" si="6">D17+D12+D7</f>
        <v>0</v>
      </c>
      <c r="E23" s="22">
        <f t="shared" si="6"/>
        <v>45341</v>
      </c>
      <c r="F23" s="22">
        <f t="shared" si="6"/>
        <v>12241</v>
      </c>
      <c r="G23" s="22">
        <f t="shared" si="6"/>
        <v>44</v>
      </c>
      <c r="H23" s="22">
        <f t="shared" si="6"/>
        <v>0</v>
      </c>
      <c r="I23" s="22">
        <f t="shared" si="6"/>
        <v>1</v>
      </c>
      <c r="J23" s="22">
        <f t="shared" si="6"/>
        <v>4</v>
      </c>
      <c r="K23" s="22">
        <f t="shared" si="6"/>
        <v>4</v>
      </c>
      <c r="L23" s="22">
        <f t="shared" si="6"/>
        <v>0</v>
      </c>
      <c r="M23" s="22">
        <f t="shared" si="6"/>
        <v>2</v>
      </c>
      <c r="N23" s="22">
        <f t="shared" si="6"/>
        <v>0</v>
      </c>
      <c r="O23" s="22">
        <f t="shared" si="6"/>
        <v>0</v>
      </c>
      <c r="P23" s="22">
        <f t="shared" si="6"/>
        <v>1</v>
      </c>
      <c r="Q23" s="22">
        <f t="shared" si="6"/>
        <v>0</v>
      </c>
      <c r="R23" s="22">
        <f t="shared" si="6"/>
        <v>0</v>
      </c>
      <c r="S23" s="22">
        <f t="shared" si="6"/>
        <v>0</v>
      </c>
      <c r="T23" s="22">
        <f t="shared" si="6"/>
        <v>0</v>
      </c>
      <c r="U23" s="23">
        <f t="shared" si="6"/>
        <v>638430</v>
      </c>
      <c r="V23" s="24">
        <f t="shared" si="5"/>
        <v>696068</v>
      </c>
    </row>
    <row r="24" spans="1:22" ht="15.75" thickBot="1" x14ac:dyDescent="0.3">
      <c r="A24" s="48"/>
      <c r="B24" s="49" t="s">
        <v>145</v>
      </c>
      <c r="C24" s="50"/>
      <c r="D24" s="50">
        <f t="shared" ref="D24:V24" si="7">D18+D13+D8</f>
        <v>133294</v>
      </c>
      <c r="E24" s="51">
        <f t="shared" si="7"/>
        <v>2197986</v>
      </c>
      <c r="F24" s="51">
        <f t="shared" si="7"/>
        <v>3706279</v>
      </c>
      <c r="G24" s="51">
        <f t="shared" si="7"/>
        <v>2188285</v>
      </c>
      <c r="H24" s="51">
        <f t="shared" si="7"/>
        <v>733672</v>
      </c>
      <c r="I24" s="51">
        <f t="shared" si="7"/>
        <v>656235</v>
      </c>
      <c r="J24" s="51">
        <f t="shared" si="7"/>
        <v>644553</v>
      </c>
      <c r="K24" s="51">
        <f t="shared" si="7"/>
        <v>668529</v>
      </c>
      <c r="L24" s="51">
        <f t="shared" si="7"/>
        <v>687747</v>
      </c>
      <c r="M24" s="51">
        <f t="shared" si="7"/>
        <v>724611</v>
      </c>
      <c r="N24" s="51">
        <f t="shared" si="7"/>
        <v>619188</v>
      </c>
      <c r="O24" s="51">
        <f t="shared" si="7"/>
        <v>551538</v>
      </c>
      <c r="P24" s="51">
        <f t="shared" si="7"/>
        <v>556194</v>
      </c>
      <c r="Q24" s="51">
        <f t="shared" si="7"/>
        <v>564150</v>
      </c>
      <c r="R24" s="51">
        <f t="shared" si="7"/>
        <v>407673</v>
      </c>
      <c r="S24" s="51">
        <f t="shared" si="7"/>
        <v>185979</v>
      </c>
      <c r="T24" s="51">
        <f t="shared" si="7"/>
        <v>121347</v>
      </c>
      <c r="U24" s="52">
        <f>U18+U13+U8</f>
        <v>1023636</v>
      </c>
      <c r="V24" s="31">
        <f>V21+V22+V23</f>
        <v>16370896</v>
      </c>
    </row>
    <row r="26" spans="1:22" s="35" customFormat="1" ht="11.25" x14ac:dyDescent="0.2">
      <c r="A26" s="89" t="s">
        <v>165</v>
      </c>
      <c r="B26" s="90" t="s">
        <v>174</v>
      </c>
    </row>
    <row r="27" spans="1:22" s="35" customFormat="1" ht="11.25" x14ac:dyDescent="0.2">
      <c r="A27" s="91" t="s">
        <v>166</v>
      </c>
      <c r="B27" s="90" t="s">
        <v>173</v>
      </c>
    </row>
    <row r="28" spans="1:22" s="35" customFormat="1" ht="11.25" x14ac:dyDescent="0.2">
      <c r="A28" s="36"/>
    </row>
    <row r="29" spans="1:22" x14ac:dyDescent="0.25">
      <c r="A29" s="92" t="s">
        <v>168</v>
      </c>
      <c r="B29" s="90" t="s">
        <v>169</v>
      </c>
    </row>
    <row r="30" spans="1:22" s="38" customFormat="1" ht="14.25" x14ac:dyDescent="0.2">
      <c r="A30" s="91"/>
      <c r="B30" s="90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Licences - Mode d'emploi</vt:lpstr>
      <vt:lpstr>Olympiques</vt:lpstr>
      <vt:lpstr>Non Olympiques</vt:lpstr>
      <vt:lpstr>Multisports</vt:lpstr>
      <vt:lpstr>Total</vt:lpstr>
    </vt:vector>
  </TitlesOfParts>
  <Company>Ministères Chargés des Affaires Sociales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CARUSO</dc:creator>
  <cp:lastModifiedBy>Anthony CARUSO </cp:lastModifiedBy>
  <dcterms:created xsi:type="dcterms:W3CDTF">2017-07-18T14:32:34Z</dcterms:created>
  <dcterms:modified xsi:type="dcterms:W3CDTF">2019-07-30T14:54:57Z</dcterms:modified>
</cp:coreProperties>
</file>