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60" yWindow="720" windowWidth="15120" windowHeight="8010"/>
  </bookViews>
  <sheets>
    <sheet name="Лист1" sheetId="1" r:id="rId1"/>
    <sheet name="Лист2" sheetId="2" r:id="rId2"/>
    <sheet name="Лист3" sheetId="3" r:id="rId3"/>
  </sheets>
  <calcPr calcId="124519"/>
  <fileRecoveryPr repairLoad="1"/>
</workbook>
</file>

<file path=xl/calcChain.xml><?xml version="1.0" encoding="utf-8"?>
<calcChain xmlns="http://schemas.openxmlformats.org/spreadsheetml/2006/main">
  <c r="E38" i="1"/>
  <c r="E39"/>
  <c r="E40"/>
  <c r="E41"/>
  <c r="E42"/>
  <c r="E43"/>
  <c r="D38"/>
  <c r="D39" s="1"/>
  <c r="D40" s="1"/>
  <c r="D41" s="1"/>
  <c r="D42" s="1"/>
  <c r="D43" s="1"/>
  <c r="E37"/>
  <c r="B38"/>
  <c r="B39"/>
  <c r="B40"/>
  <c r="B41"/>
  <c r="B42"/>
  <c r="B43"/>
  <c r="A39"/>
  <c r="A40" s="1"/>
  <c r="A41" s="1"/>
  <c r="A42" s="1"/>
  <c r="A43" s="1"/>
  <c r="A38"/>
  <c r="B37"/>
  <c r="B28"/>
  <c r="A28" l="1"/>
  <c r="B27"/>
  <c r="A27" l="1"/>
  <c r="B26"/>
  <c r="A26" l="1"/>
  <c r="B25"/>
  <c r="A25" l="1"/>
  <c r="B24"/>
  <c r="A24" s="1"/>
  <c r="B23"/>
  <c r="A23"/>
  <c r="B22"/>
  <c r="B12"/>
  <c r="A12" l="1"/>
  <c r="B11"/>
  <c r="A11"/>
  <c r="B10"/>
  <c r="A10"/>
  <c r="B9"/>
  <c r="A9"/>
  <c r="B8"/>
  <c r="A8"/>
  <c r="B7"/>
  <c r="A7"/>
  <c r="B6"/>
</calcChain>
</file>

<file path=xl/sharedStrings.xml><?xml version="1.0" encoding="utf-8"?>
<sst xmlns="http://schemas.openxmlformats.org/spreadsheetml/2006/main" count="22" uniqueCount="13">
  <si>
    <t>AMD Athlon 3800+</t>
  </si>
  <si>
    <t>Число ядер</t>
  </si>
  <si>
    <t>Частота ядра</t>
  </si>
  <si>
    <t>Число частиц</t>
  </si>
  <si>
    <t>Теоретический фпс</t>
  </si>
  <si>
    <t>OpenCL</t>
  </si>
  <si>
    <t>OpenMP VS C++</t>
  </si>
  <si>
    <t>OpenMP Intel C++</t>
  </si>
  <si>
    <t>Intel Core2Duo E8200</t>
  </si>
  <si>
    <t>MS</t>
  </si>
  <si>
    <t>Intel (жжот)</t>
  </si>
  <si>
    <t>G80</t>
  </si>
  <si>
    <t>G92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</si>
</sst>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AMD Athlon 3800+</a:t>
            </a:r>
          </a:p>
        </c:rich>
      </c:tx>
      <c:layout/>
    </c:title>
    <c:plotArea>
      <c:layout/>
      <c:barChart>
        <c:barDir val="col"/>
        <c:grouping val="clustered"/>
        <c:ser>
          <c:idx val="3"/>
          <c:order val="0"/>
          <c:tx>
            <c:v>Теоретический фпс</c:v>
          </c:tx>
          <c:val>
            <c:numRef>
              <c:f>Лист1!$B$6:$B$12</c:f>
              <c:numCache>
                <c:formatCode>General</c:formatCode>
                <c:ptCount val="7"/>
                <c:pt idx="0">
                  <c:v>6134.033203125</c:v>
                </c:pt>
                <c:pt idx="1">
                  <c:v>1533.50830078125</c:v>
                </c:pt>
                <c:pt idx="2">
                  <c:v>383.3770751953125</c:v>
                </c:pt>
                <c:pt idx="3">
                  <c:v>95.844268798828125</c:v>
                </c:pt>
                <c:pt idx="4">
                  <c:v>23.961067199707031</c:v>
                </c:pt>
                <c:pt idx="5">
                  <c:v>5.9902667999267578</c:v>
                </c:pt>
                <c:pt idx="6">
                  <c:v>1.4975666999816895</c:v>
                </c:pt>
              </c:numCache>
            </c:numRef>
          </c:val>
        </c:ser>
        <c:ser>
          <c:idx val="2"/>
          <c:order val="1"/>
          <c:tx>
            <c:v>Intel</c:v>
          </c:tx>
          <c:cat>
            <c:numRef>
              <c:f>Лист1!$A$6:$A$12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Лист1!$E$6:$E$12</c:f>
              <c:numCache>
                <c:formatCode>General</c:formatCode>
                <c:ptCount val="7"/>
                <c:pt idx="0">
                  <c:v>1225.5</c:v>
                </c:pt>
                <c:pt idx="1">
                  <c:v>312.2</c:v>
                </c:pt>
                <c:pt idx="2">
                  <c:v>79.2</c:v>
                </c:pt>
                <c:pt idx="3">
                  <c:v>20</c:v>
                </c:pt>
                <c:pt idx="4">
                  <c:v>5</c:v>
                </c:pt>
                <c:pt idx="5" formatCode="0.00">
                  <c:v>1.2</c:v>
                </c:pt>
                <c:pt idx="6">
                  <c:v>0.3</c:v>
                </c:pt>
              </c:numCache>
            </c:numRef>
          </c:val>
        </c:ser>
        <c:ser>
          <c:idx val="1"/>
          <c:order val="2"/>
          <c:tx>
            <c:v>MS</c:v>
          </c:tx>
          <c:cat>
            <c:numRef>
              <c:f>Лист1!$A$6:$A$12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Лист1!$D$6:$D$12</c:f>
              <c:numCache>
                <c:formatCode>General</c:formatCode>
                <c:ptCount val="7"/>
                <c:pt idx="0">
                  <c:v>204.6</c:v>
                </c:pt>
                <c:pt idx="1">
                  <c:v>52.1</c:v>
                </c:pt>
                <c:pt idx="2">
                  <c:v>13</c:v>
                </c:pt>
                <c:pt idx="3">
                  <c:v>3.2</c:v>
                </c:pt>
                <c:pt idx="4">
                  <c:v>0.8</c:v>
                </c:pt>
                <c:pt idx="5">
                  <c:v>0.2</c:v>
                </c:pt>
                <c:pt idx="6">
                  <c:v>0</c:v>
                </c:pt>
              </c:numCache>
            </c:numRef>
          </c:val>
        </c:ser>
        <c:ser>
          <c:idx val="0"/>
          <c:order val="3"/>
          <c:tx>
            <c:v>OpenCL</c:v>
          </c:tx>
          <c:cat>
            <c:numRef>
              <c:f>Лист1!$A$6:$A$12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Лист1!$C$6:$C$12</c:f>
              <c:numCache>
                <c:formatCode>General</c:formatCode>
                <c:ptCount val="7"/>
                <c:pt idx="0">
                  <c:v>556.20000000000005</c:v>
                </c:pt>
                <c:pt idx="1">
                  <c:v>158.30000000000001</c:v>
                </c:pt>
                <c:pt idx="2">
                  <c:v>40.299999999999997</c:v>
                </c:pt>
                <c:pt idx="3">
                  <c:v>11.1</c:v>
                </c:pt>
                <c:pt idx="4" formatCode="0.00">
                  <c:v>2.8</c:v>
                </c:pt>
                <c:pt idx="5">
                  <c:v>0.7</c:v>
                </c:pt>
                <c:pt idx="6">
                  <c:v>0.2</c:v>
                </c:pt>
              </c:numCache>
            </c:numRef>
          </c:val>
        </c:ser>
        <c:dLbls/>
        <c:axId val="88194432"/>
        <c:axId val="88414080"/>
      </c:barChart>
      <c:catAx>
        <c:axId val="8819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Particles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8414080"/>
        <c:crosses val="autoZero"/>
        <c:auto val="1"/>
        <c:lblAlgn val="ctr"/>
        <c:lblOffset val="100"/>
      </c:catAx>
      <c:valAx>
        <c:axId val="88414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</c:title>
        <c:numFmt formatCode="General" sourceLinked="1"/>
        <c:tickLblPos val="nextTo"/>
        <c:crossAx val="8819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Intel E8200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Лист1!$B$21</c:f>
              <c:strCache>
                <c:ptCount val="1"/>
                <c:pt idx="0">
                  <c:v>Теоретический фпс</c:v>
                </c:pt>
              </c:strCache>
            </c:strRef>
          </c:tx>
          <c:cat>
            <c:numRef>
              <c:f>Лист1!$A$22:$A$28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Лист1!$B$22:$B$28</c:f>
              <c:numCache>
                <c:formatCode>General</c:formatCode>
                <c:ptCount val="7"/>
                <c:pt idx="0">
                  <c:v>8139.0380859375</c:v>
                </c:pt>
                <c:pt idx="1">
                  <c:v>2034.759521484375</c:v>
                </c:pt>
                <c:pt idx="2">
                  <c:v>508.68988037109375</c:v>
                </c:pt>
                <c:pt idx="3">
                  <c:v>127.17247009277344</c:v>
                </c:pt>
                <c:pt idx="4">
                  <c:v>31.793117523193359</c:v>
                </c:pt>
                <c:pt idx="5">
                  <c:v>7.9482793807983398</c:v>
                </c:pt>
                <c:pt idx="6">
                  <c:v>1.987069845199585</c:v>
                </c:pt>
              </c:numCache>
            </c:numRef>
          </c:val>
          <c:smooth val="1"/>
          <c:bubble3D val="1"/>
        </c:ser>
        <c:ser>
          <c:idx val="3"/>
          <c:order val="1"/>
          <c:tx>
            <c:strRef>
              <c:f>Лист1!$E$21</c:f>
              <c:strCache>
                <c:ptCount val="1"/>
                <c:pt idx="0">
                  <c:v>Intel (жжот)</c:v>
                </c:pt>
              </c:strCache>
            </c:strRef>
          </c:tx>
          <c:cat>
            <c:numRef>
              <c:f>Лист1!$A$22:$A$28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Лист1!$E$22:$E$28</c:f>
              <c:numCache>
                <c:formatCode>General</c:formatCode>
                <c:ptCount val="7"/>
                <c:pt idx="0">
                  <c:v>6712.6</c:v>
                </c:pt>
                <c:pt idx="1">
                  <c:v>1719.3</c:v>
                </c:pt>
                <c:pt idx="2">
                  <c:v>440.5</c:v>
                </c:pt>
                <c:pt idx="3">
                  <c:v>110.2</c:v>
                </c:pt>
                <c:pt idx="4">
                  <c:v>27.6</c:v>
                </c:pt>
                <c:pt idx="5">
                  <c:v>7</c:v>
                </c:pt>
                <c:pt idx="6">
                  <c:v>1.7</c:v>
                </c:pt>
              </c:numCache>
            </c:numRef>
          </c:val>
          <c:smooth val="1"/>
          <c:bubble3D val="1"/>
        </c:ser>
        <c:ser>
          <c:idx val="2"/>
          <c:order val="2"/>
          <c:tx>
            <c:strRef>
              <c:f>Лист1!$D$21</c:f>
              <c:strCache>
                <c:ptCount val="1"/>
                <c:pt idx="0">
                  <c:v>MS</c:v>
                </c:pt>
              </c:strCache>
            </c:strRef>
          </c:tx>
          <c:cat>
            <c:numRef>
              <c:f>Лист1!$A$22:$A$28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Лист1!$D$22:$D$28</c:f>
              <c:numCache>
                <c:formatCode>General</c:formatCode>
                <c:ptCount val="7"/>
                <c:pt idx="0">
                  <c:v>993.6</c:v>
                </c:pt>
                <c:pt idx="1">
                  <c:v>252.4</c:v>
                </c:pt>
                <c:pt idx="2">
                  <c:v>63.2</c:v>
                </c:pt>
                <c:pt idx="3">
                  <c:v>15.5</c:v>
                </c:pt>
                <c:pt idx="4">
                  <c:v>4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  <c:smooth val="1"/>
          <c:bubble3D val="1"/>
        </c:ser>
        <c:ser>
          <c:idx val="1"/>
          <c:order val="3"/>
          <c:tx>
            <c:strRef>
              <c:f>Лист1!$C$21</c:f>
              <c:strCache>
                <c:ptCount val="1"/>
                <c:pt idx="0">
                  <c:v>OpenCL</c:v>
                </c:pt>
              </c:strCache>
            </c:strRef>
          </c:tx>
          <c:cat>
            <c:numRef>
              <c:f>Лист1!$A$22:$A$28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Лист1!$C$22:$C$28</c:f>
              <c:numCache>
                <c:formatCode>General</c:formatCode>
                <c:ptCount val="7"/>
                <c:pt idx="0">
                  <c:v>899.2</c:v>
                </c:pt>
                <c:pt idx="1">
                  <c:v>240.8</c:v>
                </c:pt>
                <c:pt idx="2">
                  <c:v>62</c:v>
                </c:pt>
                <c:pt idx="3">
                  <c:v>15.6</c:v>
                </c:pt>
                <c:pt idx="4">
                  <c:v>3.8</c:v>
                </c:pt>
                <c:pt idx="5">
                  <c:v>1</c:v>
                </c:pt>
                <c:pt idx="6">
                  <c:v>0.2</c:v>
                </c:pt>
              </c:numCache>
            </c:numRef>
          </c:val>
          <c:smooth val="1"/>
          <c:bubble3D val="1"/>
        </c:ser>
        <c:dLbls/>
        <c:axId val="88458752"/>
        <c:axId val="88460288"/>
      </c:barChart>
      <c:catAx>
        <c:axId val="884587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Particles</a:t>
                </a:r>
                <a:endParaRPr lang="ru-RU"/>
              </a:p>
            </c:rich>
          </c:tx>
          <c:layout/>
        </c:title>
        <c:numFmt formatCode="General" sourceLinked="1"/>
        <c:majorTickMark val="none"/>
        <c:tickLblPos val="nextTo"/>
        <c:crossAx val="88460288"/>
        <c:crosses val="autoZero"/>
        <c:auto val="1"/>
        <c:lblAlgn val="ctr"/>
        <c:lblOffset val="100"/>
      </c:catAx>
      <c:valAx>
        <c:axId val="88460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FPS</a:t>
                </a:r>
                <a:endParaRPr lang="ru-RU"/>
              </a:p>
            </c:rich>
          </c:tx>
          <c:layout/>
        </c:title>
        <c:numFmt formatCode="General" sourceLinked="1"/>
        <c:tickLblPos val="nextTo"/>
        <c:crossAx val="88458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76200</xdr:rowOff>
    </xdr:from>
    <xdr:to>
      <xdr:col>14</xdr:col>
      <xdr:colOff>200025</xdr:colOff>
      <xdr:row>17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18</xdr:row>
      <xdr:rowOff>104774</xdr:rowOff>
    </xdr:from>
    <xdr:to>
      <xdr:col>14</xdr:col>
      <xdr:colOff>190500</xdr:colOff>
      <xdr:row>32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3"/>
  <sheetViews>
    <sheetView tabSelected="1" workbookViewId="0">
      <selection activeCell="C37" sqref="C37"/>
    </sheetView>
  </sheetViews>
  <sheetFormatPr defaultRowHeight="15"/>
  <cols>
    <col min="1" max="1" width="13" customWidth="1"/>
    <col min="2" max="2" width="25.42578125" customWidth="1"/>
    <col min="3" max="3" width="13" customWidth="1"/>
    <col min="4" max="4" width="15.85546875" customWidth="1"/>
    <col min="5" max="5" width="18.7109375" customWidth="1"/>
  </cols>
  <sheetData>
    <row r="1" spans="1:5">
      <c r="A1" s="8" t="s">
        <v>0</v>
      </c>
      <c r="B1" s="8"/>
      <c r="C1" s="4"/>
      <c r="D1" s="4"/>
    </row>
    <row r="2" spans="1:5">
      <c r="A2" s="1" t="s">
        <v>1</v>
      </c>
      <c r="B2" s="1" t="s">
        <v>2</v>
      </c>
    </row>
    <row r="3" spans="1:5">
      <c r="A3" s="2">
        <v>2</v>
      </c>
      <c r="B3" s="2">
        <v>2010</v>
      </c>
    </row>
    <row r="5" spans="1:5">
      <c r="A5" s="1" t="s">
        <v>3</v>
      </c>
      <c r="B5" s="1" t="s">
        <v>4</v>
      </c>
      <c r="C5" s="6" t="s">
        <v>5</v>
      </c>
      <c r="D5" s="1" t="s">
        <v>6</v>
      </c>
      <c r="E5" s="1" t="s">
        <v>7</v>
      </c>
    </row>
    <row r="6" spans="1:5">
      <c r="A6" s="2">
        <v>256</v>
      </c>
      <c r="B6" s="2">
        <f>$A$3*$B$3*1000000/(A6*A6*10)</f>
        <v>6134.033203125</v>
      </c>
      <c r="C6" s="2">
        <v>556.20000000000005</v>
      </c>
      <c r="D6" s="2">
        <v>204.6</v>
      </c>
      <c r="E6" s="2">
        <v>1225.5</v>
      </c>
    </row>
    <row r="7" spans="1:5">
      <c r="A7" s="2">
        <f t="shared" ref="A7:A12" si="0">A6*2</f>
        <v>512</v>
      </c>
      <c r="B7" s="2">
        <f t="shared" ref="B7:B12" si="1">$A$3*$B$3*1000000/(A7*A7*10)</f>
        <v>1533.50830078125</v>
      </c>
      <c r="C7" s="2">
        <v>158.30000000000001</v>
      </c>
      <c r="D7" s="2">
        <v>52.1</v>
      </c>
      <c r="E7" s="2">
        <v>312.2</v>
      </c>
    </row>
    <row r="8" spans="1:5">
      <c r="A8" s="2">
        <f t="shared" si="0"/>
        <v>1024</v>
      </c>
      <c r="B8" s="2">
        <f t="shared" si="1"/>
        <v>383.3770751953125</v>
      </c>
      <c r="C8" s="2">
        <v>40.299999999999997</v>
      </c>
      <c r="D8" s="2">
        <v>13</v>
      </c>
      <c r="E8" s="2">
        <v>79.2</v>
      </c>
    </row>
    <row r="9" spans="1:5">
      <c r="A9" s="2">
        <f t="shared" si="0"/>
        <v>2048</v>
      </c>
      <c r="B9" s="2">
        <f t="shared" si="1"/>
        <v>95.844268798828125</v>
      </c>
      <c r="C9" s="2">
        <v>11.1</v>
      </c>
      <c r="D9" s="2">
        <v>3.2</v>
      </c>
      <c r="E9" s="2">
        <v>20</v>
      </c>
    </row>
    <row r="10" spans="1:5">
      <c r="A10" s="2">
        <f t="shared" si="0"/>
        <v>4096</v>
      </c>
      <c r="B10" s="2">
        <f t="shared" si="1"/>
        <v>23.961067199707031</v>
      </c>
      <c r="C10" s="3">
        <v>2.8</v>
      </c>
      <c r="D10" s="2">
        <v>0.8</v>
      </c>
      <c r="E10" s="2">
        <v>5</v>
      </c>
    </row>
    <row r="11" spans="1:5">
      <c r="A11" s="2">
        <f t="shared" si="0"/>
        <v>8192</v>
      </c>
      <c r="B11" s="2">
        <f t="shared" si="1"/>
        <v>5.9902667999267578</v>
      </c>
      <c r="C11" s="2">
        <v>0.7</v>
      </c>
      <c r="D11" s="2">
        <v>0.2</v>
      </c>
      <c r="E11" s="3">
        <v>1.2</v>
      </c>
    </row>
    <row r="12" spans="1:5">
      <c r="A12" s="2">
        <f t="shared" si="0"/>
        <v>16384</v>
      </c>
      <c r="B12" s="2">
        <f t="shared" si="1"/>
        <v>1.4975666999816895</v>
      </c>
      <c r="C12" s="2">
        <v>0.2</v>
      </c>
      <c r="D12" s="2">
        <v>0</v>
      </c>
      <c r="E12" s="2">
        <v>0.3</v>
      </c>
    </row>
    <row r="15" spans="1:5">
      <c r="A15" s="7"/>
      <c r="B15" s="7"/>
      <c r="C15" s="7"/>
      <c r="D15" s="7"/>
    </row>
    <row r="17" spans="1:5">
      <c r="A17" s="8" t="s">
        <v>8</v>
      </c>
      <c r="B17" s="8"/>
      <c r="C17" s="4"/>
      <c r="D17" s="4"/>
    </row>
    <row r="18" spans="1:5">
      <c r="A18" s="2" t="s">
        <v>1</v>
      </c>
      <c r="B18" s="2" t="s">
        <v>2</v>
      </c>
    </row>
    <row r="19" spans="1:5">
      <c r="A19" s="2">
        <v>2</v>
      </c>
      <c r="B19" s="2">
        <v>2667</v>
      </c>
    </row>
    <row r="21" spans="1:5">
      <c r="A21" s="5" t="s">
        <v>3</v>
      </c>
      <c r="B21" s="5" t="s">
        <v>4</v>
      </c>
      <c r="C21" s="5" t="s">
        <v>5</v>
      </c>
      <c r="D21" s="5" t="s">
        <v>9</v>
      </c>
      <c r="E21" s="5" t="s">
        <v>10</v>
      </c>
    </row>
    <row r="22" spans="1:5">
      <c r="A22" s="2">
        <v>256</v>
      </c>
      <c r="B22" s="2">
        <f>$A$19*$B$19*1000000/(A22*A22*10)</f>
        <v>8139.0380859375</v>
      </c>
      <c r="C22" s="2">
        <v>899.2</v>
      </c>
      <c r="D22" s="2">
        <v>993.6</v>
      </c>
      <c r="E22" s="2">
        <v>6712.6</v>
      </c>
    </row>
    <row r="23" spans="1:5">
      <c r="A23" s="2">
        <f t="shared" ref="A23:A28" si="2">A22*2</f>
        <v>512</v>
      </c>
      <c r="B23" s="2">
        <f>$A$19*$B$19*1000000/(A23*A23*10)</f>
        <v>2034.759521484375</v>
      </c>
      <c r="C23" s="2">
        <v>240.8</v>
      </c>
      <c r="D23" s="2">
        <v>252.4</v>
      </c>
      <c r="E23" s="2">
        <v>1719.3</v>
      </c>
    </row>
    <row r="24" spans="1:5">
      <c r="A24" s="2">
        <f t="shared" si="2"/>
        <v>1024</v>
      </c>
      <c r="B24" s="2">
        <f t="shared" ref="B24:B27" si="3">$A$19*$B$19*1000000/(A24*A24*10)</f>
        <v>508.68988037109375</v>
      </c>
      <c r="C24" s="2">
        <v>62</v>
      </c>
      <c r="D24" s="2">
        <v>63.2</v>
      </c>
      <c r="E24" s="2">
        <v>440.5</v>
      </c>
    </row>
    <row r="25" spans="1:5">
      <c r="A25" s="2">
        <f t="shared" si="2"/>
        <v>2048</v>
      </c>
      <c r="B25" s="2">
        <f t="shared" si="3"/>
        <v>127.17247009277344</v>
      </c>
      <c r="C25" s="2">
        <v>15.6</v>
      </c>
      <c r="D25" s="2">
        <v>15.5</v>
      </c>
      <c r="E25" s="2">
        <v>110.2</v>
      </c>
    </row>
    <row r="26" spans="1:5">
      <c r="A26" s="2">
        <f t="shared" si="2"/>
        <v>4096</v>
      </c>
      <c r="B26" s="2">
        <f t="shared" si="3"/>
        <v>31.793117523193359</v>
      </c>
      <c r="C26" s="2">
        <v>3.8</v>
      </c>
      <c r="D26" s="2">
        <v>4</v>
      </c>
      <c r="E26" s="2">
        <v>27.6</v>
      </c>
    </row>
    <row r="27" spans="1:5">
      <c r="A27" s="2">
        <f t="shared" si="2"/>
        <v>8192</v>
      </c>
      <c r="B27" s="2">
        <f t="shared" si="3"/>
        <v>7.9482793807983398</v>
      </c>
      <c r="C27" s="2">
        <v>1</v>
      </c>
      <c r="D27" s="2">
        <v>1</v>
      </c>
      <c r="E27" s="2">
        <v>7</v>
      </c>
    </row>
    <row r="28" spans="1:5">
      <c r="A28" s="2">
        <f t="shared" si="2"/>
        <v>16384</v>
      </c>
      <c r="B28" s="2">
        <f>$A$19*$B$19*1000000/(A28*A28*10)</f>
        <v>1.987069845199585</v>
      </c>
      <c r="C28" s="2">
        <v>0.2</v>
      </c>
      <c r="D28" s="2">
        <v>0.2</v>
      </c>
      <c r="E28" s="2">
        <v>1.7</v>
      </c>
    </row>
    <row r="33" spans="1:5">
      <c r="A33" s="8" t="s">
        <v>11</v>
      </c>
      <c r="B33" s="8"/>
      <c r="D33" s="8" t="s">
        <v>12</v>
      </c>
      <c r="E33" s="8"/>
    </row>
    <row r="34" spans="1:5">
      <c r="A34" s="2" t="s">
        <v>1</v>
      </c>
      <c r="B34" s="2" t="s">
        <v>2</v>
      </c>
      <c r="D34" s="2" t="s">
        <v>1</v>
      </c>
      <c r="E34" s="2" t="s">
        <v>2</v>
      </c>
    </row>
    <row r="35" spans="1:5">
      <c r="A35" s="2">
        <v>96</v>
      </c>
      <c r="B35" s="2">
        <v>1200</v>
      </c>
      <c r="D35" s="2">
        <v>112</v>
      </c>
      <c r="E35" s="2">
        <v>1500</v>
      </c>
    </row>
    <row r="37" spans="1:5">
      <c r="A37" s="2">
        <v>256</v>
      </c>
      <c r="B37" s="2">
        <f>$A$35*$B$35*1000000/(A37*A37*17)</f>
        <v>103400.73529411765</v>
      </c>
      <c r="D37" s="2">
        <v>256</v>
      </c>
      <c r="E37" s="2">
        <f>$D$35*$E$35*1000000/(D37*D37*17)</f>
        <v>150792.73897058822</v>
      </c>
    </row>
    <row r="38" spans="1:5">
      <c r="A38" s="2">
        <f>A37*2</f>
        <v>512</v>
      </c>
      <c r="B38" s="2">
        <f t="shared" ref="B38:B43" si="4">$A$35*$B$35*1000000/(A38*A38*17)</f>
        <v>25850.183823529413</v>
      </c>
      <c r="D38" s="2">
        <f>D37*2</f>
        <v>512</v>
      </c>
      <c r="E38" s="2">
        <f t="shared" ref="E38:E43" si="5">$D$35*$E$35*1000000/(D38*D38*17)</f>
        <v>37698.184742647056</v>
      </c>
    </row>
    <row r="39" spans="1:5">
      <c r="A39" s="2">
        <f t="shared" ref="A39:A45" si="6">A38*2</f>
        <v>1024</v>
      </c>
      <c r="B39" s="2">
        <f t="shared" si="4"/>
        <v>6462.5459558823532</v>
      </c>
      <c r="D39" s="2">
        <f t="shared" ref="D39:D43" si="7">D38*2</f>
        <v>1024</v>
      </c>
      <c r="E39" s="2">
        <f t="shared" si="5"/>
        <v>9424.546185661764</v>
      </c>
    </row>
    <row r="40" spans="1:5">
      <c r="A40" s="2">
        <f t="shared" si="6"/>
        <v>2048</v>
      </c>
      <c r="B40" s="2">
        <f t="shared" si="4"/>
        <v>1615.6364889705883</v>
      </c>
      <c r="D40" s="2">
        <f t="shared" si="7"/>
        <v>2048</v>
      </c>
      <c r="E40" s="2">
        <f t="shared" si="5"/>
        <v>2356.136546415441</v>
      </c>
    </row>
    <row r="41" spans="1:5">
      <c r="A41" s="2">
        <f t="shared" si="6"/>
        <v>4096</v>
      </c>
      <c r="B41" s="2">
        <f t="shared" si="4"/>
        <v>403.90912224264707</v>
      </c>
      <c r="D41" s="2">
        <f t="shared" si="7"/>
        <v>4096</v>
      </c>
      <c r="E41" s="2">
        <f t="shared" si="5"/>
        <v>589.03413660386025</v>
      </c>
    </row>
    <row r="42" spans="1:5">
      <c r="A42" s="2">
        <f t="shared" si="6"/>
        <v>8192</v>
      </c>
      <c r="B42" s="2">
        <f t="shared" si="4"/>
        <v>100.97728056066177</v>
      </c>
      <c r="D42" s="2">
        <f t="shared" si="7"/>
        <v>8192</v>
      </c>
      <c r="E42" s="2">
        <f t="shared" si="5"/>
        <v>147.25853415096506</v>
      </c>
    </row>
    <row r="43" spans="1:5">
      <c r="A43" s="2">
        <f t="shared" si="6"/>
        <v>16384</v>
      </c>
      <c r="B43" s="2">
        <f t="shared" si="4"/>
        <v>25.244320140165442</v>
      </c>
      <c r="D43" s="2">
        <f t="shared" si="7"/>
        <v>16384</v>
      </c>
      <c r="E43" s="2">
        <f t="shared" si="5"/>
        <v>36.814633537741265</v>
      </c>
    </row>
  </sheetData>
  <mergeCells count="5">
    <mergeCell ref="A15:D15"/>
    <mergeCell ref="A1:B1"/>
    <mergeCell ref="A17:B17"/>
    <mergeCell ref="A33:B33"/>
    <mergeCell ref="D33:E33"/>
  </mergeCells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2010-04-02T21:48:44Z</dcterms:modified>
</cp:coreProperties>
</file>