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3820" windowHeight="1419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B23" i="4" l="1"/>
  <c r="B24" i="4"/>
  <c r="D3" i="2" l="1"/>
  <c r="D4" i="2"/>
  <c r="D5" i="2"/>
  <c r="D6" i="2"/>
  <c r="D7" i="2"/>
  <c r="D8" i="2"/>
  <c r="D9" i="2"/>
  <c r="D10" i="2"/>
  <c r="D2" i="2"/>
  <c r="C3" i="2"/>
  <c r="C4" i="2"/>
  <c r="C5" i="2"/>
  <c r="C6" i="2"/>
  <c r="C7" i="2"/>
  <c r="C8" i="2"/>
  <c r="C9" i="2"/>
  <c r="C10" i="2"/>
  <c r="C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<sst xmlns="http://schemas.openxmlformats.org/spreadsheetml/2006/main" count="38" uniqueCount="36">
  <si>
    <t>T(s)</t>
  </si>
  <si>
    <t>trial #</t>
  </si>
  <si>
    <t>length (cm)</t>
  </si>
  <si>
    <t>angle (°)</t>
  </si>
  <si>
    <t>type</t>
  </si>
  <si>
    <t>t^2 (s^2)</t>
  </si>
  <si>
    <t>0.0404 is 4PI^2/g</t>
  </si>
  <si>
    <t>A (rad)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</si>
  <si>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</si>
  <si>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</si>
  <si>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</si>
  <si>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</si>
  <si>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</si>
  <si>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</si>
  <si>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</si>
  <si>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</si>
  <si>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</si>
  <si>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</si>
  <si>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</si>
  <si>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</si>
  <si>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</si>
  <si>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</si>
  <si>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</si>
  <si>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</si>
  <si>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</si>
  <si>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</si>
  <si>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</si>
  <si>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</si>
  <si>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</si>
  <si>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</si>
  <si>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</si>
  <si>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X Variable 1</t>
  </si>
  <si>
    <t>X Variable 2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</si>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</sst>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"/>
    <numFmt numFmtId="166" formatCode="0.0000"/>
    <numFmt numFmtId="167" formatCode="0.000000"/>
    <numFmt numFmtId="168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418088363954505"/>
                  <c:y val="-5.2046879556722075E-2"/>
                </c:manualLayout>
              </c:layout>
              <c:numFmt formatCode="General" sourceLinked="0"/>
            </c:trendlineLbl>
          </c:trendline>
          <c:xVal>
            <c:numRef>
              <c:f>Sheet1!$C$2:$C$16</c:f>
              <c:numCache>
                <c:formatCode>0.00</c:formatCode>
                <c:ptCount val="15"/>
                <c:pt idx="0">
                  <c:v>61.86</c:v>
                </c:pt>
                <c:pt idx="1">
                  <c:v>61.86</c:v>
                </c:pt>
                <c:pt idx="2">
                  <c:v>61.86</c:v>
                </c:pt>
                <c:pt idx="3">
                  <c:v>54.96</c:v>
                </c:pt>
                <c:pt idx="4">
                  <c:v>54.96</c:v>
                </c:pt>
                <c:pt idx="5">
                  <c:v>54.96</c:v>
                </c:pt>
                <c:pt idx="6">
                  <c:v>51.96</c:v>
                </c:pt>
                <c:pt idx="7">
                  <c:v>51.96</c:v>
                </c:pt>
                <c:pt idx="8">
                  <c:v>51.96</c:v>
                </c:pt>
                <c:pt idx="9">
                  <c:v>48.96</c:v>
                </c:pt>
                <c:pt idx="10">
                  <c:v>48.96</c:v>
                </c:pt>
                <c:pt idx="11">
                  <c:v>48.96</c:v>
                </c:pt>
                <c:pt idx="12">
                  <c:v>35.46</c:v>
                </c:pt>
                <c:pt idx="13">
                  <c:v>35.46</c:v>
                </c:pt>
                <c:pt idx="14">
                  <c:v>35.46</c:v>
                </c:pt>
              </c:numCache>
            </c:numRef>
          </c:xVal>
          <c:yVal>
            <c:numRef>
              <c:f>Sheet1!$F$2:$F$16</c:f>
              <c:numCache>
                <c:formatCode>0.00</c:formatCode>
                <c:ptCount val="15"/>
                <c:pt idx="0">
                  <c:v>2.474329</c:v>
                </c:pt>
                <c:pt idx="1">
                  <c:v>2.4774760000000002</c:v>
                </c:pt>
                <c:pt idx="2">
                  <c:v>2.474329</c:v>
                </c:pt>
                <c:pt idx="3">
                  <c:v>2.1815290000000003</c:v>
                </c:pt>
                <c:pt idx="4">
                  <c:v>2.1815290000000003</c:v>
                </c:pt>
                <c:pt idx="5">
                  <c:v>2.1815290000000003</c:v>
                </c:pt>
                <c:pt idx="6">
                  <c:v>2.0707210000000003</c:v>
                </c:pt>
                <c:pt idx="7">
                  <c:v>2.0707210000000003</c:v>
                </c:pt>
                <c:pt idx="8">
                  <c:v>2.0707210000000003</c:v>
                </c:pt>
                <c:pt idx="9">
                  <c:v>1.9432359999999997</c:v>
                </c:pt>
                <c:pt idx="10">
                  <c:v>1.9432359999999997</c:v>
                </c:pt>
                <c:pt idx="11">
                  <c:v>1.9432359999999997</c:v>
                </c:pt>
                <c:pt idx="12">
                  <c:v>1.4042250000000001</c:v>
                </c:pt>
                <c:pt idx="13">
                  <c:v>1.4042250000000001</c:v>
                </c:pt>
                <c:pt idx="14">
                  <c:v>1.4042250000000001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8432"/>
        <c:axId val="11456896"/>
      </c:scatterChart>
      <c:valAx>
        <c:axId val="114584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456896"/>
        <c:crosses val="autoZero"/>
        <c:crossBetween val="midCat"/>
      </c:valAx>
      <c:valAx>
        <c:axId val="114568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458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26</xdr:row>
      <xdr:rowOff>123825</xdr:rowOff>
    </xdr:from>
    <xdr:to>
      <xdr:col>7</xdr:col>
      <xdr:colOff>552449</xdr:colOff>
      <xdr:row>41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4" workbookViewId="0">
      <selection activeCell="L37" sqref="L37"/>
    </sheetView>
  </sheetViews>
  <sheetFormatPr defaultRowHeight="15" x14ac:dyDescent="0.25"/>
  <cols>
    <col min="3" max="3" width="11.140625" bestFit="1" customWidth="1"/>
  </cols>
  <sheetData>
    <row r="1" spans="1:8" x14ac:dyDescent="0.25">
      <c r="A1" t="s">
        <v>4</v>
      </c>
      <c r="B1" t="s">
        <v>1</v>
      </c>
      <c r="C1" t="s">
        <v>2</v>
      </c>
      <c r="D1" t="s">
        <v>3</v>
      </c>
      <c r="E1" t="s">
        <v>0</v>
      </c>
      <c r="F1" t="s">
        <v>5</v>
      </c>
    </row>
    <row r="2" spans="1:8" x14ac:dyDescent="0.25">
      <c r="A2" s="4">
        <v>1</v>
      </c>
      <c r="B2" s="5">
        <v>1</v>
      </c>
      <c r="C2" s="3">
        <v>61.86</v>
      </c>
      <c r="D2" s="3">
        <v>10</v>
      </c>
      <c r="E2" s="3">
        <v>1.573</v>
      </c>
      <c r="F2" s="3">
        <f>E2*E2</f>
        <v>2.474329</v>
      </c>
    </row>
    <row r="3" spans="1:8" x14ac:dyDescent="0.25">
      <c r="A3" s="4"/>
      <c r="B3" s="5">
        <v>2</v>
      </c>
      <c r="C3" s="3">
        <v>61.86</v>
      </c>
      <c r="D3" s="3">
        <v>10</v>
      </c>
      <c r="E3" s="3">
        <v>1.5740000000000001</v>
      </c>
      <c r="F3" s="3">
        <f t="shared" ref="F3:F16" si="0">E3*E3</f>
        <v>2.4774760000000002</v>
      </c>
    </row>
    <row r="4" spans="1:8" x14ac:dyDescent="0.25">
      <c r="A4" s="4"/>
      <c r="B4" s="5">
        <v>3</v>
      </c>
      <c r="C4" s="3">
        <v>61.86</v>
      </c>
      <c r="D4" s="3">
        <v>10</v>
      </c>
      <c r="E4" s="3">
        <v>1.573</v>
      </c>
      <c r="F4" s="3">
        <f t="shared" si="0"/>
        <v>2.474329</v>
      </c>
      <c r="H4" s="1"/>
    </row>
    <row r="5" spans="1:8" x14ac:dyDescent="0.25">
      <c r="A5" s="4">
        <v>2</v>
      </c>
      <c r="B5" s="5">
        <v>1</v>
      </c>
      <c r="C5" s="3">
        <v>54.96</v>
      </c>
      <c r="D5" s="3">
        <v>10</v>
      </c>
      <c r="E5" s="3">
        <v>1.4770000000000001</v>
      </c>
      <c r="F5" s="3">
        <f t="shared" si="0"/>
        <v>2.1815290000000003</v>
      </c>
    </row>
    <row r="6" spans="1:8" x14ac:dyDescent="0.25">
      <c r="A6" s="4"/>
      <c r="B6" s="5">
        <v>2</v>
      </c>
      <c r="C6" s="3">
        <v>54.96</v>
      </c>
      <c r="D6" s="3">
        <v>10</v>
      </c>
      <c r="E6" s="3">
        <v>1.4770000000000001</v>
      </c>
      <c r="F6" s="3">
        <f t="shared" si="0"/>
        <v>2.1815290000000003</v>
      </c>
    </row>
    <row r="7" spans="1:8" x14ac:dyDescent="0.25">
      <c r="A7" s="4"/>
      <c r="B7" s="5">
        <v>3</v>
      </c>
      <c r="C7" s="3">
        <v>54.96</v>
      </c>
      <c r="D7" s="3">
        <v>10</v>
      </c>
      <c r="E7" s="3">
        <v>1.4770000000000001</v>
      </c>
      <c r="F7" s="3">
        <f t="shared" si="0"/>
        <v>2.1815290000000003</v>
      </c>
    </row>
    <row r="8" spans="1:8" x14ac:dyDescent="0.25">
      <c r="A8" s="4">
        <v>3</v>
      </c>
      <c r="B8" s="5">
        <v>1</v>
      </c>
      <c r="C8" s="3">
        <v>51.96</v>
      </c>
      <c r="D8" s="3">
        <v>10</v>
      </c>
      <c r="E8" s="3">
        <v>1.4390000000000001</v>
      </c>
      <c r="F8" s="3">
        <f t="shared" si="0"/>
        <v>2.0707210000000003</v>
      </c>
    </row>
    <row r="9" spans="1:8" x14ac:dyDescent="0.25">
      <c r="A9" s="4"/>
      <c r="B9" s="5">
        <v>2</v>
      </c>
      <c r="C9" s="3">
        <v>51.96</v>
      </c>
      <c r="D9" s="3">
        <v>10</v>
      </c>
      <c r="E9" s="3">
        <v>1.4390000000000001</v>
      </c>
      <c r="F9" s="3">
        <f t="shared" si="0"/>
        <v>2.0707210000000003</v>
      </c>
    </row>
    <row r="10" spans="1:8" x14ac:dyDescent="0.25">
      <c r="A10" s="4"/>
      <c r="B10" s="5">
        <v>3</v>
      </c>
      <c r="C10" s="3">
        <v>51.96</v>
      </c>
      <c r="D10" s="3">
        <v>10</v>
      </c>
      <c r="E10" s="3">
        <v>1.4390000000000001</v>
      </c>
      <c r="F10" s="3">
        <f t="shared" si="0"/>
        <v>2.0707210000000003</v>
      </c>
    </row>
    <row r="11" spans="1:8" x14ac:dyDescent="0.25">
      <c r="A11" s="4">
        <v>4</v>
      </c>
      <c r="B11" s="5">
        <v>1</v>
      </c>
      <c r="C11" s="3">
        <v>48.96</v>
      </c>
      <c r="D11" s="3">
        <v>10</v>
      </c>
      <c r="E11" s="3">
        <v>1.3939999999999999</v>
      </c>
      <c r="F11" s="3">
        <f t="shared" si="0"/>
        <v>1.9432359999999997</v>
      </c>
    </row>
    <row r="12" spans="1:8" x14ac:dyDescent="0.25">
      <c r="A12" s="4"/>
      <c r="B12" s="5">
        <v>2</v>
      </c>
      <c r="C12" s="3">
        <v>48.96</v>
      </c>
      <c r="D12" s="3">
        <v>10</v>
      </c>
      <c r="E12" s="3">
        <v>1.3939999999999999</v>
      </c>
      <c r="F12" s="3">
        <f t="shared" si="0"/>
        <v>1.9432359999999997</v>
      </c>
    </row>
    <row r="13" spans="1:8" x14ac:dyDescent="0.25">
      <c r="A13" s="4"/>
      <c r="B13" s="5">
        <v>3</v>
      </c>
      <c r="C13" s="3">
        <v>48.96</v>
      </c>
      <c r="D13" s="3">
        <v>10</v>
      </c>
      <c r="E13" s="3">
        <v>1.3939999999999999</v>
      </c>
      <c r="F13" s="3">
        <f t="shared" si="0"/>
        <v>1.9432359999999997</v>
      </c>
    </row>
    <row r="14" spans="1:8" x14ac:dyDescent="0.25">
      <c r="A14" s="4">
        <v>5</v>
      </c>
      <c r="B14" s="5">
        <v>1</v>
      </c>
      <c r="C14" s="3">
        <v>35.46</v>
      </c>
      <c r="D14" s="3">
        <v>10</v>
      </c>
      <c r="E14" s="3">
        <v>1.1850000000000001</v>
      </c>
      <c r="F14" s="3">
        <f t="shared" si="0"/>
        <v>1.4042250000000001</v>
      </c>
    </row>
    <row r="15" spans="1:8" x14ac:dyDescent="0.25">
      <c r="A15" s="4"/>
      <c r="B15" s="5">
        <v>2</v>
      </c>
      <c r="C15" s="3">
        <v>35.46</v>
      </c>
      <c r="D15" s="3">
        <v>10</v>
      </c>
      <c r="E15" s="3">
        <v>1.1850000000000001</v>
      </c>
      <c r="F15" s="3">
        <f t="shared" si="0"/>
        <v>1.4042250000000001</v>
      </c>
    </row>
    <row r="16" spans="1:8" x14ac:dyDescent="0.25">
      <c r="A16" s="4"/>
      <c r="B16" s="5">
        <v>3</v>
      </c>
      <c r="C16" s="3">
        <v>35.46</v>
      </c>
      <c r="D16" s="3">
        <v>10</v>
      </c>
      <c r="E16" s="3">
        <v>1.1850000000000001</v>
      </c>
      <c r="F16" s="3">
        <f t="shared" si="0"/>
        <v>1.4042250000000001</v>
      </c>
    </row>
    <row r="18" spans="1:5" x14ac:dyDescent="0.25">
      <c r="A18" s="4"/>
      <c r="B18" s="5">
        <v>1</v>
      </c>
      <c r="C18" s="3">
        <v>61.96</v>
      </c>
      <c r="D18" s="3">
        <v>5</v>
      </c>
      <c r="E18" s="3">
        <v>1.573</v>
      </c>
    </row>
    <row r="19" spans="1:5" x14ac:dyDescent="0.25">
      <c r="A19" s="4"/>
      <c r="B19" s="5">
        <v>2</v>
      </c>
      <c r="C19" s="3">
        <v>61.96</v>
      </c>
      <c r="D19" s="3">
        <v>10</v>
      </c>
      <c r="E19" s="3">
        <v>1.5760000000000001</v>
      </c>
    </row>
    <row r="20" spans="1:5" x14ac:dyDescent="0.25">
      <c r="A20" s="4"/>
      <c r="B20" s="5">
        <v>3</v>
      </c>
      <c r="C20" s="3">
        <v>61.96</v>
      </c>
      <c r="D20" s="3">
        <v>15</v>
      </c>
      <c r="E20" s="3">
        <v>1.579</v>
      </c>
    </row>
    <row r="21" spans="1:5" x14ac:dyDescent="0.25">
      <c r="A21" s="4"/>
      <c r="C21" s="3">
        <v>61.96</v>
      </c>
      <c r="D21" s="3">
        <v>20</v>
      </c>
      <c r="E21" s="3">
        <v>1.5820000000000001</v>
      </c>
    </row>
    <row r="22" spans="1:5" x14ac:dyDescent="0.25">
      <c r="A22" s="4"/>
      <c r="C22" s="3">
        <v>61.96</v>
      </c>
      <c r="D22" s="3">
        <v>25</v>
      </c>
      <c r="E22" s="3">
        <v>1.587</v>
      </c>
    </row>
    <row r="23" spans="1:5" x14ac:dyDescent="0.25">
      <c r="A23" s="4"/>
      <c r="C23" s="3">
        <v>61.96</v>
      </c>
      <c r="D23" s="3">
        <v>30</v>
      </c>
      <c r="E23" s="3">
        <v>1.5920000000000001</v>
      </c>
    </row>
    <row r="24" spans="1:5" x14ac:dyDescent="0.25">
      <c r="A24" s="4"/>
      <c r="C24" s="3">
        <v>61.96</v>
      </c>
      <c r="D24" s="3">
        <v>35</v>
      </c>
      <c r="E24" s="3">
        <v>1.599</v>
      </c>
    </row>
    <row r="25" spans="1:5" x14ac:dyDescent="0.25">
      <c r="A25" s="4"/>
      <c r="C25" s="3">
        <v>61.96</v>
      </c>
      <c r="D25" s="3">
        <v>40</v>
      </c>
      <c r="E25" s="3">
        <v>1.6060000000000001</v>
      </c>
    </row>
    <row r="26" spans="1:5" x14ac:dyDescent="0.25">
      <c r="A26" s="4"/>
      <c r="C26" s="3">
        <v>61.96</v>
      </c>
      <c r="D26" s="3">
        <v>45</v>
      </c>
      <c r="E26" s="3">
        <v>1.615</v>
      </c>
    </row>
    <row r="27" spans="1:5" x14ac:dyDescent="0.25">
      <c r="A27" s="4"/>
      <c r="C27" s="3"/>
    </row>
    <row r="28" spans="1:5" x14ac:dyDescent="0.25">
      <c r="A28" s="4"/>
      <c r="C28" s="3"/>
    </row>
    <row r="29" spans="1:5" x14ac:dyDescent="0.25">
      <c r="A29" s="4"/>
      <c r="C29" s="3"/>
    </row>
    <row r="30" spans="1:5" x14ac:dyDescent="0.25">
      <c r="A30" s="4"/>
      <c r="C30" s="3"/>
    </row>
    <row r="31" spans="1:5" x14ac:dyDescent="0.25">
      <c r="A31" s="4"/>
      <c r="C31" s="3"/>
    </row>
    <row r="32" spans="1:5" x14ac:dyDescent="0.25">
      <c r="A32" s="4"/>
      <c r="C32" s="3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 t="s">
        <v>6</v>
      </c>
      <c r="B43" s="2"/>
      <c r="C43" s="2"/>
      <c r="D43" s="2"/>
      <c r="E43" s="2"/>
      <c r="F43" s="2"/>
      <c r="G43" s="2"/>
      <c r="H43" s="2"/>
    </row>
  </sheetData>
  <mergeCells count="12">
    <mergeCell ref="A21:A23"/>
    <mergeCell ref="A24:A26"/>
    <mergeCell ref="A27:A29"/>
    <mergeCell ref="A30:A32"/>
    <mergeCell ref="A42:H42"/>
    <mergeCell ref="A43:H43"/>
    <mergeCell ref="A2:A4"/>
    <mergeCell ref="A5:A7"/>
    <mergeCell ref="A8:A10"/>
    <mergeCell ref="A11:A13"/>
    <mergeCell ref="A14:A16"/>
    <mergeCell ref="A18:A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H22" sqref="H22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14" t="s">
        <v>11</v>
      </c>
      <c r="B3" s="14"/>
    </row>
    <row r="4" spans="1:9" x14ac:dyDescent="0.25">
      <c r="A4" s="11" t="s">
        <v>12</v>
      </c>
      <c r="B4" s="11">
        <v>0.9990374214482689</v>
      </c>
    </row>
    <row r="5" spans="1:9" x14ac:dyDescent="0.25">
      <c r="A5" s="11" t="s">
        <v>13</v>
      </c>
      <c r="B5" s="11">
        <v>0.99807576945400611</v>
      </c>
    </row>
    <row r="6" spans="1:9" x14ac:dyDescent="0.25">
      <c r="A6" s="11" t="s">
        <v>14</v>
      </c>
      <c r="B6" s="11">
        <v>0.99743435927200819</v>
      </c>
    </row>
    <row r="7" spans="1:9" x14ac:dyDescent="0.25">
      <c r="A7" s="11" t="s">
        <v>15</v>
      </c>
      <c r="B7" s="11">
        <v>7.2630864017599647E-4</v>
      </c>
    </row>
    <row r="8" spans="1:9" ht="15.75" thickBot="1" x14ac:dyDescent="0.3">
      <c r="A8" s="12" t="s">
        <v>16</v>
      </c>
      <c r="B8" s="12">
        <v>9</v>
      </c>
    </row>
    <row r="10" spans="1:9" ht="15.75" thickBot="1" x14ac:dyDescent="0.3">
      <c r="A10" t="s">
        <v>17</v>
      </c>
    </row>
    <row r="11" spans="1:9" x14ac:dyDescent="0.25">
      <c r="A11" s="13"/>
      <c r="B11" s="13" t="s">
        <v>22</v>
      </c>
      <c r="C11" s="13" t="s">
        <v>23</v>
      </c>
      <c r="D11" s="13" t="s">
        <v>24</v>
      </c>
      <c r="E11" s="13" t="s">
        <v>25</v>
      </c>
      <c r="F11" s="13" t="s">
        <v>26</v>
      </c>
    </row>
    <row r="12" spans="1:9" x14ac:dyDescent="0.25">
      <c r="A12" s="11" t="s">
        <v>18</v>
      </c>
      <c r="B12" s="11">
        <v>2</v>
      </c>
      <c r="C12" s="11">
        <v>1.6417237434441252E-3</v>
      </c>
      <c r="D12" s="11">
        <v>8.2086187172206258E-4</v>
      </c>
      <c r="E12" s="11">
        <v>1556.0647421359679</v>
      </c>
      <c r="F12" s="11">
        <v>7.1247776196828763E-9</v>
      </c>
    </row>
    <row r="13" spans="1:9" x14ac:dyDescent="0.25">
      <c r="A13" s="11" t="s">
        <v>19</v>
      </c>
      <c r="B13" s="11">
        <v>6</v>
      </c>
      <c r="C13" s="11">
        <v>3.1651454447658309E-6</v>
      </c>
      <c r="D13" s="11">
        <v>5.2752424079430512E-7</v>
      </c>
      <c r="E13" s="11"/>
      <c r="F13" s="11"/>
    </row>
    <row r="14" spans="1:9" ht="15.75" thickBot="1" x14ac:dyDescent="0.3">
      <c r="A14" s="12" t="s">
        <v>20</v>
      </c>
      <c r="B14" s="12">
        <v>8</v>
      </c>
      <c r="C14" s="12">
        <v>1.644888888888891E-3</v>
      </c>
      <c r="D14" s="12"/>
      <c r="E14" s="12"/>
      <c r="F14" s="12"/>
    </row>
    <row r="15" spans="1:9" ht="15.75" thickBot="1" x14ac:dyDescent="0.3"/>
    <row r="16" spans="1:9" x14ac:dyDescent="0.25">
      <c r="A16" s="13"/>
      <c r="B16" s="13" t="s">
        <v>27</v>
      </c>
      <c r="C16" s="13" t="s">
        <v>15</v>
      </c>
      <c r="D16" s="13" t="s">
        <v>28</v>
      </c>
      <c r="E16" s="13" t="s">
        <v>29</v>
      </c>
      <c r="F16" s="13" t="s">
        <v>30</v>
      </c>
      <c r="G16" s="13"/>
      <c r="H16" s="13"/>
      <c r="I16" s="13"/>
    </row>
    <row r="17" spans="1:9" x14ac:dyDescent="0.25">
      <c r="A17" s="11" t="s">
        <v>21</v>
      </c>
      <c r="B17" s="11">
        <v>1.5734920983202603</v>
      </c>
      <c r="C17" s="11">
        <v>4.9924275006354036E-4</v>
      </c>
      <c r="D17" s="11">
        <v>3151.7575330237573</v>
      </c>
      <c r="E17" s="11">
        <v>6.8863055249010478E-20</v>
      </c>
      <c r="F17" s="11">
        <v>1.5722704953185316</v>
      </c>
      <c r="G17" s="11"/>
      <c r="H17" s="11"/>
      <c r="I17" s="11"/>
    </row>
    <row r="18" spans="1:9" x14ac:dyDescent="0.25">
      <c r="A18" s="11" t="s">
        <v>31</v>
      </c>
      <c r="B18" s="11">
        <v>0.26896034662702595</v>
      </c>
      <c r="C18" s="11">
        <v>1.8325214812612907E-2</v>
      </c>
      <c r="D18" s="11">
        <v>14.677063782188545</v>
      </c>
      <c r="E18" s="11">
        <v>6.2825932579358208E-6</v>
      </c>
      <c r="F18" s="11">
        <v>0.22412016132726609</v>
      </c>
      <c r="G18" s="11"/>
      <c r="H18" s="11"/>
      <c r="I18" s="11"/>
    </row>
    <row r="19" spans="1:9" ht="15.75" thickBot="1" x14ac:dyDescent="0.3">
      <c r="A19" s="12" t="s">
        <v>32</v>
      </c>
      <c r="B19" s="12">
        <v>9.6094422035970434E-2</v>
      </c>
      <c r="C19" s="12">
        <v>0.12487373135543969</v>
      </c>
      <c r="D19" s="12">
        <v>0.76953271911486298</v>
      </c>
      <c r="E19" s="12">
        <v>0.4707769942964577</v>
      </c>
      <c r="F19" s="12">
        <v>-0.20946059111434814</v>
      </c>
      <c r="G19" s="12"/>
      <c r="H19" s="12"/>
      <c r="I19" s="12"/>
    </row>
    <row r="22" spans="1:9" x14ac:dyDescent="0.25">
      <c r="A22" t="s">
        <v>33</v>
      </c>
      <c r="B22" s="11">
        <v>1.5734920983202603</v>
      </c>
      <c r="C22" s="11"/>
      <c r="D22">
        <v>4.8999999999999998E-4</v>
      </c>
    </row>
    <row r="23" spans="1:9" x14ac:dyDescent="0.25">
      <c r="A23" t="s">
        <v>34</v>
      </c>
      <c r="B23">
        <f>B18/B17</f>
        <v>0.17093212410418041</v>
      </c>
      <c r="D23">
        <v>7.4999999999999997E-2</v>
      </c>
    </row>
    <row r="24" spans="1:9" x14ac:dyDescent="0.25">
      <c r="A24" t="s">
        <v>35</v>
      </c>
      <c r="B24">
        <f>B19/B17</f>
        <v>6.107080050707181E-2</v>
      </c>
      <c r="D24">
        <v>7.9000000000000001E-2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9" sqref="F19"/>
    </sheetView>
  </sheetViews>
  <sheetFormatPr defaultRowHeight="15" x14ac:dyDescent="0.25"/>
  <cols>
    <col min="4" max="4" width="11" bestFit="1" customWidth="1"/>
  </cols>
  <sheetData>
    <row r="1" spans="1:4" x14ac:dyDescent="0.25">
      <c r="A1" t="s">
        <v>7</v>
      </c>
      <c r="B1" t="s">
        <v>0</v>
      </c>
      <c r="C1" t="s">
        <v>8</v>
      </c>
      <c r="D1" t="s">
        <v>9</v>
      </c>
    </row>
    <row r="2" spans="1:4" x14ac:dyDescent="0.25">
      <c r="A2" s="3">
        <v>8.6999999999999994E-2</v>
      </c>
      <c r="B2" s="3">
        <v>1.573</v>
      </c>
      <c r="C2" s="8">
        <f>SIN(A2/2)*SIN(A2/2)</f>
        <v>1.8910567644011087E-3</v>
      </c>
      <c r="D2" s="10">
        <f>SIN(A2/2)*SIN(A2/2)*SIN(A2/2)*SIN(A2/2)</f>
        <v>3.5760956861871906E-6</v>
      </c>
    </row>
    <row r="3" spans="1:4" x14ac:dyDescent="0.25">
      <c r="A3" s="3">
        <v>0.17499999999999999</v>
      </c>
      <c r="B3" s="3">
        <v>1.5760000000000001</v>
      </c>
      <c r="C3" s="6">
        <f t="shared" ref="C3:C10" si="0">SIN(A3/2)*SIN(A3/2)</f>
        <v>7.6367305475332613E-3</v>
      </c>
      <c r="D3" s="9">
        <f t="shared" ref="D3:D10" si="1">SIN(A3/2)*SIN(A3/2)*SIN(A3/2)*SIN(A3/2)</f>
        <v>5.8319653455627664E-5</v>
      </c>
    </row>
    <row r="4" spans="1:4" x14ac:dyDescent="0.25">
      <c r="A4" s="3">
        <v>0.26200000000000001</v>
      </c>
      <c r="B4" s="3">
        <v>1.579</v>
      </c>
      <c r="C4" s="6">
        <f t="shared" si="0"/>
        <v>1.706305770290455E-2</v>
      </c>
      <c r="D4" s="7">
        <f t="shared" si="1"/>
        <v>2.9114793817265031E-4</v>
      </c>
    </row>
    <row r="5" spans="1:4" x14ac:dyDescent="0.25">
      <c r="A5" s="3">
        <v>0.34899999999999998</v>
      </c>
      <c r="B5" s="3">
        <v>1.5820000000000001</v>
      </c>
      <c r="C5" s="6">
        <f t="shared" si="0"/>
        <v>3.0142429544316271E-2</v>
      </c>
      <c r="D5" s="7">
        <f t="shared" si="1"/>
        <v>9.085660588340704E-4</v>
      </c>
    </row>
    <row r="6" spans="1:4" x14ac:dyDescent="0.25">
      <c r="A6" s="3">
        <v>0.46300000000000002</v>
      </c>
      <c r="B6" s="3">
        <v>1.587</v>
      </c>
      <c r="C6" s="6">
        <f t="shared" si="0"/>
        <v>5.264168851541022E-2</v>
      </c>
      <c r="D6" s="8">
        <f t="shared" si="1"/>
        <v>2.771147369753472E-3</v>
      </c>
    </row>
    <row r="7" spans="1:4" x14ac:dyDescent="0.25">
      <c r="A7" s="3">
        <v>0.52400000000000002</v>
      </c>
      <c r="B7" s="3">
        <v>1.5920000000000001</v>
      </c>
      <c r="C7" s="6">
        <f t="shared" si="0"/>
        <v>6.7087639058927576E-2</v>
      </c>
      <c r="D7" s="8">
        <f t="shared" si="1"/>
        <v>4.5007513145009451E-3</v>
      </c>
    </row>
    <row r="8" spans="1:4" x14ac:dyDescent="0.25">
      <c r="A8" s="3">
        <v>0.61099999999999999</v>
      </c>
      <c r="B8" s="3">
        <v>1.599</v>
      </c>
      <c r="C8" s="6">
        <f t="shared" si="0"/>
        <v>9.0462629671558895E-2</v>
      </c>
      <c r="D8" s="8">
        <f t="shared" si="1"/>
        <v>8.1834873670936087E-3</v>
      </c>
    </row>
    <row r="9" spans="1:4" x14ac:dyDescent="0.25">
      <c r="A9" s="3">
        <v>0.69799999999999995</v>
      </c>
      <c r="B9" s="3">
        <v>1.6060000000000001</v>
      </c>
      <c r="C9" s="3">
        <f t="shared" si="0"/>
        <v>0.11693545394192879</v>
      </c>
      <c r="D9" s="6">
        <f t="shared" si="1"/>
        <v>1.367390038860495E-2</v>
      </c>
    </row>
    <row r="10" spans="1:4" x14ac:dyDescent="0.25">
      <c r="A10" s="3">
        <v>0.78500000000000003</v>
      </c>
      <c r="B10" s="3">
        <v>1.615</v>
      </c>
      <c r="C10" s="3">
        <f t="shared" si="0"/>
        <v>0.14630586541640014</v>
      </c>
      <c r="D10" s="6">
        <f t="shared" si="1"/>
        <v>2.1405406255241791E-2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Emory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physics151</dc:creator>
  <cp:lastModifiedBy>physics151</cp:lastModifiedBy>
  <cp:lastPrinted>2013-11-22T21:07:19Z</cp:lastPrinted>
  <dcterms:created xsi:type="dcterms:W3CDTF">2013-11-22T19:54:50Z</dcterms:created>
  <dcterms:modified xsi:type="dcterms:W3CDTF">2013-11-22T21:08:16Z</dcterms:modified>
</cp:coreProperties>
</file>