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7635" windowHeight="7500"/>
  </bookViews>
  <sheets>
    <sheet name="Empirical Distribution" sheetId="1" r:id="rId1"/>
    <sheet name="Binomial" sheetId="4" r:id="rId2"/>
    <sheet name="Poisson" sheetId="5" r:id="rId3"/>
  </sheets>
  <calcPr calcId="145621" concurrentCalc="0"/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3" i="4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H1" i="4"/>
  <c r="F1" i="4"/>
  <c r="B8" i="1"/>
  <c r="C3" i="1"/>
  <c r="D3" i="1"/>
  <c r="C4" i="1"/>
  <c r="D4" i="1"/>
  <c r="C5" i="1"/>
  <c r="D5" i="1"/>
  <c r="C6" i="1"/>
  <c r="D6" i="1"/>
  <c r="C2" i="1"/>
  <c r="D2" i="1"/>
  <c r="D8" i="1"/>
  <c r="D9" i="1"/>
</calcChain>
</file>

<file path=xl/sharedStrings.xml><?xml version="1.0" encoding="utf-8"?>
<sst xmlns="http://schemas.openxmlformats.org/spreadsheetml/2006/main" count="15" uniqueCount="15">
  <si>
    <t>Probability</t>
  </si>
  <si>
    <t>Mean</t>
  </si>
  <si>
    <t>Flaws = X</t>
  </si>
  <si>
    <r>
      <t xml:space="preserve">X - </t>
    </r>
    <r>
      <rPr>
        <sz val="11"/>
        <color theme="1"/>
        <rFont val="Symbol"/>
        <family val="1"/>
        <charset val="2"/>
      </rPr>
      <t>m</t>
    </r>
  </si>
  <si>
    <r>
      <t xml:space="preserve">(X - </t>
    </r>
    <r>
      <rPr>
        <sz val="11"/>
        <color theme="1"/>
        <rFont val="Symbol"/>
        <family val="1"/>
        <charset val="2"/>
      </rPr>
      <t>m)</t>
    </r>
    <r>
      <rPr>
        <vertAlign val="superscript"/>
        <sz val="11"/>
        <color theme="1"/>
        <rFont val="Symbol"/>
        <family val="1"/>
        <charset val="2"/>
      </rPr>
      <t>2</t>
    </r>
  </si>
  <si>
    <t>Variance</t>
  </si>
  <si>
    <t>St Dev</t>
  </si>
  <si>
    <t>n</t>
  </si>
  <si>
    <t>p</t>
  </si>
  <si>
    <t>mean</t>
  </si>
  <si>
    <t>Std Dev</t>
  </si>
  <si>
    <t>P(R=r)</t>
  </si>
  <si>
    <t>m</t>
  </si>
  <si>
    <t>r</t>
  </si>
  <si>
    <t>P(r)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</si>
</sst>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Symbol"/>
      <family val="1"/>
      <charset val="2"/>
    </font>
    <font>
      <sz val="10"/>
      <name val="Helv"/>
    </font>
    <font>
      <sz val="10"/>
      <name val="Arial"/>
      <family val="2"/>
    </font>
    <font>
      <sz val="1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0" xfId="2" applyFont="1" applyAlignment="1">
      <alignment horizontal="right"/>
    </xf>
    <xf numFmtId="0" fontId="4" fillId="0" borderId="0" xfId="2" applyAlignment="1">
      <alignment horizontal="center"/>
    </xf>
    <xf numFmtId="0" fontId="4" fillId="0" borderId="0" xfId="2" applyAlignment="1">
      <alignment horizontal="right"/>
    </xf>
    <xf numFmtId="0" fontId="4" fillId="0" borderId="0" xfId="2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'Empirical Distribution'!$B$1</c:f>
              <c:strCache>
                <c:ptCount val="1"/>
                <c:pt idx="0">
                  <c:v>Probability</c:v>
                </c:pt>
              </c:strCache>
            </c:strRef>
          </c:tx>
          <c:invertIfNegative val="0"/>
          <c:cat>
            <c:numRef>
              <c:f>'Empirical Distribution'!$A$2:$A$6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'Empirical Distribution'!$B$2:$B$6</c:f>
              <c:numCache>
                <c:formatCode>General</c:formatCode>
                <c:ptCount val="5"/>
                <c:pt idx="0">
                  <c:v>0.46100000000000002</c:v>
                </c:pt>
                <c:pt idx="1">
                  <c:v>0.28499999999999998</c:v>
                </c:pt>
                <c:pt idx="2">
                  <c:v>0.129</c:v>
                </c:pt>
                <c:pt idx="3">
                  <c:v>8.6999999999999994E-2</c:v>
                </c:pt>
                <c:pt idx="4">
                  <c:v>3.7999999999999999E-2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35936"/>
        <c:axId val="59065088"/>
      </c:barChart>
      <c:catAx>
        <c:axId val="17413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Flaws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65088"/>
        <c:crosses val="autoZero"/>
        <c:auto val="1"/>
        <c:lblAlgn val="ctr"/>
        <c:lblOffset val="100"/>
        <c:noMultiLvlLbl val="0"/>
      </c:catAx>
      <c:valAx>
        <c:axId val="59065088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3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Binomial</a:t>
            </a:r>
            <a:r>
              <a:rPr lang="en-US" baseline="0"/>
              <a:t> Distribution with n = 100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Binomial!$B$2</c:f>
              <c:strCache>
                <c:ptCount val="1"/>
                <c:pt idx="0">
                  <c:v>P(R=r)</c:v>
                </c:pt>
              </c:strCache>
            </c:strRef>
          </c:tx>
          <c:invertIfNegative val="0"/>
          <c:cat>
            <c:numRef>
              <c:f>Binomial!$A$3:$A$103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Binomial!$B$3:$B$103</c:f>
              <c:numCache>
                <c:formatCode>General</c:formatCode>
                <c:ptCount val="101"/>
                <c:pt idx="0">
                  <c:v>3.2344765096247473E-16</c:v>
                </c:pt>
                <c:pt idx="1">
                  <c:v>1.3862042184106067E-14</c:v>
                </c:pt>
                <c:pt idx="2">
                  <c:v>2.9407332347711034E-13</c:v>
                </c:pt>
                <c:pt idx="3">
                  <c:v>4.1170265286795097E-12</c:v>
                </c:pt>
                <c:pt idx="4">
                  <c:v>4.2787668565919138E-11</c:v>
                </c:pt>
                <c:pt idx="5">
                  <c:v>3.5208138705670664E-10</c:v>
                </c:pt>
                <c:pt idx="6">
                  <c:v>2.3891236978848033E-9</c:v>
                </c:pt>
                <c:pt idx="7">
                  <c:v>1.3749650669459453E-8</c:v>
                </c:pt>
                <c:pt idx="8">
                  <c:v>6.8502723871057001E-8</c:v>
                </c:pt>
                <c:pt idx="9">
                  <c:v>3.0010717124463006E-7</c:v>
                </c:pt>
                <c:pt idx="10">
                  <c:v>1.1704179678540611E-6</c:v>
                </c:pt>
                <c:pt idx="11">
                  <c:v>4.1040630041635784E-6</c:v>
                </c:pt>
                <c:pt idx="12">
                  <c:v>1.3045057406091377E-5</c:v>
                </c:pt>
                <c:pt idx="13">
                  <c:v>3.7845001705583782E-5</c:v>
                </c:pt>
                <c:pt idx="14">
                  <c:v>1.0079128005262577E-4</c:v>
                </c:pt>
                <c:pt idx="15">
                  <c:v>2.4765857384359476E-4</c:v>
                </c:pt>
                <c:pt idx="16">
                  <c:v>5.6386550294747326E-4</c:v>
                </c:pt>
                <c:pt idx="17">
                  <c:v>1.1940681238887649E-3</c:v>
                </c:pt>
                <c:pt idx="18">
                  <c:v>2.3597060543516075E-3</c:v>
                </c:pt>
                <c:pt idx="19">
                  <c:v>4.364569093011251E-3</c:v>
                </c:pt>
                <c:pt idx="20">
                  <c:v>7.5756449257266562E-3</c:v>
                </c:pt>
                <c:pt idx="21">
                  <c:v>1.2368399878737378E-2</c:v>
                </c:pt>
                <c:pt idx="22">
                  <c:v>1.9034485527667299E-2</c:v>
                </c:pt>
                <c:pt idx="23">
                  <c:v>2.7665028655118933E-2</c:v>
                </c:pt>
                <c:pt idx="24">
                  <c:v>3.8039414400788528E-2</c:v>
                </c:pt>
                <c:pt idx="25">
                  <c:v>4.9559922762170187E-2</c:v>
                </c:pt>
                <c:pt idx="26">
                  <c:v>6.1269135282902676E-2</c:v>
                </c:pt>
                <c:pt idx="27">
                  <c:v>7.1966920808488835E-2</c:v>
                </c:pt>
                <c:pt idx="28">
                  <c:v>8.0412018658464632E-2</c:v>
                </c:pt>
                <c:pt idx="29">
                  <c:v>8.5561556799154448E-2</c:v>
                </c:pt>
                <c:pt idx="30">
                  <c:v>8.6783864753428072E-2</c:v>
                </c:pt>
                <c:pt idx="31">
                  <c:v>8.3984385245252979E-2</c:v>
                </c:pt>
                <c:pt idx="32">
                  <c:v>7.7610570293604339E-2</c:v>
                </c:pt>
                <c:pt idx="33">
                  <c:v>6.8539204934611631E-2</c:v>
                </c:pt>
                <c:pt idx="34">
                  <c:v>5.7883950385953509E-2</c:v>
                </c:pt>
                <c:pt idx="35">
                  <c:v>4.6779682352729779E-2</c:v>
                </c:pt>
                <c:pt idx="36">
                  <c:v>3.6198563725326628E-2</c:v>
                </c:pt>
                <c:pt idx="37">
                  <c:v>2.6834456506805857E-2</c:v>
                </c:pt>
                <c:pt idx="38">
                  <c:v>1.9066587517993613E-2</c:v>
                </c:pt>
                <c:pt idx="39">
                  <c:v>1.2990422265006608E-2</c:v>
                </c:pt>
                <c:pt idx="40">
                  <c:v>8.4901688374864701E-3</c:v>
                </c:pt>
                <c:pt idx="41">
                  <c:v>5.3248445670646917E-3</c:v>
                </c:pt>
                <c:pt idx="42">
                  <c:v>3.2057737699675215E-3</c:v>
                </c:pt>
                <c:pt idx="43">
                  <c:v>1.8531715480875357E-3</c:v>
                </c:pt>
                <c:pt idx="44">
                  <c:v>1.0288712166330158E-3</c:v>
                </c:pt>
                <c:pt idx="45">
                  <c:v>5.4873131553761004E-4</c:v>
                </c:pt>
                <c:pt idx="46">
                  <c:v>2.8118219585001626E-4</c:v>
                </c:pt>
                <c:pt idx="47">
                  <c:v>1.3845445509940013E-4</c:v>
                </c:pt>
                <c:pt idx="48">
                  <c:v>6.5518626073823215E-5</c:v>
                </c:pt>
                <c:pt idx="49">
                  <c:v>2.9798558797424089E-5</c:v>
                </c:pt>
                <c:pt idx="50">
                  <c:v>1.3026227131445354E-5</c:v>
                </c:pt>
                <c:pt idx="51">
                  <c:v>5.4732046770778672E-6</c:v>
                </c:pt>
                <c:pt idx="52">
                  <c:v>2.2103326580506847E-6</c:v>
                </c:pt>
                <c:pt idx="53">
                  <c:v>8.5791887536199344E-7</c:v>
                </c:pt>
                <c:pt idx="54">
                  <c:v>3.2001735826994773E-7</c:v>
                </c:pt>
                <c:pt idx="55">
                  <c:v>1.1470752062663115E-7</c:v>
                </c:pt>
                <c:pt idx="56">
                  <c:v>3.9503865521926417E-8</c:v>
                </c:pt>
                <c:pt idx="57">
                  <c:v>1.3068947992216331E-8</c:v>
                </c:pt>
                <c:pt idx="58">
                  <c:v>4.1524489926007509E-9</c:v>
                </c:pt>
                <c:pt idx="59">
                  <c:v>1.2668488452002287E-9</c:v>
                </c:pt>
                <c:pt idx="60">
                  <c:v>3.7100573323721077E-10</c:v>
                </c:pt>
                <c:pt idx="61">
                  <c:v>1.0426390629617149E-10</c:v>
                </c:pt>
                <c:pt idx="62">
                  <c:v>2.8108011605188671E-11</c:v>
                </c:pt>
                <c:pt idx="63">
                  <c:v>7.2660166054230048E-12</c:v>
                </c:pt>
                <c:pt idx="64">
                  <c:v>1.8002853642900856E-12</c:v>
                </c:pt>
                <c:pt idx="65">
                  <c:v>4.2732048207324864E-13</c:v>
                </c:pt>
                <c:pt idx="66">
                  <c:v>9.7118291380283291E-14</c:v>
                </c:pt>
                <c:pt idx="67">
                  <c:v>2.1121675310850587E-14</c:v>
                </c:pt>
                <c:pt idx="68">
                  <c:v>4.3929534785172554E-15</c:v>
                </c:pt>
                <c:pt idx="69">
                  <c:v>8.731336106369823E-16</c:v>
                </c:pt>
                <c:pt idx="70">
                  <c:v>1.6571719548824171E-16</c:v>
                </c:pt>
                <c:pt idx="71">
                  <c:v>3.0009150088413828E-17</c:v>
                </c:pt>
                <c:pt idx="72">
                  <c:v>5.1801509081190843E-18</c:v>
                </c:pt>
                <c:pt idx="73">
                  <c:v>8.5153165612915941E-19</c:v>
                </c:pt>
                <c:pt idx="74">
                  <c:v>1.3315456398930832E-19</c:v>
                </c:pt>
                <c:pt idx="75">
                  <c:v>1.9782963792697238E-20</c:v>
                </c:pt>
                <c:pt idx="76">
                  <c:v>2.7889516625043276E-21</c:v>
                </c:pt>
                <c:pt idx="77">
                  <c:v>3.7255012931411904E-22</c:v>
                </c:pt>
                <c:pt idx="78">
                  <c:v>4.7080510847388662E-23</c:v>
                </c:pt>
                <c:pt idx="79">
                  <c:v>5.6190121445346461E-24</c:v>
                </c:pt>
                <c:pt idx="80">
                  <c:v>6.3213886626015146E-25</c:v>
                </c:pt>
                <c:pt idx="81">
                  <c:v>6.6893001720650666E-26</c:v>
                </c:pt>
                <c:pt idx="82">
                  <c:v>6.6426848398556367E-27</c:v>
                </c:pt>
                <c:pt idx="83">
                  <c:v>6.1739239475421907E-28</c:v>
                </c:pt>
                <c:pt idx="84">
                  <c:v>5.3549340361335903E-29</c:v>
                </c:pt>
                <c:pt idx="85">
                  <c:v>4.3199467854522709E-30</c:v>
                </c:pt>
                <c:pt idx="86">
                  <c:v>3.2291961020822452E-31</c:v>
                </c:pt>
                <c:pt idx="87">
                  <c:v>2.2270317945395133E-32</c:v>
                </c:pt>
                <c:pt idx="88">
                  <c:v>1.4099714283610658E-33</c:v>
                </c:pt>
                <c:pt idx="89">
                  <c:v>8.1475074512034476E-35</c:v>
                </c:pt>
                <c:pt idx="90">
                  <c:v>4.2677419982494166E-36</c:v>
                </c:pt>
                <c:pt idx="91">
                  <c:v>2.0099255878725429E-37</c:v>
                </c:pt>
                <c:pt idx="92">
                  <c:v>8.4267066572296991E-39</c:v>
                </c:pt>
                <c:pt idx="93">
                  <c:v>3.1066199657989591E-40</c:v>
                </c:pt>
                <c:pt idx="94">
                  <c:v>9.9147445716987754E-42</c:v>
                </c:pt>
                <c:pt idx="95">
                  <c:v>2.6836902600087544E-43</c:v>
                </c:pt>
                <c:pt idx="96">
                  <c:v>5.9903800446622943E-45</c:v>
                </c:pt>
                <c:pt idx="97">
                  <c:v>1.0586827766707993E-46</c:v>
                </c:pt>
                <c:pt idx="98">
                  <c:v>1.3889424183727732E-48</c:v>
                </c:pt>
                <c:pt idx="99">
                  <c:v>1.2025475483746942E-50</c:v>
                </c:pt>
                <c:pt idx="100">
                  <c:v>5.1537752073200164E-53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472000"/>
        <c:axId val="45474176"/>
      </c:barChart>
      <c:catAx>
        <c:axId val="4547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Successes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474176"/>
        <c:crosses val="autoZero"/>
        <c:auto val="1"/>
        <c:lblAlgn val="ctr"/>
        <c:lblOffset val="100"/>
        <c:noMultiLvlLbl val="0"/>
      </c:catAx>
      <c:valAx>
        <c:axId val="45474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7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Poisson Distribution</a:t>
            </a:r>
          </a:p>
        </c:rich>
      </c:tx>
      <c:layout>
        <c:manualLayout>
          <c:xMode val="edge"/>
          <c:yMode val="edge"/>
          <c:x val="0.39477746468857222"/>
          <c:y val="2.8708177986089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5170700522555E-2"/>
          <c:y val="0.17065416913953119"/>
          <c:w val="0.93855654056310267"/>
          <c:h val="0.74641262763832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Poisson!$B$2</c:f>
              <c:strCache>
                <c:ptCount val="1"/>
                <c:pt idx="0">
                  <c:v>P(r)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Poisson!$A$3:$A$38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cat>
          <c:val>
            <c:numRef>
              <c:f>Poisson!$B$3:$B$38</c:f>
              <c:numCache>
                <c:formatCode>General</c:formatCode>
                <c:ptCount val="36"/>
                <c:pt idx="0">
                  <c:v>6.1442123533282098E-6</c:v>
                </c:pt>
                <c:pt idx="1">
                  <c:v>7.3730548239938514E-5</c:v>
                </c:pt>
                <c:pt idx="2">
                  <c:v>4.423832894396313E-4</c:v>
                </c:pt>
                <c:pt idx="3">
                  <c:v>1.7695331577585235E-3</c:v>
                </c:pt>
                <c:pt idx="4">
                  <c:v>5.3085994732755765E-3</c:v>
                </c:pt>
                <c:pt idx="5">
                  <c:v>1.2740638735861376E-2</c:v>
                </c:pt>
                <c:pt idx="6">
                  <c:v>2.5481277471722744E-2</c:v>
                </c:pt>
                <c:pt idx="7">
                  <c:v>4.3682189951524682E-2</c:v>
                </c:pt>
                <c:pt idx="8">
                  <c:v>6.5523284927287068E-2</c:v>
                </c:pt>
                <c:pt idx="9">
                  <c:v>8.7364379903049433E-2</c:v>
                </c:pt>
                <c:pt idx="10">
                  <c:v>0.10483725588365932</c:v>
                </c:pt>
                <c:pt idx="11">
                  <c:v>0.11436791550944653</c:v>
                </c:pt>
                <c:pt idx="12">
                  <c:v>0.11436791550944654</c:v>
                </c:pt>
                <c:pt idx="13">
                  <c:v>0.10557038354718144</c:v>
                </c:pt>
                <c:pt idx="14">
                  <c:v>9.0488900183298387E-2</c:v>
                </c:pt>
                <c:pt idx="15">
                  <c:v>7.2391120146638691E-2</c:v>
                </c:pt>
                <c:pt idx="16">
                  <c:v>5.4293340109979028E-2</c:v>
                </c:pt>
                <c:pt idx="17">
                  <c:v>3.8324710665867553E-2</c:v>
                </c:pt>
                <c:pt idx="18">
                  <c:v>2.5549807110578349E-2</c:v>
                </c:pt>
                <c:pt idx="19">
                  <c:v>1.6136720280365273E-2</c:v>
                </c:pt>
                <c:pt idx="20">
                  <c:v>9.6820321682191679E-3</c:v>
                </c:pt>
                <c:pt idx="21">
                  <c:v>5.5325898104109563E-3</c:v>
                </c:pt>
                <c:pt idx="22">
                  <c:v>3.0177762602241584E-3</c:v>
                </c:pt>
                <c:pt idx="23">
                  <c:v>1.5744919618560791E-3</c:v>
                </c:pt>
                <c:pt idx="24">
                  <c:v>7.8724598092804214E-4</c:v>
                </c:pt>
                <c:pt idx="25">
                  <c:v>3.7787807084545873E-4</c:v>
                </c:pt>
                <c:pt idx="26">
                  <c:v>1.7440526346713551E-4</c:v>
                </c:pt>
                <c:pt idx="27">
                  <c:v>7.7513450429837866E-5</c:v>
                </c:pt>
                <c:pt idx="28">
                  <c:v>3.3220050184216148E-5</c:v>
                </c:pt>
                <c:pt idx="29">
                  <c:v>1.374622766243433E-5</c:v>
                </c:pt>
                <c:pt idx="30">
                  <c:v>5.4984910649737217E-6</c:v>
                </c:pt>
                <c:pt idx="31">
                  <c:v>2.1284481541833735E-6</c:v>
                </c:pt>
                <c:pt idx="32">
                  <c:v>7.9816805781876714E-7</c:v>
                </c:pt>
                <c:pt idx="33">
                  <c:v>2.902429301159159E-7</c:v>
                </c:pt>
                <c:pt idx="34">
                  <c:v>1.0243868121738129E-7</c:v>
                </c:pt>
                <c:pt idx="35">
                  <c:v>3.5121833560245026E-8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859008"/>
        <c:axId val="46860544"/>
      </c:barChart>
      <c:catAx>
        <c:axId val="468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60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6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859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161925</xdr:rowOff>
    </xdr:from>
    <xdr:to>
      <xdr:col>12</xdr:col>
      <xdr:colOff>381000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46135</xdr:colOff>
      <xdr:row>1</xdr:row>
      <xdr:rowOff>34953</xdr:rowOff>
    </xdr:from>
    <xdr:to>
      <xdr:col>19</xdr:col>
      <xdr:colOff>451651</xdr:colOff>
      <xdr:row>24</xdr:row>
      <xdr:rowOff>34953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130865</xdr:colOff>
      <xdr:row>0</xdr:row>
      <xdr:rowOff>158862</xdr:rowOff>
    </xdr:from>
    <xdr:to>
      <xdr:col>14</xdr:col>
      <xdr:colOff>382657</xdr:colOff>
      <xdr:row>29</xdr:row>
      <xdr:rowOff>150910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5" x14ac:dyDescent="0.25"/>
  <cols>
    <col min="2" max="2" width="10.7109375" bestFit="1" customWidth="1"/>
  </cols>
  <sheetData>
    <row r="1" spans="1:4" ht="16.5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0</v>
      </c>
      <c r="B2">
        <v>0.46100000000000002</v>
      </c>
      <c r="C2">
        <f>A2-$B$8</f>
        <v>-0.95599999999999996</v>
      </c>
      <c r="D2">
        <f>C2*C2</f>
        <v>0.91393599999999997</v>
      </c>
    </row>
    <row r="3" spans="1:4" x14ac:dyDescent="0.25">
      <c r="A3">
        <v>1</v>
      </c>
      <c r="B3">
        <v>0.28499999999999998</v>
      </c>
      <c r="C3">
        <f t="shared" ref="C3:C6" si="0">A3-$B$8</f>
        <v>4.4000000000000039E-2</v>
      </c>
      <c r="D3">
        <f t="shared" ref="D3:D7" si="1">C3*C3</f>
        <v>1.9360000000000035E-3</v>
      </c>
    </row>
    <row r="4" spans="1:4" x14ac:dyDescent="0.25">
      <c r="A4">
        <v>2</v>
      </c>
      <c r="B4">
        <v>0.129</v>
      </c>
      <c r="C4">
        <f t="shared" si="0"/>
        <v>1.044</v>
      </c>
      <c r="D4">
        <f t="shared" si="1"/>
        <v>1.089936</v>
      </c>
    </row>
    <row r="5" spans="1:4" x14ac:dyDescent="0.25">
      <c r="A5">
        <v>3</v>
      </c>
      <c r="B5">
        <v>8.6999999999999994E-2</v>
      </c>
      <c r="C5">
        <f t="shared" si="0"/>
        <v>2.044</v>
      </c>
      <c r="D5">
        <f t="shared" si="1"/>
        <v>4.1779359999999999</v>
      </c>
    </row>
    <row r="6" spans="1:4" x14ac:dyDescent="0.25">
      <c r="A6">
        <v>4</v>
      </c>
      <c r="B6">
        <v>3.7999999999999999E-2</v>
      </c>
      <c r="C6">
        <f t="shared" si="0"/>
        <v>3.044</v>
      </c>
      <c r="D6">
        <f t="shared" si="1"/>
        <v>9.265936</v>
      </c>
    </row>
    <row r="8" spans="1:4" x14ac:dyDescent="0.25">
      <c r="A8" t="s">
        <v>1</v>
      </c>
      <c r="B8">
        <f>SUMPRODUCT(A2:A6,B2:B6)</f>
        <v>0.95599999999999996</v>
      </c>
      <c r="C8" t="s">
        <v>5</v>
      </c>
      <c r="D8">
        <f>SUMPRODUCT(D2:D6,B2:B6)</f>
        <v>1.2780640000000001</v>
      </c>
    </row>
    <row r="9" spans="1:4" x14ac:dyDescent="0.25">
      <c r="C9" t="s">
        <v>6</v>
      </c>
      <c r="D9">
        <f>SQRT(D8)</f>
        <v>1.1305149269248946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B1" sqref="B1"/>
    </sheetView>
  </sheetViews>
  <sheetFormatPr defaultRowHeight="15" x14ac:dyDescent="0.25"/>
  <cols>
    <col min="1" max="1" width="4" bestFit="1" customWidth="1"/>
    <col min="2" max="2" width="8.140625" customWidth="1"/>
    <col min="3" max="3" width="3" customWidth="1"/>
    <col min="5" max="5" width="5.5703125" bestFit="1" customWidth="1"/>
    <col min="6" max="6" width="3" bestFit="1" customWidth="1"/>
    <col min="8" max="8" width="3" customWidth="1"/>
    <col min="9" max="9" width="7.42578125" customWidth="1"/>
  </cols>
  <sheetData>
    <row r="1" spans="1:8" x14ac:dyDescent="0.25">
      <c r="A1" s="1" t="s">
        <v>7</v>
      </c>
      <c r="B1" s="2">
        <v>100</v>
      </c>
      <c r="C1" s="1" t="s">
        <v>8</v>
      </c>
      <c r="D1" s="2">
        <v>0.3</v>
      </c>
      <c r="E1" s="1" t="s">
        <v>9</v>
      </c>
      <c r="F1" s="2">
        <f>B1*D1</f>
        <v>30</v>
      </c>
      <c r="G1" s="1" t="s">
        <v>10</v>
      </c>
      <c r="H1" s="2">
        <f>SQRT(B1*D1*(1-D1))</f>
        <v>4.5825756949558398</v>
      </c>
    </row>
    <row r="2" spans="1:8" x14ac:dyDescent="0.25">
      <c r="B2" t="s">
        <v>11</v>
      </c>
    </row>
    <row r="3" spans="1:8" x14ac:dyDescent="0.25">
      <c r="A3">
        <v>0</v>
      </c>
      <c r="B3">
        <f>_xlfn.BINOM.DIST(A3,$B$1,$D$1,0)</f>
        <v>3.2344765096247473E-16</v>
      </c>
    </row>
    <row r="4" spans="1:8" x14ac:dyDescent="0.25">
      <c r="A4">
        <f>A3+1</f>
        <v>1</v>
      </c>
      <c r="B4">
        <f t="shared" ref="B4:B67" si="0">_xlfn.BINOM.DIST(A4,$B$1,$D$1,0)</f>
        <v>1.3862042184106067E-14</v>
      </c>
    </row>
    <row r="5" spans="1:8" x14ac:dyDescent="0.25">
      <c r="A5">
        <f t="shared" ref="A5:A68" si="1">A4+1</f>
        <v>2</v>
      </c>
      <c r="B5">
        <f t="shared" si="0"/>
        <v>2.9407332347711034E-13</v>
      </c>
    </row>
    <row r="6" spans="1:8" x14ac:dyDescent="0.25">
      <c r="A6">
        <f t="shared" si="1"/>
        <v>3</v>
      </c>
      <c r="B6">
        <f t="shared" si="0"/>
        <v>4.1170265286795097E-12</v>
      </c>
    </row>
    <row r="7" spans="1:8" x14ac:dyDescent="0.25">
      <c r="A7">
        <f t="shared" si="1"/>
        <v>4</v>
      </c>
      <c r="B7">
        <f t="shared" si="0"/>
        <v>4.2787668565919138E-11</v>
      </c>
    </row>
    <row r="8" spans="1:8" x14ac:dyDescent="0.25">
      <c r="A8">
        <f t="shared" si="1"/>
        <v>5</v>
      </c>
      <c r="B8">
        <f t="shared" si="0"/>
        <v>3.5208138705670664E-10</v>
      </c>
    </row>
    <row r="9" spans="1:8" x14ac:dyDescent="0.25">
      <c r="A9">
        <f t="shared" si="1"/>
        <v>6</v>
      </c>
      <c r="B9">
        <f t="shared" si="0"/>
        <v>2.3891236978848033E-9</v>
      </c>
    </row>
    <row r="10" spans="1:8" x14ac:dyDescent="0.25">
      <c r="A10">
        <f t="shared" si="1"/>
        <v>7</v>
      </c>
      <c r="B10">
        <f t="shared" si="0"/>
        <v>1.3749650669459453E-8</v>
      </c>
    </row>
    <row r="11" spans="1:8" x14ac:dyDescent="0.25">
      <c r="A11">
        <f t="shared" si="1"/>
        <v>8</v>
      </c>
      <c r="B11">
        <f t="shared" si="0"/>
        <v>6.8502723871057001E-8</v>
      </c>
    </row>
    <row r="12" spans="1:8" x14ac:dyDescent="0.25">
      <c r="A12">
        <f t="shared" si="1"/>
        <v>9</v>
      </c>
      <c r="B12">
        <f t="shared" si="0"/>
        <v>3.0010717124463006E-7</v>
      </c>
    </row>
    <row r="13" spans="1:8" x14ac:dyDescent="0.25">
      <c r="A13">
        <f t="shared" si="1"/>
        <v>10</v>
      </c>
      <c r="B13">
        <f t="shared" si="0"/>
        <v>1.1704179678540611E-6</v>
      </c>
    </row>
    <row r="14" spans="1:8" x14ac:dyDescent="0.25">
      <c r="A14">
        <f t="shared" si="1"/>
        <v>11</v>
      </c>
      <c r="B14">
        <f t="shared" si="0"/>
        <v>4.1040630041635784E-6</v>
      </c>
    </row>
    <row r="15" spans="1:8" x14ac:dyDescent="0.25">
      <c r="A15">
        <f t="shared" si="1"/>
        <v>12</v>
      </c>
      <c r="B15">
        <f t="shared" si="0"/>
        <v>1.3045057406091377E-5</v>
      </c>
    </row>
    <row r="16" spans="1:8" x14ac:dyDescent="0.25">
      <c r="A16">
        <f t="shared" si="1"/>
        <v>13</v>
      </c>
      <c r="B16">
        <f t="shared" si="0"/>
        <v>3.7845001705583782E-5</v>
      </c>
    </row>
    <row r="17" spans="1:2" x14ac:dyDescent="0.25">
      <c r="A17">
        <f t="shared" si="1"/>
        <v>14</v>
      </c>
      <c r="B17">
        <f t="shared" si="0"/>
        <v>1.0079128005262577E-4</v>
      </c>
    </row>
    <row r="18" spans="1:2" x14ac:dyDescent="0.25">
      <c r="A18">
        <f t="shared" si="1"/>
        <v>15</v>
      </c>
      <c r="B18">
        <f t="shared" si="0"/>
        <v>2.4765857384359476E-4</v>
      </c>
    </row>
    <row r="19" spans="1:2" x14ac:dyDescent="0.25">
      <c r="A19">
        <f t="shared" si="1"/>
        <v>16</v>
      </c>
      <c r="B19">
        <f t="shared" si="0"/>
        <v>5.6386550294747326E-4</v>
      </c>
    </row>
    <row r="20" spans="1:2" x14ac:dyDescent="0.25">
      <c r="A20">
        <f t="shared" si="1"/>
        <v>17</v>
      </c>
      <c r="B20">
        <f t="shared" si="0"/>
        <v>1.1940681238887649E-3</v>
      </c>
    </row>
    <row r="21" spans="1:2" x14ac:dyDescent="0.25">
      <c r="A21">
        <f t="shared" si="1"/>
        <v>18</v>
      </c>
      <c r="B21">
        <f t="shared" si="0"/>
        <v>2.3597060543516075E-3</v>
      </c>
    </row>
    <row r="22" spans="1:2" x14ac:dyDescent="0.25">
      <c r="A22">
        <f t="shared" si="1"/>
        <v>19</v>
      </c>
      <c r="B22">
        <f t="shared" si="0"/>
        <v>4.364569093011251E-3</v>
      </c>
    </row>
    <row r="23" spans="1:2" x14ac:dyDescent="0.25">
      <c r="A23">
        <f t="shared" si="1"/>
        <v>20</v>
      </c>
      <c r="B23">
        <f t="shared" si="0"/>
        <v>7.5756449257266562E-3</v>
      </c>
    </row>
    <row r="24" spans="1:2" x14ac:dyDescent="0.25">
      <c r="A24">
        <f t="shared" si="1"/>
        <v>21</v>
      </c>
      <c r="B24">
        <f t="shared" si="0"/>
        <v>1.2368399878737378E-2</v>
      </c>
    </row>
    <row r="25" spans="1:2" x14ac:dyDescent="0.25">
      <c r="A25">
        <f t="shared" si="1"/>
        <v>22</v>
      </c>
      <c r="B25">
        <f t="shared" si="0"/>
        <v>1.9034485527667299E-2</v>
      </c>
    </row>
    <row r="26" spans="1:2" x14ac:dyDescent="0.25">
      <c r="A26">
        <f t="shared" si="1"/>
        <v>23</v>
      </c>
      <c r="B26">
        <f t="shared" si="0"/>
        <v>2.7665028655118933E-2</v>
      </c>
    </row>
    <row r="27" spans="1:2" x14ac:dyDescent="0.25">
      <c r="A27">
        <f t="shared" si="1"/>
        <v>24</v>
      </c>
      <c r="B27">
        <f t="shared" si="0"/>
        <v>3.8039414400788528E-2</v>
      </c>
    </row>
    <row r="28" spans="1:2" x14ac:dyDescent="0.25">
      <c r="A28">
        <f t="shared" si="1"/>
        <v>25</v>
      </c>
      <c r="B28">
        <f t="shared" si="0"/>
        <v>4.9559922762170187E-2</v>
      </c>
    </row>
    <row r="29" spans="1:2" x14ac:dyDescent="0.25">
      <c r="A29">
        <f t="shared" si="1"/>
        <v>26</v>
      </c>
      <c r="B29">
        <f t="shared" si="0"/>
        <v>6.1269135282902676E-2</v>
      </c>
    </row>
    <row r="30" spans="1:2" x14ac:dyDescent="0.25">
      <c r="A30">
        <f t="shared" si="1"/>
        <v>27</v>
      </c>
      <c r="B30">
        <f t="shared" si="0"/>
        <v>7.1966920808488835E-2</v>
      </c>
    </row>
    <row r="31" spans="1:2" x14ac:dyDescent="0.25">
      <c r="A31">
        <f t="shared" si="1"/>
        <v>28</v>
      </c>
      <c r="B31">
        <f t="shared" si="0"/>
        <v>8.0412018658464632E-2</v>
      </c>
    </row>
    <row r="32" spans="1:2" x14ac:dyDescent="0.25">
      <c r="A32">
        <f t="shared" si="1"/>
        <v>29</v>
      </c>
      <c r="B32">
        <f t="shared" si="0"/>
        <v>8.5561556799154448E-2</v>
      </c>
    </row>
    <row r="33" spans="1:2" x14ac:dyDescent="0.25">
      <c r="A33">
        <f t="shared" si="1"/>
        <v>30</v>
      </c>
      <c r="B33">
        <f t="shared" si="0"/>
        <v>8.6783864753428072E-2</v>
      </c>
    </row>
    <row r="34" spans="1:2" x14ac:dyDescent="0.25">
      <c r="A34">
        <f t="shared" si="1"/>
        <v>31</v>
      </c>
      <c r="B34">
        <f t="shared" si="0"/>
        <v>8.3984385245252979E-2</v>
      </c>
    </row>
    <row r="35" spans="1:2" x14ac:dyDescent="0.25">
      <c r="A35">
        <f t="shared" si="1"/>
        <v>32</v>
      </c>
      <c r="B35">
        <f t="shared" si="0"/>
        <v>7.7610570293604339E-2</v>
      </c>
    </row>
    <row r="36" spans="1:2" x14ac:dyDescent="0.25">
      <c r="A36">
        <f t="shared" si="1"/>
        <v>33</v>
      </c>
      <c r="B36">
        <f t="shared" si="0"/>
        <v>6.8539204934611631E-2</v>
      </c>
    </row>
    <row r="37" spans="1:2" x14ac:dyDescent="0.25">
      <c r="A37">
        <f t="shared" si="1"/>
        <v>34</v>
      </c>
      <c r="B37">
        <f t="shared" si="0"/>
        <v>5.7883950385953509E-2</v>
      </c>
    </row>
    <row r="38" spans="1:2" x14ac:dyDescent="0.25">
      <c r="A38">
        <f t="shared" si="1"/>
        <v>35</v>
      </c>
      <c r="B38">
        <f t="shared" si="0"/>
        <v>4.6779682352729779E-2</v>
      </c>
    </row>
    <row r="39" spans="1:2" x14ac:dyDescent="0.25">
      <c r="A39">
        <f t="shared" si="1"/>
        <v>36</v>
      </c>
      <c r="B39">
        <f t="shared" si="0"/>
        <v>3.6198563725326628E-2</v>
      </c>
    </row>
    <row r="40" spans="1:2" x14ac:dyDescent="0.25">
      <c r="A40">
        <f t="shared" si="1"/>
        <v>37</v>
      </c>
      <c r="B40">
        <f t="shared" si="0"/>
        <v>2.6834456506805857E-2</v>
      </c>
    </row>
    <row r="41" spans="1:2" x14ac:dyDescent="0.25">
      <c r="A41">
        <f t="shared" si="1"/>
        <v>38</v>
      </c>
      <c r="B41">
        <f t="shared" si="0"/>
        <v>1.9066587517993613E-2</v>
      </c>
    </row>
    <row r="42" spans="1:2" x14ac:dyDescent="0.25">
      <c r="A42">
        <f t="shared" si="1"/>
        <v>39</v>
      </c>
      <c r="B42">
        <f t="shared" si="0"/>
        <v>1.2990422265006608E-2</v>
      </c>
    </row>
    <row r="43" spans="1:2" x14ac:dyDescent="0.25">
      <c r="A43">
        <f t="shared" si="1"/>
        <v>40</v>
      </c>
      <c r="B43">
        <f t="shared" si="0"/>
        <v>8.4901688374864701E-3</v>
      </c>
    </row>
    <row r="44" spans="1:2" x14ac:dyDescent="0.25">
      <c r="A44">
        <f t="shared" si="1"/>
        <v>41</v>
      </c>
      <c r="B44">
        <f t="shared" si="0"/>
        <v>5.3248445670646917E-3</v>
      </c>
    </row>
    <row r="45" spans="1:2" x14ac:dyDescent="0.25">
      <c r="A45">
        <f t="shared" si="1"/>
        <v>42</v>
      </c>
      <c r="B45">
        <f t="shared" si="0"/>
        <v>3.2057737699675215E-3</v>
      </c>
    </row>
    <row r="46" spans="1:2" x14ac:dyDescent="0.25">
      <c r="A46">
        <f t="shared" si="1"/>
        <v>43</v>
      </c>
      <c r="B46">
        <f t="shared" si="0"/>
        <v>1.8531715480875357E-3</v>
      </c>
    </row>
    <row r="47" spans="1:2" x14ac:dyDescent="0.25">
      <c r="A47">
        <f t="shared" si="1"/>
        <v>44</v>
      </c>
      <c r="B47">
        <f t="shared" si="0"/>
        <v>1.0288712166330158E-3</v>
      </c>
    </row>
    <row r="48" spans="1:2" x14ac:dyDescent="0.25">
      <c r="A48">
        <f t="shared" si="1"/>
        <v>45</v>
      </c>
      <c r="B48">
        <f t="shared" si="0"/>
        <v>5.4873131553761004E-4</v>
      </c>
    </row>
    <row r="49" spans="1:2" x14ac:dyDescent="0.25">
      <c r="A49">
        <f t="shared" si="1"/>
        <v>46</v>
      </c>
      <c r="B49">
        <f t="shared" si="0"/>
        <v>2.8118219585001626E-4</v>
      </c>
    </row>
    <row r="50" spans="1:2" x14ac:dyDescent="0.25">
      <c r="A50">
        <f t="shared" si="1"/>
        <v>47</v>
      </c>
      <c r="B50">
        <f t="shared" si="0"/>
        <v>1.3845445509940013E-4</v>
      </c>
    </row>
    <row r="51" spans="1:2" x14ac:dyDescent="0.25">
      <c r="A51">
        <f t="shared" si="1"/>
        <v>48</v>
      </c>
      <c r="B51">
        <f t="shared" si="0"/>
        <v>6.5518626073823215E-5</v>
      </c>
    </row>
    <row r="52" spans="1:2" x14ac:dyDescent="0.25">
      <c r="A52">
        <f t="shared" si="1"/>
        <v>49</v>
      </c>
      <c r="B52">
        <f t="shared" si="0"/>
        <v>2.9798558797424089E-5</v>
      </c>
    </row>
    <row r="53" spans="1:2" x14ac:dyDescent="0.25">
      <c r="A53">
        <f t="shared" si="1"/>
        <v>50</v>
      </c>
      <c r="B53">
        <f t="shared" si="0"/>
        <v>1.3026227131445354E-5</v>
      </c>
    </row>
    <row r="54" spans="1:2" x14ac:dyDescent="0.25">
      <c r="A54">
        <f t="shared" si="1"/>
        <v>51</v>
      </c>
      <c r="B54">
        <f t="shared" si="0"/>
        <v>5.4732046770778672E-6</v>
      </c>
    </row>
    <row r="55" spans="1:2" x14ac:dyDescent="0.25">
      <c r="A55">
        <f t="shared" si="1"/>
        <v>52</v>
      </c>
      <c r="B55">
        <f t="shared" si="0"/>
        <v>2.2103326580506847E-6</v>
      </c>
    </row>
    <row r="56" spans="1:2" x14ac:dyDescent="0.25">
      <c r="A56">
        <f t="shared" si="1"/>
        <v>53</v>
      </c>
      <c r="B56">
        <f t="shared" si="0"/>
        <v>8.5791887536199344E-7</v>
      </c>
    </row>
    <row r="57" spans="1:2" x14ac:dyDescent="0.25">
      <c r="A57">
        <f t="shared" si="1"/>
        <v>54</v>
      </c>
      <c r="B57">
        <f t="shared" si="0"/>
        <v>3.2001735826994773E-7</v>
      </c>
    </row>
    <row r="58" spans="1:2" x14ac:dyDescent="0.25">
      <c r="A58">
        <f t="shared" si="1"/>
        <v>55</v>
      </c>
      <c r="B58">
        <f t="shared" si="0"/>
        <v>1.1470752062663115E-7</v>
      </c>
    </row>
    <row r="59" spans="1:2" x14ac:dyDescent="0.25">
      <c r="A59">
        <f t="shared" si="1"/>
        <v>56</v>
      </c>
      <c r="B59">
        <f t="shared" si="0"/>
        <v>3.9503865521926417E-8</v>
      </c>
    </row>
    <row r="60" spans="1:2" x14ac:dyDescent="0.25">
      <c r="A60">
        <f t="shared" si="1"/>
        <v>57</v>
      </c>
      <c r="B60">
        <f t="shared" si="0"/>
        <v>1.3068947992216331E-8</v>
      </c>
    </row>
    <row r="61" spans="1:2" x14ac:dyDescent="0.25">
      <c r="A61">
        <f t="shared" si="1"/>
        <v>58</v>
      </c>
      <c r="B61">
        <f t="shared" si="0"/>
        <v>4.1524489926007509E-9</v>
      </c>
    </row>
    <row r="62" spans="1:2" x14ac:dyDescent="0.25">
      <c r="A62">
        <f t="shared" si="1"/>
        <v>59</v>
      </c>
      <c r="B62">
        <f t="shared" si="0"/>
        <v>1.2668488452002287E-9</v>
      </c>
    </row>
    <row r="63" spans="1:2" x14ac:dyDescent="0.25">
      <c r="A63">
        <f t="shared" si="1"/>
        <v>60</v>
      </c>
      <c r="B63">
        <f t="shared" si="0"/>
        <v>3.7100573323721077E-10</v>
      </c>
    </row>
    <row r="64" spans="1:2" x14ac:dyDescent="0.25">
      <c r="A64">
        <f t="shared" si="1"/>
        <v>61</v>
      </c>
      <c r="B64">
        <f t="shared" si="0"/>
        <v>1.0426390629617149E-10</v>
      </c>
    </row>
    <row r="65" spans="1:2" x14ac:dyDescent="0.25">
      <c r="A65">
        <f t="shared" si="1"/>
        <v>62</v>
      </c>
      <c r="B65">
        <f t="shared" si="0"/>
        <v>2.8108011605188671E-11</v>
      </c>
    </row>
    <row r="66" spans="1:2" x14ac:dyDescent="0.25">
      <c r="A66">
        <f t="shared" si="1"/>
        <v>63</v>
      </c>
      <c r="B66">
        <f t="shared" si="0"/>
        <v>7.2660166054230048E-12</v>
      </c>
    </row>
    <row r="67" spans="1:2" x14ac:dyDescent="0.25">
      <c r="A67">
        <f t="shared" si="1"/>
        <v>64</v>
      </c>
      <c r="B67">
        <f t="shared" si="0"/>
        <v>1.8002853642900856E-12</v>
      </c>
    </row>
    <row r="68" spans="1:2" x14ac:dyDescent="0.25">
      <c r="A68">
        <f t="shared" si="1"/>
        <v>65</v>
      </c>
      <c r="B68">
        <f t="shared" ref="B68:B103" si="2">_xlfn.BINOM.DIST(A68,$B$1,$D$1,0)</f>
        <v>4.2732048207324864E-13</v>
      </c>
    </row>
    <row r="69" spans="1:2" x14ac:dyDescent="0.25">
      <c r="A69">
        <f t="shared" ref="A69:A103" si="3">A68+1</f>
        <v>66</v>
      </c>
      <c r="B69">
        <f t="shared" si="2"/>
        <v>9.7118291380283291E-14</v>
      </c>
    </row>
    <row r="70" spans="1:2" x14ac:dyDescent="0.25">
      <c r="A70">
        <f t="shared" si="3"/>
        <v>67</v>
      </c>
      <c r="B70">
        <f t="shared" si="2"/>
        <v>2.1121675310850587E-14</v>
      </c>
    </row>
    <row r="71" spans="1:2" x14ac:dyDescent="0.25">
      <c r="A71">
        <f t="shared" si="3"/>
        <v>68</v>
      </c>
      <c r="B71">
        <f t="shared" si="2"/>
        <v>4.3929534785172554E-15</v>
      </c>
    </row>
    <row r="72" spans="1:2" x14ac:dyDescent="0.25">
      <c r="A72">
        <f t="shared" si="3"/>
        <v>69</v>
      </c>
      <c r="B72">
        <f t="shared" si="2"/>
        <v>8.731336106369823E-16</v>
      </c>
    </row>
    <row r="73" spans="1:2" x14ac:dyDescent="0.25">
      <c r="A73">
        <f t="shared" si="3"/>
        <v>70</v>
      </c>
      <c r="B73">
        <f t="shared" si="2"/>
        <v>1.6571719548824171E-16</v>
      </c>
    </row>
    <row r="74" spans="1:2" x14ac:dyDescent="0.25">
      <c r="A74">
        <f t="shared" si="3"/>
        <v>71</v>
      </c>
      <c r="B74">
        <f t="shared" si="2"/>
        <v>3.0009150088413828E-17</v>
      </c>
    </row>
    <row r="75" spans="1:2" x14ac:dyDescent="0.25">
      <c r="A75">
        <f t="shared" si="3"/>
        <v>72</v>
      </c>
      <c r="B75">
        <f t="shared" si="2"/>
        <v>5.1801509081190843E-18</v>
      </c>
    </row>
    <row r="76" spans="1:2" x14ac:dyDescent="0.25">
      <c r="A76">
        <f t="shared" si="3"/>
        <v>73</v>
      </c>
      <c r="B76">
        <f t="shared" si="2"/>
        <v>8.5153165612915941E-19</v>
      </c>
    </row>
    <row r="77" spans="1:2" x14ac:dyDescent="0.25">
      <c r="A77">
        <f t="shared" si="3"/>
        <v>74</v>
      </c>
      <c r="B77">
        <f t="shared" si="2"/>
        <v>1.3315456398930832E-19</v>
      </c>
    </row>
    <row r="78" spans="1:2" x14ac:dyDescent="0.25">
      <c r="A78">
        <f t="shared" si="3"/>
        <v>75</v>
      </c>
      <c r="B78">
        <f t="shared" si="2"/>
        <v>1.9782963792697238E-20</v>
      </c>
    </row>
    <row r="79" spans="1:2" x14ac:dyDescent="0.25">
      <c r="A79">
        <f t="shared" si="3"/>
        <v>76</v>
      </c>
      <c r="B79">
        <f t="shared" si="2"/>
        <v>2.7889516625043276E-21</v>
      </c>
    </row>
    <row r="80" spans="1:2" x14ac:dyDescent="0.25">
      <c r="A80">
        <f t="shared" si="3"/>
        <v>77</v>
      </c>
      <c r="B80">
        <f t="shared" si="2"/>
        <v>3.7255012931411904E-22</v>
      </c>
    </row>
    <row r="81" spans="1:2" x14ac:dyDescent="0.25">
      <c r="A81">
        <f t="shared" si="3"/>
        <v>78</v>
      </c>
      <c r="B81">
        <f t="shared" si="2"/>
        <v>4.7080510847388662E-23</v>
      </c>
    </row>
    <row r="82" spans="1:2" x14ac:dyDescent="0.25">
      <c r="A82">
        <f t="shared" si="3"/>
        <v>79</v>
      </c>
      <c r="B82">
        <f t="shared" si="2"/>
        <v>5.6190121445346461E-24</v>
      </c>
    </row>
    <row r="83" spans="1:2" x14ac:dyDescent="0.25">
      <c r="A83">
        <f t="shared" si="3"/>
        <v>80</v>
      </c>
      <c r="B83">
        <f t="shared" si="2"/>
        <v>6.3213886626015146E-25</v>
      </c>
    </row>
    <row r="84" spans="1:2" x14ac:dyDescent="0.25">
      <c r="A84">
        <f t="shared" si="3"/>
        <v>81</v>
      </c>
      <c r="B84">
        <f t="shared" si="2"/>
        <v>6.6893001720650666E-26</v>
      </c>
    </row>
    <row r="85" spans="1:2" x14ac:dyDescent="0.25">
      <c r="A85">
        <f t="shared" si="3"/>
        <v>82</v>
      </c>
      <c r="B85">
        <f t="shared" si="2"/>
        <v>6.6426848398556367E-27</v>
      </c>
    </row>
    <row r="86" spans="1:2" x14ac:dyDescent="0.25">
      <c r="A86">
        <f t="shared" si="3"/>
        <v>83</v>
      </c>
      <c r="B86">
        <f t="shared" si="2"/>
        <v>6.1739239475421907E-28</v>
      </c>
    </row>
    <row r="87" spans="1:2" x14ac:dyDescent="0.25">
      <c r="A87">
        <f t="shared" si="3"/>
        <v>84</v>
      </c>
      <c r="B87">
        <f t="shared" si="2"/>
        <v>5.3549340361335903E-29</v>
      </c>
    </row>
    <row r="88" spans="1:2" x14ac:dyDescent="0.25">
      <c r="A88">
        <f t="shared" si="3"/>
        <v>85</v>
      </c>
      <c r="B88">
        <f t="shared" si="2"/>
        <v>4.3199467854522709E-30</v>
      </c>
    </row>
    <row r="89" spans="1:2" x14ac:dyDescent="0.25">
      <c r="A89">
        <f t="shared" si="3"/>
        <v>86</v>
      </c>
      <c r="B89">
        <f t="shared" si="2"/>
        <v>3.2291961020822452E-31</v>
      </c>
    </row>
    <row r="90" spans="1:2" x14ac:dyDescent="0.25">
      <c r="A90">
        <f t="shared" si="3"/>
        <v>87</v>
      </c>
      <c r="B90">
        <f t="shared" si="2"/>
        <v>2.2270317945395133E-32</v>
      </c>
    </row>
    <row r="91" spans="1:2" x14ac:dyDescent="0.25">
      <c r="A91">
        <f t="shared" si="3"/>
        <v>88</v>
      </c>
      <c r="B91">
        <f t="shared" si="2"/>
        <v>1.4099714283610658E-33</v>
      </c>
    </row>
    <row r="92" spans="1:2" x14ac:dyDescent="0.25">
      <c r="A92">
        <f t="shared" si="3"/>
        <v>89</v>
      </c>
      <c r="B92">
        <f t="shared" si="2"/>
        <v>8.1475074512034476E-35</v>
      </c>
    </row>
    <row r="93" spans="1:2" x14ac:dyDescent="0.25">
      <c r="A93">
        <f t="shared" si="3"/>
        <v>90</v>
      </c>
      <c r="B93">
        <f t="shared" si="2"/>
        <v>4.2677419982494166E-36</v>
      </c>
    </row>
    <row r="94" spans="1:2" x14ac:dyDescent="0.25">
      <c r="A94">
        <f t="shared" si="3"/>
        <v>91</v>
      </c>
      <c r="B94">
        <f t="shared" si="2"/>
        <v>2.0099255878725429E-37</v>
      </c>
    </row>
    <row r="95" spans="1:2" x14ac:dyDescent="0.25">
      <c r="A95">
        <f t="shared" si="3"/>
        <v>92</v>
      </c>
      <c r="B95">
        <f t="shared" si="2"/>
        <v>8.4267066572296991E-39</v>
      </c>
    </row>
    <row r="96" spans="1:2" x14ac:dyDescent="0.25">
      <c r="A96">
        <f t="shared" si="3"/>
        <v>93</v>
      </c>
      <c r="B96">
        <f t="shared" si="2"/>
        <v>3.1066199657989591E-40</v>
      </c>
    </row>
    <row r="97" spans="1:2" x14ac:dyDescent="0.25">
      <c r="A97">
        <f t="shared" si="3"/>
        <v>94</v>
      </c>
      <c r="B97">
        <f t="shared" si="2"/>
        <v>9.9147445716987754E-42</v>
      </c>
    </row>
    <row r="98" spans="1:2" x14ac:dyDescent="0.25">
      <c r="A98">
        <f t="shared" si="3"/>
        <v>95</v>
      </c>
      <c r="B98">
        <f t="shared" si="2"/>
        <v>2.6836902600087544E-43</v>
      </c>
    </row>
    <row r="99" spans="1:2" x14ac:dyDescent="0.25">
      <c r="A99">
        <f t="shared" si="3"/>
        <v>96</v>
      </c>
      <c r="B99">
        <f t="shared" si="2"/>
        <v>5.9903800446622943E-45</v>
      </c>
    </row>
    <row r="100" spans="1:2" x14ac:dyDescent="0.25">
      <c r="A100">
        <f t="shared" si="3"/>
        <v>97</v>
      </c>
      <c r="B100">
        <f t="shared" si="2"/>
        <v>1.0586827766707993E-46</v>
      </c>
    </row>
    <row r="101" spans="1:2" x14ac:dyDescent="0.25">
      <c r="A101">
        <f t="shared" si="3"/>
        <v>98</v>
      </c>
      <c r="B101">
        <f t="shared" si="2"/>
        <v>1.3889424183727732E-48</v>
      </c>
    </row>
    <row r="102" spans="1:2" x14ac:dyDescent="0.25">
      <c r="A102">
        <f t="shared" si="3"/>
        <v>99</v>
      </c>
      <c r="B102">
        <f t="shared" si="2"/>
        <v>1.2025475483746942E-50</v>
      </c>
    </row>
    <row r="103" spans="1:2" x14ac:dyDescent="0.25">
      <c r="A103">
        <f t="shared" si="3"/>
        <v>100</v>
      </c>
      <c r="B103">
        <f t="shared" si="2"/>
        <v>5.1537752073200164E-53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P14" sqref="P14"/>
    </sheetView>
  </sheetViews>
  <sheetFormatPr defaultRowHeight="12.75" x14ac:dyDescent="0.2"/>
  <cols>
    <col min="1" max="1" width="9.140625" style="6"/>
    <col min="2" max="2" width="12.28515625" style="6" bestFit="1" customWidth="1"/>
    <col min="3" max="3" width="12" style="6" bestFit="1" customWidth="1"/>
    <col min="4" max="4" width="12.85546875" style="6" customWidth="1"/>
    <col min="5" max="257" width="9.140625" style="6"/>
    <col min="258" max="258" width="12.28515625" style="6" bestFit="1" customWidth="1"/>
    <col min="259" max="259" width="12" style="6" bestFit="1" customWidth="1"/>
    <col min="260" max="260" width="12.85546875" style="6" customWidth="1"/>
    <col min="261" max="513" width="9.140625" style="6"/>
    <col min="514" max="514" width="12.28515625" style="6" bestFit="1" customWidth="1"/>
    <col min="515" max="515" width="12" style="6" bestFit="1" customWidth="1"/>
    <col min="516" max="516" width="12.85546875" style="6" customWidth="1"/>
    <col min="517" max="769" width="9.140625" style="6"/>
    <col min="770" max="770" width="12.28515625" style="6" bestFit="1" customWidth="1"/>
    <col min="771" max="771" width="12" style="6" bestFit="1" customWidth="1"/>
    <col min="772" max="772" width="12.85546875" style="6" customWidth="1"/>
    <col min="773" max="1025" width="9.140625" style="6"/>
    <col min="1026" max="1026" width="12.28515625" style="6" bestFit="1" customWidth="1"/>
    <col min="1027" max="1027" width="12" style="6" bestFit="1" customWidth="1"/>
    <col min="1028" max="1028" width="12.85546875" style="6" customWidth="1"/>
    <col min="1029" max="1281" width="9.140625" style="6"/>
    <col min="1282" max="1282" width="12.28515625" style="6" bestFit="1" customWidth="1"/>
    <col min="1283" max="1283" width="12" style="6" bestFit="1" customWidth="1"/>
    <col min="1284" max="1284" width="12.85546875" style="6" customWidth="1"/>
    <col min="1285" max="1537" width="9.140625" style="6"/>
    <col min="1538" max="1538" width="12.28515625" style="6" bestFit="1" customWidth="1"/>
    <col min="1539" max="1539" width="12" style="6" bestFit="1" customWidth="1"/>
    <col min="1540" max="1540" width="12.85546875" style="6" customWidth="1"/>
    <col min="1541" max="1793" width="9.140625" style="6"/>
    <col min="1794" max="1794" width="12.28515625" style="6" bestFit="1" customWidth="1"/>
    <col min="1795" max="1795" width="12" style="6" bestFit="1" customWidth="1"/>
    <col min="1796" max="1796" width="12.85546875" style="6" customWidth="1"/>
    <col min="1797" max="2049" width="9.140625" style="6"/>
    <col min="2050" max="2050" width="12.28515625" style="6" bestFit="1" customWidth="1"/>
    <col min="2051" max="2051" width="12" style="6" bestFit="1" customWidth="1"/>
    <col min="2052" max="2052" width="12.85546875" style="6" customWidth="1"/>
    <col min="2053" max="2305" width="9.140625" style="6"/>
    <col min="2306" max="2306" width="12.28515625" style="6" bestFit="1" customWidth="1"/>
    <col min="2307" max="2307" width="12" style="6" bestFit="1" customWidth="1"/>
    <col min="2308" max="2308" width="12.85546875" style="6" customWidth="1"/>
    <col min="2309" max="2561" width="9.140625" style="6"/>
    <col min="2562" max="2562" width="12.28515625" style="6" bestFit="1" customWidth="1"/>
    <col min="2563" max="2563" width="12" style="6" bestFit="1" customWidth="1"/>
    <col min="2564" max="2564" width="12.85546875" style="6" customWidth="1"/>
    <col min="2565" max="2817" width="9.140625" style="6"/>
    <col min="2818" max="2818" width="12.28515625" style="6" bestFit="1" customWidth="1"/>
    <col min="2819" max="2819" width="12" style="6" bestFit="1" customWidth="1"/>
    <col min="2820" max="2820" width="12.85546875" style="6" customWidth="1"/>
    <col min="2821" max="3073" width="9.140625" style="6"/>
    <col min="3074" max="3074" width="12.28515625" style="6" bestFit="1" customWidth="1"/>
    <col min="3075" max="3075" width="12" style="6" bestFit="1" customWidth="1"/>
    <col min="3076" max="3076" width="12.85546875" style="6" customWidth="1"/>
    <col min="3077" max="3329" width="9.140625" style="6"/>
    <col min="3330" max="3330" width="12.28515625" style="6" bestFit="1" customWidth="1"/>
    <col min="3331" max="3331" width="12" style="6" bestFit="1" customWidth="1"/>
    <col min="3332" max="3332" width="12.85546875" style="6" customWidth="1"/>
    <col min="3333" max="3585" width="9.140625" style="6"/>
    <col min="3586" max="3586" width="12.28515625" style="6" bestFit="1" customWidth="1"/>
    <col min="3587" max="3587" width="12" style="6" bestFit="1" customWidth="1"/>
    <col min="3588" max="3588" width="12.85546875" style="6" customWidth="1"/>
    <col min="3589" max="3841" width="9.140625" style="6"/>
    <col min="3842" max="3842" width="12.28515625" style="6" bestFit="1" customWidth="1"/>
    <col min="3843" max="3843" width="12" style="6" bestFit="1" customWidth="1"/>
    <col min="3844" max="3844" width="12.85546875" style="6" customWidth="1"/>
    <col min="3845" max="4097" width="9.140625" style="6"/>
    <col min="4098" max="4098" width="12.28515625" style="6" bestFit="1" customWidth="1"/>
    <col min="4099" max="4099" width="12" style="6" bestFit="1" customWidth="1"/>
    <col min="4100" max="4100" width="12.85546875" style="6" customWidth="1"/>
    <col min="4101" max="4353" width="9.140625" style="6"/>
    <col min="4354" max="4354" width="12.28515625" style="6" bestFit="1" customWidth="1"/>
    <col min="4355" max="4355" width="12" style="6" bestFit="1" customWidth="1"/>
    <col min="4356" max="4356" width="12.85546875" style="6" customWidth="1"/>
    <col min="4357" max="4609" width="9.140625" style="6"/>
    <col min="4610" max="4610" width="12.28515625" style="6" bestFit="1" customWidth="1"/>
    <col min="4611" max="4611" width="12" style="6" bestFit="1" customWidth="1"/>
    <col min="4612" max="4612" width="12.85546875" style="6" customWidth="1"/>
    <col min="4613" max="4865" width="9.140625" style="6"/>
    <col min="4866" max="4866" width="12.28515625" style="6" bestFit="1" customWidth="1"/>
    <col min="4867" max="4867" width="12" style="6" bestFit="1" customWidth="1"/>
    <col min="4868" max="4868" width="12.85546875" style="6" customWidth="1"/>
    <col min="4869" max="5121" width="9.140625" style="6"/>
    <col min="5122" max="5122" width="12.28515625" style="6" bestFit="1" customWidth="1"/>
    <col min="5123" max="5123" width="12" style="6" bestFit="1" customWidth="1"/>
    <col min="5124" max="5124" width="12.85546875" style="6" customWidth="1"/>
    <col min="5125" max="5377" width="9.140625" style="6"/>
    <col min="5378" max="5378" width="12.28515625" style="6" bestFit="1" customWidth="1"/>
    <col min="5379" max="5379" width="12" style="6" bestFit="1" customWidth="1"/>
    <col min="5380" max="5380" width="12.85546875" style="6" customWidth="1"/>
    <col min="5381" max="5633" width="9.140625" style="6"/>
    <col min="5634" max="5634" width="12.28515625" style="6" bestFit="1" customWidth="1"/>
    <col min="5635" max="5635" width="12" style="6" bestFit="1" customWidth="1"/>
    <col min="5636" max="5636" width="12.85546875" style="6" customWidth="1"/>
    <col min="5637" max="5889" width="9.140625" style="6"/>
    <col min="5890" max="5890" width="12.28515625" style="6" bestFit="1" customWidth="1"/>
    <col min="5891" max="5891" width="12" style="6" bestFit="1" customWidth="1"/>
    <col min="5892" max="5892" width="12.85546875" style="6" customWidth="1"/>
    <col min="5893" max="6145" width="9.140625" style="6"/>
    <col min="6146" max="6146" width="12.28515625" style="6" bestFit="1" customWidth="1"/>
    <col min="6147" max="6147" width="12" style="6" bestFit="1" customWidth="1"/>
    <col min="6148" max="6148" width="12.85546875" style="6" customWidth="1"/>
    <col min="6149" max="6401" width="9.140625" style="6"/>
    <col min="6402" max="6402" width="12.28515625" style="6" bestFit="1" customWidth="1"/>
    <col min="6403" max="6403" width="12" style="6" bestFit="1" customWidth="1"/>
    <col min="6404" max="6404" width="12.85546875" style="6" customWidth="1"/>
    <col min="6405" max="6657" width="9.140625" style="6"/>
    <col min="6658" max="6658" width="12.28515625" style="6" bestFit="1" customWidth="1"/>
    <col min="6659" max="6659" width="12" style="6" bestFit="1" customWidth="1"/>
    <col min="6660" max="6660" width="12.85546875" style="6" customWidth="1"/>
    <col min="6661" max="6913" width="9.140625" style="6"/>
    <col min="6914" max="6914" width="12.28515625" style="6" bestFit="1" customWidth="1"/>
    <col min="6915" max="6915" width="12" style="6" bestFit="1" customWidth="1"/>
    <col min="6916" max="6916" width="12.85546875" style="6" customWidth="1"/>
    <col min="6917" max="7169" width="9.140625" style="6"/>
    <col min="7170" max="7170" width="12.28515625" style="6" bestFit="1" customWidth="1"/>
    <col min="7171" max="7171" width="12" style="6" bestFit="1" customWidth="1"/>
    <col min="7172" max="7172" width="12.85546875" style="6" customWidth="1"/>
    <col min="7173" max="7425" width="9.140625" style="6"/>
    <col min="7426" max="7426" width="12.28515625" style="6" bestFit="1" customWidth="1"/>
    <col min="7427" max="7427" width="12" style="6" bestFit="1" customWidth="1"/>
    <col min="7428" max="7428" width="12.85546875" style="6" customWidth="1"/>
    <col min="7429" max="7681" width="9.140625" style="6"/>
    <col min="7682" max="7682" width="12.28515625" style="6" bestFit="1" customWidth="1"/>
    <col min="7683" max="7683" width="12" style="6" bestFit="1" customWidth="1"/>
    <col min="7684" max="7684" width="12.85546875" style="6" customWidth="1"/>
    <col min="7685" max="7937" width="9.140625" style="6"/>
    <col min="7938" max="7938" width="12.28515625" style="6" bestFit="1" customWidth="1"/>
    <col min="7939" max="7939" width="12" style="6" bestFit="1" customWidth="1"/>
    <col min="7940" max="7940" width="12.85546875" style="6" customWidth="1"/>
    <col min="7941" max="8193" width="9.140625" style="6"/>
    <col min="8194" max="8194" width="12.28515625" style="6" bestFit="1" customWidth="1"/>
    <col min="8195" max="8195" width="12" style="6" bestFit="1" customWidth="1"/>
    <col min="8196" max="8196" width="12.85546875" style="6" customWidth="1"/>
    <col min="8197" max="8449" width="9.140625" style="6"/>
    <col min="8450" max="8450" width="12.28515625" style="6" bestFit="1" customWidth="1"/>
    <col min="8451" max="8451" width="12" style="6" bestFit="1" customWidth="1"/>
    <col min="8452" max="8452" width="12.85546875" style="6" customWidth="1"/>
    <col min="8453" max="8705" width="9.140625" style="6"/>
    <col min="8706" max="8706" width="12.28515625" style="6" bestFit="1" customWidth="1"/>
    <col min="8707" max="8707" width="12" style="6" bestFit="1" customWidth="1"/>
    <col min="8708" max="8708" width="12.85546875" style="6" customWidth="1"/>
    <col min="8709" max="8961" width="9.140625" style="6"/>
    <col min="8962" max="8962" width="12.28515625" style="6" bestFit="1" customWidth="1"/>
    <col min="8963" max="8963" width="12" style="6" bestFit="1" customWidth="1"/>
    <col min="8964" max="8964" width="12.85546875" style="6" customWidth="1"/>
    <col min="8965" max="9217" width="9.140625" style="6"/>
    <col min="9218" max="9218" width="12.28515625" style="6" bestFit="1" customWidth="1"/>
    <col min="9219" max="9219" width="12" style="6" bestFit="1" customWidth="1"/>
    <col min="9220" max="9220" width="12.85546875" style="6" customWidth="1"/>
    <col min="9221" max="9473" width="9.140625" style="6"/>
    <col min="9474" max="9474" width="12.28515625" style="6" bestFit="1" customWidth="1"/>
    <col min="9475" max="9475" width="12" style="6" bestFit="1" customWidth="1"/>
    <col min="9476" max="9476" width="12.85546875" style="6" customWidth="1"/>
    <col min="9477" max="9729" width="9.140625" style="6"/>
    <col min="9730" max="9730" width="12.28515625" style="6" bestFit="1" customWidth="1"/>
    <col min="9731" max="9731" width="12" style="6" bestFit="1" customWidth="1"/>
    <col min="9732" max="9732" width="12.85546875" style="6" customWidth="1"/>
    <col min="9733" max="9985" width="9.140625" style="6"/>
    <col min="9986" max="9986" width="12.28515625" style="6" bestFit="1" customWidth="1"/>
    <col min="9987" max="9987" width="12" style="6" bestFit="1" customWidth="1"/>
    <col min="9988" max="9988" width="12.85546875" style="6" customWidth="1"/>
    <col min="9989" max="10241" width="9.140625" style="6"/>
    <col min="10242" max="10242" width="12.28515625" style="6" bestFit="1" customWidth="1"/>
    <col min="10243" max="10243" width="12" style="6" bestFit="1" customWidth="1"/>
    <col min="10244" max="10244" width="12.85546875" style="6" customWidth="1"/>
    <col min="10245" max="10497" width="9.140625" style="6"/>
    <col min="10498" max="10498" width="12.28515625" style="6" bestFit="1" customWidth="1"/>
    <col min="10499" max="10499" width="12" style="6" bestFit="1" customWidth="1"/>
    <col min="10500" max="10500" width="12.85546875" style="6" customWidth="1"/>
    <col min="10501" max="10753" width="9.140625" style="6"/>
    <col min="10754" max="10754" width="12.28515625" style="6" bestFit="1" customWidth="1"/>
    <col min="10755" max="10755" width="12" style="6" bestFit="1" customWidth="1"/>
    <col min="10756" max="10756" width="12.85546875" style="6" customWidth="1"/>
    <col min="10757" max="11009" width="9.140625" style="6"/>
    <col min="11010" max="11010" width="12.28515625" style="6" bestFit="1" customWidth="1"/>
    <col min="11011" max="11011" width="12" style="6" bestFit="1" customWidth="1"/>
    <col min="11012" max="11012" width="12.85546875" style="6" customWidth="1"/>
    <col min="11013" max="11265" width="9.140625" style="6"/>
    <col min="11266" max="11266" width="12.28515625" style="6" bestFit="1" customWidth="1"/>
    <col min="11267" max="11267" width="12" style="6" bestFit="1" customWidth="1"/>
    <col min="11268" max="11268" width="12.85546875" style="6" customWidth="1"/>
    <col min="11269" max="11521" width="9.140625" style="6"/>
    <col min="11522" max="11522" width="12.28515625" style="6" bestFit="1" customWidth="1"/>
    <col min="11523" max="11523" width="12" style="6" bestFit="1" customWidth="1"/>
    <col min="11524" max="11524" width="12.85546875" style="6" customWidth="1"/>
    <col min="11525" max="11777" width="9.140625" style="6"/>
    <col min="11778" max="11778" width="12.28515625" style="6" bestFit="1" customWidth="1"/>
    <col min="11779" max="11779" width="12" style="6" bestFit="1" customWidth="1"/>
    <col min="11780" max="11780" width="12.85546875" style="6" customWidth="1"/>
    <col min="11781" max="12033" width="9.140625" style="6"/>
    <col min="12034" max="12034" width="12.28515625" style="6" bestFit="1" customWidth="1"/>
    <col min="12035" max="12035" width="12" style="6" bestFit="1" customWidth="1"/>
    <col min="12036" max="12036" width="12.85546875" style="6" customWidth="1"/>
    <col min="12037" max="12289" width="9.140625" style="6"/>
    <col min="12290" max="12290" width="12.28515625" style="6" bestFit="1" customWidth="1"/>
    <col min="12291" max="12291" width="12" style="6" bestFit="1" customWidth="1"/>
    <col min="12292" max="12292" width="12.85546875" style="6" customWidth="1"/>
    <col min="12293" max="12545" width="9.140625" style="6"/>
    <col min="12546" max="12546" width="12.28515625" style="6" bestFit="1" customWidth="1"/>
    <col min="12547" max="12547" width="12" style="6" bestFit="1" customWidth="1"/>
    <col min="12548" max="12548" width="12.85546875" style="6" customWidth="1"/>
    <col min="12549" max="12801" width="9.140625" style="6"/>
    <col min="12802" max="12802" width="12.28515625" style="6" bestFit="1" customWidth="1"/>
    <col min="12803" max="12803" width="12" style="6" bestFit="1" customWidth="1"/>
    <col min="12804" max="12804" width="12.85546875" style="6" customWidth="1"/>
    <col min="12805" max="13057" width="9.140625" style="6"/>
    <col min="13058" max="13058" width="12.28515625" style="6" bestFit="1" customWidth="1"/>
    <col min="13059" max="13059" width="12" style="6" bestFit="1" customWidth="1"/>
    <col min="13060" max="13060" width="12.85546875" style="6" customWidth="1"/>
    <col min="13061" max="13313" width="9.140625" style="6"/>
    <col min="13314" max="13314" width="12.28515625" style="6" bestFit="1" customWidth="1"/>
    <col min="13315" max="13315" width="12" style="6" bestFit="1" customWidth="1"/>
    <col min="13316" max="13316" width="12.85546875" style="6" customWidth="1"/>
    <col min="13317" max="13569" width="9.140625" style="6"/>
    <col min="13570" max="13570" width="12.28515625" style="6" bestFit="1" customWidth="1"/>
    <col min="13571" max="13571" width="12" style="6" bestFit="1" customWidth="1"/>
    <col min="13572" max="13572" width="12.85546875" style="6" customWidth="1"/>
    <col min="13573" max="13825" width="9.140625" style="6"/>
    <col min="13826" max="13826" width="12.28515625" style="6" bestFit="1" customWidth="1"/>
    <col min="13827" max="13827" width="12" style="6" bestFit="1" customWidth="1"/>
    <col min="13828" max="13828" width="12.85546875" style="6" customWidth="1"/>
    <col min="13829" max="14081" width="9.140625" style="6"/>
    <col min="14082" max="14082" width="12.28515625" style="6" bestFit="1" customWidth="1"/>
    <col min="14083" max="14083" width="12" style="6" bestFit="1" customWidth="1"/>
    <col min="14084" max="14084" width="12.85546875" style="6" customWidth="1"/>
    <col min="14085" max="14337" width="9.140625" style="6"/>
    <col min="14338" max="14338" width="12.28515625" style="6" bestFit="1" customWidth="1"/>
    <col min="14339" max="14339" width="12" style="6" bestFit="1" customWidth="1"/>
    <col min="14340" max="14340" width="12.85546875" style="6" customWidth="1"/>
    <col min="14341" max="14593" width="9.140625" style="6"/>
    <col min="14594" max="14594" width="12.28515625" style="6" bestFit="1" customWidth="1"/>
    <col min="14595" max="14595" width="12" style="6" bestFit="1" customWidth="1"/>
    <col min="14596" max="14596" width="12.85546875" style="6" customWidth="1"/>
    <col min="14597" max="14849" width="9.140625" style="6"/>
    <col min="14850" max="14850" width="12.28515625" style="6" bestFit="1" customWidth="1"/>
    <col min="14851" max="14851" width="12" style="6" bestFit="1" customWidth="1"/>
    <col min="14852" max="14852" width="12.85546875" style="6" customWidth="1"/>
    <col min="14853" max="15105" width="9.140625" style="6"/>
    <col min="15106" max="15106" width="12.28515625" style="6" bestFit="1" customWidth="1"/>
    <col min="15107" max="15107" width="12" style="6" bestFit="1" customWidth="1"/>
    <col min="15108" max="15108" width="12.85546875" style="6" customWidth="1"/>
    <col min="15109" max="15361" width="9.140625" style="6"/>
    <col min="15362" max="15362" width="12.28515625" style="6" bestFit="1" customWidth="1"/>
    <col min="15363" max="15363" width="12" style="6" bestFit="1" customWidth="1"/>
    <col min="15364" max="15364" width="12.85546875" style="6" customWidth="1"/>
    <col min="15365" max="15617" width="9.140625" style="6"/>
    <col min="15618" max="15618" width="12.28515625" style="6" bestFit="1" customWidth="1"/>
    <col min="15619" max="15619" width="12" style="6" bestFit="1" customWidth="1"/>
    <col min="15620" max="15620" width="12.85546875" style="6" customWidth="1"/>
    <col min="15621" max="15873" width="9.140625" style="6"/>
    <col min="15874" max="15874" width="12.28515625" style="6" bestFit="1" customWidth="1"/>
    <col min="15875" max="15875" width="12" style="6" bestFit="1" customWidth="1"/>
    <col min="15876" max="15876" width="12.85546875" style="6" customWidth="1"/>
    <col min="15877" max="16129" width="9.140625" style="6"/>
    <col min="16130" max="16130" width="12.28515625" style="6" bestFit="1" customWidth="1"/>
    <col min="16131" max="16131" width="12" style="6" bestFit="1" customWidth="1"/>
    <col min="16132" max="16132" width="12.85546875" style="6" customWidth="1"/>
    <col min="16133" max="16384" width="9.140625" style="6"/>
  </cols>
  <sheetData>
    <row r="1" spans="1:8" x14ac:dyDescent="0.2">
      <c r="A1" s="3" t="s">
        <v>12</v>
      </c>
      <c r="B1" s="4">
        <v>12</v>
      </c>
      <c r="C1" s="5"/>
      <c r="D1" s="4"/>
      <c r="E1" s="5"/>
      <c r="F1" s="4"/>
      <c r="G1" s="5"/>
      <c r="H1" s="4"/>
    </row>
    <row r="2" spans="1:8" x14ac:dyDescent="0.2">
      <c r="A2" s="4" t="s">
        <v>13</v>
      </c>
      <c r="B2" s="4" t="s">
        <v>14</v>
      </c>
      <c r="D2" s="4"/>
    </row>
    <row r="3" spans="1:8" x14ac:dyDescent="0.2">
      <c r="A3" s="6">
        <v>0</v>
      </c>
      <c r="B3" s="6">
        <f>_xlfn.POISSON.DIST(A3,$B$1,0)</f>
        <v>6.1442123533282098E-6</v>
      </c>
    </row>
    <row r="4" spans="1:8" x14ac:dyDescent="0.2">
      <c r="A4" s="6">
        <f t="shared" ref="A4:A63" si="0">A3+1</f>
        <v>1</v>
      </c>
      <c r="B4" s="6">
        <f t="shared" ref="B4:B63" si="1">_xlfn.POISSON.DIST(A4,$B$1,0)</f>
        <v>7.3730548239938514E-5</v>
      </c>
    </row>
    <row r="5" spans="1:8" x14ac:dyDescent="0.2">
      <c r="A5" s="6">
        <f t="shared" si="0"/>
        <v>2</v>
      </c>
      <c r="B5" s="6">
        <f t="shared" si="1"/>
        <v>4.423832894396313E-4</v>
      </c>
    </row>
    <row r="6" spans="1:8" x14ac:dyDescent="0.2">
      <c r="A6" s="6">
        <f t="shared" si="0"/>
        <v>3</v>
      </c>
      <c r="B6" s="6">
        <f t="shared" si="1"/>
        <v>1.7695331577585235E-3</v>
      </c>
    </row>
    <row r="7" spans="1:8" x14ac:dyDescent="0.2">
      <c r="A7" s="6">
        <f t="shared" si="0"/>
        <v>4</v>
      </c>
      <c r="B7" s="6">
        <f t="shared" si="1"/>
        <v>5.3085994732755765E-3</v>
      </c>
    </row>
    <row r="8" spans="1:8" x14ac:dyDescent="0.2">
      <c r="A8" s="6">
        <f t="shared" si="0"/>
        <v>5</v>
      </c>
      <c r="B8" s="6">
        <f t="shared" si="1"/>
        <v>1.2740638735861376E-2</v>
      </c>
    </row>
    <row r="9" spans="1:8" x14ac:dyDescent="0.2">
      <c r="A9" s="6">
        <f t="shared" si="0"/>
        <v>6</v>
      </c>
      <c r="B9" s="6">
        <f t="shared" si="1"/>
        <v>2.5481277471722744E-2</v>
      </c>
    </row>
    <row r="10" spans="1:8" x14ac:dyDescent="0.2">
      <c r="A10" s="6">
        <f t="shared" si="0"/>
        <v>7</v>
      </c>
      <c r="B10" s="6">
        <f t="shared" si="1"/>
        <v>4.3682189951524682E-2</v>
      </c>
    </row>
    <row r="11" spans="1:8" x14ac:dyDescent="0.2">
      <c r="A11" s="6">
        <f t="shared" si="0"/>
        <v>8</v>
      </c>
      <c r="B11" s="6">
        <f t="shared" si="1"/>
        <v>6.5523284927287068E-2</v>
      </c>
    </row>
    <row r="12" spans="1:8" x14ac:dyDescent="0.2">
      <c r="A12" s="6">
        <f t="shared" si="0"/>
        <v>9</v>
      </c>
      <c r="B12" s="6">
        <f t="shared" si="1"/>
        <v>8.7364379903049433E-2</v>
      </c>
    </row>
    <row r="13" spans="1:8" x14ac:dyDescent="0.2">
      <c r="A13" s="6">
        <f t="shared" si="0"/>
        <v>10</v>
      </c>
      <c r="B13" s="6">
        <f t="shared" si="1"/>
        <v>0.10483725588365932</v>
      </c>
    </row>
    <row r="14" spans="1:8" x14ac:dyDescent="0.2">
      <c r="A14" s="6">
        <f t="shared" si="0"/>
        <v>11</v>
      </c>
      <c r="B14" s="6">
        <f t="shared" si="1"/>
        <v>0.11436791550944653</v>
      </c>
    </row>
    <row r="15" spans="1:8" x14ac:dyDescent="0.2">
      <c r="A15" s="6">
        <f t="shared" si="0"/>
        <v>12</v>
      </c>
      <c r="B15" s="6">
        <f t="shared" si="1"/>
        <v>0.11436791550944654</v>
      </c>
    </row>
    <row r="16" spans="1:8" x14ac:dyDescent="0.2">
      <c r="A16" s="6">
        <f t="shared" si="0"/>
        <v>13</v>
      </c>
      <c r="B16" s="6">
        <f t="shared" si="1"/>
        <v>0.10557038354718144</v>
      </c>
    </row>
    <row r="17" spans="1:2" x14ac:dyDescent="0.2">
      <c r="A17" s="6">
        <f t="shared" si="0"/>
        <v>14</v>
      </c>
      <c r="B17" s="6">
        <f t="shared" si="1"/>
        <v>9.0488900183298387E-2</v>
      </c>
    </row>
    <row r="18" spans="1:2" x14ac:dyDescent="0.2">
      <c r="A18" s="6">
        <f t="shared" si="0"/>
        <v>15</v>
      </c>
      <c r="B18" s="6">
        <f t="shared" si="1"/>
        <v>7.2391120146638691E-2</v>
      </c>
    </row>
    <row r="19" spans="1:2" x14ac:dyDescent="0.2">
      <c r="A19" s="6">
        <f t="shared" si="0"/>
        <v>16</v>
      </c>
      <c r="B19" s="6">
        <f t="shared" si="1"/>
        <v>5.4293340109979028E-2</v>
      </c>
    </row>
    <row r="20" spans="1:2" x14ac:dyDescent="0.2">
      <c r="A20" s="6">
        <f t="shared" si="0"/>
        <v>17</v>
      </c>
      <c r="B20" s="6">
        <f t="shared" si="1"/>
        <v>3.8324710665867553E-2</v>
      </c>
    </row>
    <row r="21" spans="1:2" x14ac:dyDescent="0.2">
      <c r="A21" s="6">
        <f t="shared" si="0"/>
        <v>18</v>
      </c>
      <c r="B21" s="6">
        <f t="shared" si="1"/>
        <v>2.5549807110578349E-2</v>
      </c>
    </row>
    <row r="22" spans="1:2" x14ac:dyDescent="0.2">
      <c r="A22" s="6">
        <f t="shared" si="0"/>
        <v>19</v>
      </c>
      <c r="B22" s="6">
        <f t="shared" si="1"/>
        <v>1.6136720280365273E-2</v>
      </c>
    </row>
    <row r="23" spans="1:2" x14ac:dyDescent="0.2">
      <c r="A23" s="6">
        <f t="shared" si="0"/>
        <v>20</v>
      </c>
      <c r="B23" s="6">
        <f t="shared" si="1"/>
        <v>9.6820321682191679E-3</v>
      </c>
    </row>
    <row r="24" spans="1:2" x14ac:dyDescent="0.2">
      <c r="A24" s="6">
        <f t="shared" si="0"/>
        <v>21</v>
      </c>
      <c r="B24" s="6">
        <f t="shared" si="1"/>
        <v>5.5325898104109563E-3</v>
      </c>
    </row>
    <row r="25" spans="1:2" x14ac:dyDescent="0.2">
      <c r="A25" s="6">
        <f t="shared" si="0"/>
        <v>22</v>
      </c>
      <c r="B25" s="6">
        <f t="shared" si="1"/>
        <v>3.0177762602241584E-3</v>
      </c>
    </row>
    <row r="26" spans="1:2" x14ac:dyDescent="0.2">
      <c r="A26" s="6">
        <f t="shared" si="0"/>
        <v>23</v>
      </c>
      <c r="B26" s="6">
        <f t="shared" si="1"/>
        <v>1.5744919618560791E-3</v>
      </c>
    </row>
    <row r="27" spans="1:2" x14ac:dyDescent="0.2">
      <c r="A27" s="6">
        <f t="shared" si="0"/>
        <v>24</v>
      </c>
      <c r="B27" s="6">
        <f t="shared" si="1"/>
        <v>7.8724598092804214E-4</v>
      </c>
    </row>
    <row r="28" spans="1:2" x14ac:dyDescent="0.2">
      <c r="A28" s="6">
        <f t="shared" si="0"/>
        <v>25</v>
      </c>
      <c r="B28" s="6">
        <f t="shared" si="1"/>
        <v>3.7787807084545873E-4</v>
      </c>
    </row>
    <row r="29" spans="1:2" x14ac:dyDescent="0.2">
      <c r="A29" s="6">
        <f t="shared" si="0"/>
        <v>26</v>
      </c>
      <c r="B29" s="6">
        <f t="shared" si="1"/>
        <v>1.7440526346713551E-4</v>
      </c>
    </row>
    <row r="30" spans="1:2" x14ac:dyDescent="0.2">
      <c r="A30" s="6">
        <f t="shared" si="0"/>
        <v>27</v>
      </c>
      <c r="B30" s="6">
        <f t="shared" si="1"/>
        <v>7.7513450429837866E-5</v>
      </c>
    </row>
    <row r="31" spans="1:2" x14ac:dyDescent="0.2">
      <c r="A31" s="6">
        <f t="shared" si="0"/>
        <v>28</v>
      </c>
      <c r="B31" s="6">
        <f t="shared" si="1"/>
        <v>3.3220050184216148E-5</v>
      </c>
    </row>
    <row r="32" spans="1:2" x14ac:dyDescent="0.2">
      <c r="A32" s="6">
        <f t="shared" si="0"/>
        <v>29</v>
      </c>
      <c r="B32" s="6">
        <f t="shared" si="1"/>
        <v>1.374622766243433E-5</v>
      </c>
    </row>
    <row r="33" spans="1:2" x14ac:dyDescent="0.2">
      <c r="A33" s="6">
        <f t="shared" si="0"/>
        <v>30</v>
      </c>
      <c r="B33" s="6">
        <f t="shared" si="1"/>
        <v>5.4984910649737217E-6</v>
      </c>
    </row>
    <row r="34" spans="1:2" x14ac:dyDescent="0.2">
      <c r="A34" s="6">
        <f t="shared" si="0"/>
        <v>31</v>
      </c>
      <c r="B34" s="6">
        <f t="shared" si="1"/>
        <v>2.1284481541833735E-6</v>
      </c>
    </row>
    <row r="35" spans="1:2" x14ac:dyDescent="0.2">
      <c r="A35" s="6">
        <f t="shared" si="0"/>
        <v>32</v>
      </c>
      <c r="B35" s="6">
        <f t="shared" si="1"/>
        <v>7.9816805781876714E-7</v>
      </c>
    </row>
    <row r="36" spans="1:2" x14ac:dyDescent="0.2">
      <c r="A36" s="6">
        <f t="shared" si="0"/>
        <v>33</v>
      </c>
      <c r="B36" s="6">
        <f t="shared" si="1"/>
        <v>2.902429301159159E-7</v>
      </c>
    </row>
    <row r="37" spans="1:2" x14ac:dyDescent="0.2">
      <c r="A37" s="6">
        <f t="shared" si="0"/>
        <v>34</v>
      </c>
      <c r="B37" s="6">
        <f t="shared" si="1"/>
        <v>1.0243868121738129E-7</v>
      </c>
    </row>
    <row r="38" spans="1:2" x14ac:dyDescent="0.2">
      <c r="A38" s="6">
        <f t="shared" si="0"/>
        <v>35</v>
      </c>
      <c r="B38" s="6">
        <f t="shared" si="1"/>
        <v>3.5121833560245026E-8</v>
      </c>
    </row>
    <row r="39" spans="1:2" x14ac:dyDescent="0.2">
      <c r="A39" s="6">
        <f t="shared" si="0"/>
        <v>36</v>
      </c>
      <c r="B39" s="6">
        <f t="shared" si="1"/>
        <v>1.1707277853415045E-8</v>
      </c>
    </row>
    <row r="40" spans="1:2" x14ac:dyDescent="0.2">
      <c r="A40" s="6">
        <f t="shared" si="0"/>
        <v>37</v>
      </c>
      <c r="B40" s="6">
        <f t="shared" si="1"/>
        <v>3.7969549794859586E-9</v>
      </c>
    </row>
    <row r="41" spans="1:2" x14ac:dyDescent="0.2">
      <c r="A41" s="6">
        <f t="shared" si="0"/>
        <v>38</v>
      </c>
      <c r="B41" s="6">
        <f t="shared" si="1"/>
        <v>1.1990384145745251E-9</v>
      </c>
    </row>
    <row r="42" spans="1:2" x14ac:dyDescent="0.2">
      <c r="A42" s="6">
        <f t="shared" si="0"/>
        <v>39</v>
      </c>
      <c r="B42" s="6">
        <f t="shared" si="1"/>
        <v>3.6893489679215796E-10</v>
      </c>
    </row>
    <row r="43" spans="1:2" x14ac:dyDescent="0.2">
      <c r="A43" s="6">
        <f t="shared" si="0"/>
        <v>40</v>
      </c>
      <c r="B43" s="6">
        <f t="shared" si="1"/>
        <v>1.1068046903764722E-10</v>
      </c>
    </row>
    <row r="44" spans="1:2" x14ac:dyDescent="0.2">
      <c r="A44" s="6">
        <f t="shared" si="0"/>
        <v>41</v>
      </c>
      <c r="B44" s="6">
        <f t="shared" si="1"/>
        <v>3.2394283620775147E-11</v>
      </c>
    </row>
    <row r="45" spans="1:2" x14ac:dyDescent="0.2">
      <c r="A45" s="6">
        <f t="shared" si="0"/>
        <v>42</v>
      </c>
      <c r="B45" s="6">
        <f t="shared" si="1"/>
        <v>9.2555096059356604E-12</v>
      </c>
    </row>
    <row r="46" spans="1:2" x14ac:dyDescent="0.2">
      <c r="A46" s="6">
        <f t="shared" si="0"/>
        <v>43</v>
      </c>
      <c r="B46" s="6">
        <f t="shared" si="1"/>
        <v>2.5829329132843634E-12</v>
      </c>
    </row>
    <row r="47" spans="1:2" x14ac:dyDescent="0.2">
      <c r="A47" s="6">
        <f t="shared" si="0"/>
        <v>44</v>
      </c>
      <c r="B47" s="6">
        <f t="shared" si="1"/>
        <v>7.0443624907755531E-13</v>
      </c>
    </row>
    <row r="48" spans="1:2" x14ac:dyDescent="0.2">
      <c r="A48" s="6">
        <f t="shared" si="0"/>
        <v>45</v>
      </c>
      <c r="B48" s="6">
        <f t="shared" si="1"/>
        <v>1.8784966642068134E-13</v>
      </c>
    </row>
    <row r="49" spans="1:2" x14ac:dyDescent="0.2">
      <c r="A49" s="6">
        <f t="shared" si="0"/>
        <v>46</v>
      </c>
      <c r="B49" s="6">
        <f t="shared" si="1"/>
        <v>4.9004260805395192E-14</v>
      </c>
    </row>
    <row r="50" spans="1:2" x14ac:dyDescent="0.2">
      <c r="A50" s="6">
        <f t="shared" si="0"/>
        <v>47</v>
      </c>
      <c r="B50" s="6">
        <f t="shared" si="1"/>
        <v>1.2511726163079691E-14</v>
      </c>
    </row>
    <row r="51" spans="1:2" x14ac:dyDescent="0.2">
      <c r="A51" s="6">
        <f t="shared" si="0"/>
        <v>48</v>
      </c>
      <c r="B51" s="6">
        <f t="shared" si="1"/>
        <v>3.1279315407699239E-15</v>
      </c>
    </row>
    <row r="52" spans="1:2" x14ac:dyDescent="0.2">
      <c r="A52" s="6">
        <f t="shared" si="0"/>
        <v>49</v>
      </c>
      <c r="B52" s="6">
        <f t="shared" si="1"/>
        <v>7.6602405080078989E-16</v>
      </c>
    </row>
    <row r="53" spans="1:2" x14ac:dyDescent="0.2">
      <c r="A53" s="6">
        <f t="shared" si="0"/>
        <v>50</v>
      </c>
      <c r="B53" s="6">
        <f t="shared" si="1"/>
        <v>1.838457721921894E-16</v>
      </c>
    </row>
    <row r="54" spans="1:2" x14ac:dyDescent="0.2">
      <c r="A54" s="6">
        <f t="shared" si="0"/>
        <v>51</v>
      </c>
      <c r="B54" s="6">
        <f t="shared" si="1"/>
        <v>4.3257828751103896E-17</v>
      </c>
    </row>
    <row r="55" spans="1:2" x14ac:dyDescent="0.2">
      <c r="A55" s="6">
        <f t="shared" si="0"/>
        <v>52</v>
      </c>
      <c r="B55" s="6">
        <f t="shared" si="1"/>
        <v>9.9825758656393222E-18</v>
      </c>
    </row>
    <row r="56" spans="1:2" x14ac:dyDescent="0.2">
      <c r="A56" s="6">
        <f t="shared" si="0"/>
        <v>53</v>
      </c>
      <c r="B56" s="6">
        <f t="shared" si="1"/>
        <v>2.2602058563711639E-18</v>
      </c>
    </row>
    <row r="57" spans="1:2" x14ac:dyDescent="0.2">
      <c r="A57" s="6">
        <f t="shared" si="0"/>
        <v>54</v>
      </c>
      <c r="B57" s="6">
        <f t="shared" si="1"/>
        <v>5.0226796808248049E-19</v>
      </c>
    </row>
    <row r="58" spans="1:2" x14ac:dyDescent="0.2">
      <c r="A58" s="6">
        <f t="shared" si="0"/>
        <v>55</v>
      </c>
      <c r="B58" s="6">
        <f t="shared" si="1"/>
        <v>1.095857384907228E-19</v>
      </c>
    </row>
    <row r="59" spans="1:2" x14ac:dyDescent="0.2">
      <c r="A59" s="6">
        <f t="shared" si="0"/>
        <v>56</v>
      </c>
      <c r="B59" s="6">
        <f t="shared" si="1"/>
        <v>2.3482658248012085E-20</v>
      </c>
    </row>
    <row r="60" spans="1:2" x14ac:dyDescent="0.2">
      <c r="A60" s="6">
        <f t="shared" si="0"/>
        <v>57</v>
      </c>
      <c r="B60" s="6">
        <f t="shared" si="1"/>
        <v>4.943717525897306E-21</v>
      </c>
    </row>
    <row r="61" spans="1:2" x14ac:dyDescent="0.2">
      <c r="A61" s="6">
        <f t="shared" si="0"/>
        <v>58</v>
      </c>
      <c r="B61" s="6">
        <f t="shared" si="1"/>
        <v>1.0228381088063434E-21</v>
      </c>
    </row>
    <row r="62" spans="1:2" x14ac:dyDescent="0.2">
      <c r="A62" s="6">
        <f t="shared" si="0"/>
        <v>59</v>
      </c>
      <c r="B62" s="6">
        <f t="shared" si="1"/>
        <v>2.0803486958772875E-22</v>
      </c>
    </row>
    <row r="63" spans="1:2" x14ac:dyDescent="0.2">
      <c r="A63" s="6">
        <f t="shared" si="0"/>
        <v>60</v>
      </c>
      <c r="B63" s="6">
        <f t="shared" si="1"/>
        <v>4.1606973917545887E-23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Empirical Distribution</vt:lpstr>
      <vt:lpstr>Binomial</vt:lpstr>
      <vt:lpstr>Poisson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G. Miller</dc:creator>
  <cp:lastModifiedBy>Michael Miller</cp:lastModifiedBy>
  <dcterms:created xsi:type="dcterms:W3CDTF">2013-07-24T14:22:46Z</dcterms:created>
  <dcterms:modified xsi:type="dcterms:W3CDTF">2015-01-10T17:50:52Z</dcterms:modified>
</cp:coreProperties>
</file>