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Martin\Sediment\MEDIALAB\Codes\GitHub\"/>
    </mc:Choice>
  </mc:AlternateContent>
  <bookViews>
    <workbookView xWindow="480" yWindow="600" windowWidth="24240" windowHeight="12110" firstSheet="10" activeTab="17"/>
  </bookViews>
  <sheets>
    <sheet name="o2(aq)" sheetId="7" r:id="rId1"/>
    <sheet name="no3(aq)" sheetId="4" r:id="rId2"/>
    <sheet name="TMn(s)" sheetId="8" r:id="rId3"/>
    <sheet name="TFe(s)" sheetId="9" r:id="rId4"/>
    <sheet name="so4(aq)" sheetId="5" r:id="rId5"/>
    <sheet name="nh4(aq)" sheetId="1" r:id="rId6"/>
    <sheet name="mn(aq)" sheetId="2" r:id="rId7"/>
    <sheet name="fe(aq)" sheetId="3" r:id="rId8"/>
    <sheet name="s2(aq)" sheetId="10" r:id="rId9"/>
    <sheet name="TOC(s)" sheetId="13" r:id="rId10"/>
    <sheet name="hpo4(aq)" sheetId="6" r:id="rId11"/>
    <sheet name="TP(s)" sheetId="15" r:id="rId12"/>
    <sheet name="ca2(aq)" sheetId="16" r:id="rId13"/>
    <sheet name="ch4(aq)" sheetId="18" r:id="rId14"/>
    <sheet name="calcite(s)" sheetId="19" r:id="rId15"/>
    <sheet name="co3(aq)" sheetId="20" r:id="rId16"/>
    <sheet name="hco_3(aq)" sheetId="21" r:id="rId17"/>
    <sheet name="co_2(aq)" sheetId="22" r:id="rId18"/>
  </sheets>
  <calcPr calcId="162913"/>
</workbook>
</file>

<file path=xl/calcChain.xml><?xml version="1.0" encoding="utf-8"?>
<calcChain xmlns="http://schemas.openxmlformats.org/spreadsheetml/2006/main">
  <c r="B45" i="13" l="1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22" i="18" l="1"/>
  <c r="B23" i="18"/>
  <c r="B24" i="18"/>
  <c r="B25" i="18"/>
  <c r="B26" i="18"/>
  <c r="B27" i="18"/>
  <c r="B14" i="13"/>
  <c r="B10" i="13"/>
  <c r="B6" i="13"/>
  <c r="B2" i="13"/>
  <c r="B3" i="13"/>
  <c r="B4" i="13"/>
  <c r="B5" i="13"/>
  <c r="B7" i="13"/>
  <c r="B8" i="13"/>
  <c r="B9" i="13"/>
  <c r="B11" i="13"/>
  <c r="B12" i="13"/>
  <c r="B13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1" i="13"/>
  <c r="B25" i="3"/>
  <c r="B26" i="3"/>
  <c r="B27" i="3"/>
  <c r="B25" i="2"/>
  <c r="B27" i="2"/>
  <c r="B26" i="2"/>
  <c r="B24" i="1"/>
  <c r="B25" i="1"/>
  <c r="B21" i="3" l="1"/>
  <c r="B19" i="3"/>
  <c r="B20" i="3"/>
  <c r="B22" i="3"/>
  <c r="B23" i="3"/>
  <c r="B24" i="3"/>
  <c r="B19" i="2"/>
  <c r="B20" i="2"/>
  <c r="B21" i="2"/>
  <c r="B22" i="2"/>
  <c r="B23" i="2"/>
  <c r="B24" i="2"/>
  <c r="B18" i="1"/>
  <c r="B19" i="1"/>
  <c r="B20" i="1"/>
  <c r="B21" i="1"/>
  <c r="B22" i="1"/>
  <c r="B23" i="1"/>
  <c r="B2" i="16" l="1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" i="16"/>
  <c r="B3" i="19"/>
  <c r="B4" i="19"/>
  <c r="B6" i="19"/>
  <c r="B15" i="19"/>
  <c r="B16" i="19"/>
  <c r="B18" i="19"/>
  <c r="B27" i="19"/>
  <c r="B28" i="19"/>
  <c r="B30" i="19"/>
  <c r="B39" i="19"/>
  <c r="B40" i="19"/>
  <c r="B42" i="19"/>
  <c r="B51" i="19"/>
  <c r="B52" i="19"/>
  <c r="B54" i="19"/>
  <c r="B63" i="19"/>
  <c r="B64" i="19"/>
  <c r="B66" i="19"/>
  <c r="B75" i="19"/>
  <c r="B76" i="19"/>
  <c r="B78" i="19"/>
  <c r="B87" i="19"/>
  <c r="B88" i="19"/>
  <c r="B90" i="19"/>
  <c r="B99" i="19"/>
  <c r="B100" i="19"/>
  <c r="B102" i="19"/>
  <c r="C2" i="19"/>
  <c r="B2" i="19" s="1"/>
  <c r="C3" i="19"/>
  <c r="C4" i="19"/>
  <c r="C5" i="19"/>
  <c r="B5" i="19" s="1"/>
  <c r="C6" i="19"/>
  <c r="C7" i="19"/>
  <c r="B7" i="19" s="1"/>
  <c r="C8" i="19"/>
  <c r="B8" i="19" s="1"/>
  <c r="C9" i="19"/>
  <c r="B9" i="19" s="1"/>
  <c r="C10" i="19"/>
  <c r="B10" i="19" s="1"/>
  <c r="C11" i="19"/>
  <c r="B11" i="19" s="1"/>
  <c r="C12" i="19"/>
  <c r="B12" i="19" s="1"/>
  <c r="C13" i="19"/>
  <c r="B13" i="19" s="1"/>
  <c r="C14" i="19"/>
  <c r="B14" i="19" s="1"/>
  <c r="C15" i="19"/>
  <c r="C16" i="19"/>
  <c r="C17" i="19"/>
  <c r="B17" i="19" s="1"/>
  <c r="C18" i="19"/>
  <c r="C19" i="19"/>
  <c r="B19" i="19" s="1"/>
  <c r="C20" i="19"/>
  <c r="B20" i="19" s="1"/>
  <c r="C21" i="19"/>
  <c r="B21" i="19" s="1"/>
  <c r="C22" i="19"/>
  <c r="B22" i="19" s="1"/>
  <c r="C23" i="19"/>
  <c r="B23" i="19" s="1"/>
  <c r="C24" i="19"/>
  <c r="B24" i="19" s="1"/>
  <c r="C25" i="19"/>
  <c r="B25" i="19" s="1"/>
  <c r="C26" i="19"/>
  <c r="B26" i="19" s="1"/>
  <c r="C27" i="19"/>
  <c r="C28" i="19"/>
  <c r="C29" i="19"/>
  <c r="B29" i="19" s="1"/>
  <c r="C30" i="19"/>
  <c r="C31" i="19"/>
  <c r="B31" i="19" s="1"/>
  <c r="C32" i="19"/>
  <c r="B32" i="19" s="1"/>
  <c r="C33" i="19"/>
  <c r="B33" i="19" s="1"/>
  <c r="C34" i="19"/>
  <c r="B34" i="19" s="1"/>
  <c r="C35" i="19"/>
  <c r="B35" i="19" s="1"/>
  <c r="C36" i="19"/>
  <c r="B36" i="19" s="1"/>
  <c r="C37" i="19"/>
  <c r="B37" i="19" s="1"/>
  <c r="C38" i="19"/>
  <c r="B38" i="19" s="1"/>
  <c r="C39" i="19"/>
  <c r="C40" i="19"/>
  <c r="C41" i="19"/>
  <c r="B41" i="19" s="1"/>
  <c r="C42" i="19"/>
  <c r="C43" i="19"/>
  <c r="B43" i="19" s="1"/>
  <c r="C44" i="19"/>
  <c r="B44" i="19" s="1"/>
  <c r="C45" i="19"/>
  <c r="B45" i="19" s="1"/>
  <c r="C46" i="19"/>
  <c r="B46" i="19" s="1"/>
  <c r="C47" i="19"/>
  <c r="B47" i="19" s="1"/>
  <c r="C48" i="19"/>
  <c r="B48" i="19" s="1"/>
  <c r="C49" i="19"/>
  <c r="B49" i="19" s="1"/>
  <c r="C50" i="19"/>
  <c r="B50" i="19" s="1"/>
  <c r="C51" i="19"/>
  <c r="C52" i="19"/>
  <c r="C53" i="19"/>
  <c r="B53" i="19" s="1"/>
  <c r="C54" i="19"/>
  <c r="C55" i="19"/>
  <c r="B55" i="19" s="1"/>
  <c r="C56" i="19"/>
  <c r="B56" i="19" s="1"/>
  <c r="C57" i="19"/>
  <c r="B57" i="19" s="1"/>
  <c r="C58" i="19"/>
  <c r="B58" i="19" s="1"/>
  <c r="C59" i="19"/>
  <c r="B59" i="19" s="1"/>
  <c r="C60" i="19"/>
  <c r="B60" i="19" s="1"/>
  <c r="C61" i="19"/>
  <c r="B61" i="19" s="1"/>
  <c r="C62" i="19"/>
  <c r="B62" i="19" s="1"/>
  <c r="C63" i="19"/>
  <c r="C64" i="19"/>
  <c r="C65" i="19"/>
  <c r="B65" i="19" s="1"/>
  <c r="C66" i="19"/>
  <c r="C67" i="19"/>
  <c r="B67" i="19" s="1"/>
  <c r="C68" i="19"/>
  <c r="B68" i="19" s="1"/>
  <c r="C69" i="19"/>
  <c r="B69" i="19" s="1"/>
  <c r="C70" i="19"/>
  <c r="B70" i="19" s="1"/>
  <c r="C71" i="19"/>
  <c r="B71" i="19" s="1"/>
  <c r="C72" i="19"/>
  <c r="B72" i="19" s="1"/>
  <c r="C73" i="19"/>
  <c r="B73" i="19" s="1"/>
  <c r="C74" i="19"/>
  <c r="B74" i="19" s="1"/>
  <c r="C75" i="19"/>
  <c r="C76" i="19"/>
  <c r="C77" i="19"/>
  <c r="B77" i="19" s="1"/>
  <c r="C78" i="19"/>
  <c r="C79" i="19"/>
  <c r="B79" i="19" s="1"/>
  <c r="C80" i="19"/>
  <c r="B80" i="19" s="1"/>
  <c r="C81" i="19"/>
  <c r="B81" i="19" s="1"/>
  <c r="C82" i="19"/>
  <c r="B82" i="19" s="1"/>
  <c r="C83" i="19"/>
  <c r="B83" i="19" s="1"/>
  <c r="C84" i="19"/>
  <c r="B84" i="19" s="1"/>
  <c r="C85" i="19"/>
  <c r="B85" i="19" s="1"/>
  <c r="C86" i="19"/>
  <c r="B86" i="19" s="1"/>
  <c r="C87" i="19"/>
  <c r="C88" i="19"/>
  <c r="C89" i="19"/>
  <c r="B89" i="19" s="1"/>
  <c r="C90" i="19"/>
  <c r="C91" i="19"/>
  <c r="B91" i="19" s="1"/>
  <c r="C92" i="19"/>
  <c r="B92" i="19" s="1"/>
  <c r="C93" i="19"/>
  <c r="B93" i="19" s="1"/>
  <c r="C94" i="19"/>
  <c r="B94" i="19" s="1"/>
  <c r="C95" i="19"/>
  <c r="B95" i="19" s="1"/>
  <c r="C96" i="19"/>
  <c r="B96" i="19" s="1"/>
  <c r="C97" i="19"/>
  <c r="B97" i="19" s="1"/>
  <c r="C98" i="19"/>
  <c r="B98" i="19" s="1"/>
  <c r="C99" i="19"/>
  <c r="C100" i="19"/>
  <c r="C101" i="19"/>
  <c r="B101" i="19" s="1"/>
  <c r="C102" i="19"/>
  <c r="C103" i="19"/>
  <c r="B103" i="19" s="1"/>
  <c r="C104" i="19"/>
  <c r="B104" i="19" s="1"/>
  <c r="C105" i="19"/>
  <c r="B105" i="19" s="1"/>
  <c r="C106" i="19"/>
  <c r="B106" i="19" s="1"/>
  <c r="C107" i="19"/>
  <c r="B107" i="19" s="1"/>
  <c r="C108" i="19"/>
  <c r="B108" i="19" s="1"/>
  <c r="C1" i="19"/>
  <c r="B1" i="19" s="1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1" i="15"/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1" i="6"/>
  <c r="D1" i="6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" i="2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1" i="5"/>
  <c r="D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1" i="4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" i="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1" i="18"/>
</calcChain>
</file>

<file path=xl/sharedStrings.xml><?xml version="1.0" encoding="utf-8"?>
<sst xmlns="http://schemas.openxmlformats.org/spreadsheetml/2006/main" count="3" uniqueCount="3">
  <si>
    <t>TIC (mg/g)</t>
  </si>
  <si>
    <t>CaCO3(%)</t>
  </si>
  <si>
    <t>CaCO3(mg/g)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</si>
</sst>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Geneva"/>
    </font>
    <font>
      <sz val="10"/>
      <name val="Verdana"/>
      <family val="2"/>
    </font>
    <font>
      <sz val="10"/>
      <name val="Geneva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.25"/>
      <name val="Microsoft Sans Serif"/>
      <family val="2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7">
    <xf numFmtId="0" fontId="0" fillId="0" borderId="0"/>
    <xf numFmtId="0" fontId="2" fillId="0" borderId="0"/>
    <xf numFmtId="0" fontId="4" fillId="0" borderId="0"/>
    <xf numFmtId="0" fontId="5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0" fontId="7" fillId="0" borderId="0"/>
    <xf numFmtId="0" fontId="8" fillId="0" borderId="0">
      <protection locked="0"/>
    </xf>
    <xf numFmtId="0" fontId="8" fillId="0" borderId="0">
      <protection locked="0"/>
    </xf>
    <xf numFmtId="9" fontId="8" fillId="0" borderId="0" applyNumberFormat="0">
      <protection locked="0"/>
    </xf>
    <xf numFmtId="9" fontId="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9" fillId="0" borderId="0"/>
    <xf numFmtId="0" fontId="6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1" fontId="2" fillId="0" borderId="0" xfId="1" applyNumberFormat="1" applyAlignment="1">
      <alignment horizontal="center"/>
    </xf>
    <xf numFmtId="2" fontId="4" fillId="0" borderId="0" xfId="2" applyNumberFormat="1" applyFont="1" applyAlignment="1">
      <alignment horizontal="center" vertical="center"/>
    </xf>
    <xf numFmtId="165" fontId="5" fillId="0" borderId="0" xfId="3" applyNumberFormat="1" applyAlignment="1">
      <alignment horizontal="center"/>
    </xf>
    <xf numFmtId="164" fontId="4" fillId="0" borderId="0" xfId="2" applyNumberFormat="1" applyFont="1" applyAlignment="1">
      <alignment horizontal="center" vertical="center"/>
    </xf>
    <xf numFmtId="2" fontId="2" fillId="0" borderId="0" xfId="4" applyNumberFormat="1" applyFont="1" applyFill="1" applyAlignment="1">
      <alignment horizontal="center"/>
    </xf>
    <xf numFmtId="166" fontId="2" fillId="0" borderId="0" xfId="4" applyNumberFormat="1" applyFill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2" fontId="1" fillId="0" borderId="0" xfId="0" applyNumberFormat="1" applyFont="1"/>
    <xf numFmtId="164" fontId="0" fillId="0" borderId="0" xfId="0" applyNumberFormat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4" fontId="0" fillId="0" borderId="4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2" applyNumberFormat="1" applyFont="1" applyFill="1" applyAlignment="1">
      <alignment horizontal="center" vertical="center"/>
    </xf>
    <xf numFmtId="0" fontId="1" fillId="0" borderId="0" xfId="0" applyFont="1" applyFill="1"/>
    <xf numFmtId="164" fontId="4" fillId="0" borderId="0" xfId="2" applyNumberFormat="1" applyFont="1" applyFill="1" applyAlignment="1">
      <alignment horizontal="center" vertical="center"/>
    </xf>
    <xf numFmtId="164" fontId="6" fillId="0" borderId="0" xfId="5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5" fontId="5" fillId="0" borderId="0" xfId="3" applyNumberFormat="1" applyFill="1" applyAlignment="1">
      <alignment horizontal="center"/>
    </xf>
    <xf numFmtId="0" fontId="3" fillId="0" borderId="0" xfId="1" applyFont="1" applyFill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</cellXfs>
  <cellStyles count="17">
    <cellStyle name="Normal" xfId="0" builtinId="0"/>
    <cellStyle name="Normal 2" xfId="5"/>
    <cellStyle name="Normal 2 2" xfId="8"/>
    <cellStyle name="Normal 2 3" xfId="1"/>
    <cellStyle name="Normal 2 3 2" xfId="15"/>
    <cellStyle name="Normal 2 4" xfId="7"/>
    <cellStyle name="Normal 3" xfId="9"/>
    <cellStyle name="Normal 4" xfId="12"/>
    <cellStyle name="Normal 5" xfId="13"/>
    <cellStyle name="Normal 6" xfId="14"/>
    <cellStyle name="Normal 7" xfId="16"/>
    <cellStyle name="Normal_BA93-C" xfId="3"/>
    <cellStyle name="Normal_geochem.dat" xfId="2"/>
    <cellStyle name="Normal_Workbook1" xfId="4"/>
    <cellStyle name="Percent 2" xfId="10"/>
    <cellStyle name="Percent 3" xfId="11"/>
    <cellStyle name="Percent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36" sqref="E36"/>
    </sheetView>
  </sheetViews>
  <sheetFormatPr defaultColWidth="12.81640625" defaultRowHeight="13"/>
  <cols>
    <col min="1" max="16384" width="12.81640625" style="3"/>
  </cols>
  <sheetData>
    <row r="1" spans="1:2" ht="14.5">
      <c r="A1" s="1">
        <v>0</v>
      </c>
      <c r="B1" s="3">
        <v>0</v>
      </c>
    </row>
    <row r="2" spans="1:2" ht="14.5">
      <c r="A2" s="1">
        <v>0.25</v>
      </c>
      <c r="B2" s="3">
        <v>0</v>
      </c>
    </row>
    <row r="3" spans="1:2" ht="14.5">
      <c r="A3" s="1">
        <v>0.75</v>
      </c>
      <c r="B3" s="3">
        <v>0</v>
      </c>
    </row>
    <row r="4" spans="1:2" ht="14.5">
      <c r="A4" s="1">
        <v>1.25</v>
      </c>
      <c r="B4" s="3">
        <v>0</v>
      </c>
    </row>
    <row r="5" spans="1:2" ht="14.5">
      <c r="A5" s="1">
        <v>1.75</v>
      </c>
      <c r="B5" s="3">
        <v>0</v>
      </c>
    </row>
    <row r="6" spans="1:2" ht="14.5">
      <c r="A6" s="1">
        <v>2.25</v>
      </c>
      <c r="B6" s="3">
        <v>0</v>
      </c>
    </row>
    <row r="7" spans="1:2" ht="14.5">
      <c r="A7" s="1">
        <v>3.25</v>
      </c>
      <c r="B7" s="3">
        <v>0</v>
      </c>
    </row>
    <row r="8" spans="1:2" ht="14.5">
      <c r="A8" s="1">
        <v>3.75</v>
      </c>
      <c r="B8" s="3">
        <v>0</v>
      </c>
    </row>
    <row r="9" spans="1:2" ht="14.5">
      <c r="A9" s="1">
        <v>4.5</v>
      </c>
      <c r="B9" s="3">
        <v>0</v>
      </c>
    </row>
    <row r="10" spans="1:2" ht="14.5">
      <c r="A10" s="1">
        <v>5.5</v>
      </c>
      <c r="B10" s="3">
        <v>0</v>
      </c>
    </row>
    <row r="11" spans="1:2" ht="14.5">
      <c r="A11" s="1">
        <v>6.5</v>
      </c>
      <c r="B11" s="3">
        <v>0</v>
      </c>
    </row>
    <row r="12" spans="1:2" ht="14.5">
      <c r="A12" s="1">
        <v>7.5</v>
      </c>
      <c r="B12" s="3">
        <v>0</v>
      </c>
    </row>
    <row r="13" spans="1:2" ht="14.5">
      <c r="A13" s="1">
        <v>8.5</v>
      </c>
      <c r="B13" s="3">
        <v>0</v>
      </c>
    </row>
    <row r="14" spans="1:2" ht="14.5">
      <c r="A14" s="1">
        <v>9.5</v>
      </c>
      <c r="B14" s="3">
        <v>0</v>
      </c>
    </row>
    <row r="15" spans="1:2" ht="14.5">
      <c r="A15" s="1">
        <v>10.5</v>
      </c>
      <c r="B15" s="3">
        <v>0</v>
      </c>
    </row>
    <row r="16" spans="1:2" ht="14.5">
      <c r="A16" s="1">
        <v>11.5</v>
      </c>
      <c r="B16" s="3">
        <v>0</v>
      </c>
    </row>
    <row r="17" spans="1:2" ht="14.5">
      <c r="A17" s="1">
        <v>13</v>
      </c>
      <c r="B17" s="3">
        <v>0</v>
      </c>
    </row>
    <row r="18" spans="1:2" ht="14.5">
      <c r="A18" s="1">
        <v>15</v>
      </c>
      <c r="B18" s="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opLeftCell="A31" workbookViewId="0">
      <selection activeCell="C31" activeCellId="1" sqref="A1:A1048576 C1:C1048576"/>
    </sheetView>
  </sheetViews>
  <sheetFormatPr defaultColWidth="12.81640625" defaultRowHeight="13"/>
  <cols>
    <col min="1" max="1" width="12.81640625" style="36"/>
    <col min="2" max="2" width="12.81640625" style="27"/>
    <col min="3" max="3" width="12.81640625" style="36"/>
    <col min="4" max="16384" width="12.81640625" style="3"/>
  </cols>
  <sheetData>
    <row r="1" spans="1:7" ht="14.5">
      <c r="A1" s="34">
        <v>0.25</v>
      </c>
      <c r="B1" s="27">
        <f>C1*1000/12</f>
        <v>3119</v>
      </c>
      <c r="C1" s="37">
        <v>37.427999999999997</v>
      </c>
      <c r="D1" s="12"/>
      <c r="E1" s="8"/>
      <c r="F1" s="8"/>
      <c r="G1" s="8"/>
    </row>
    <row r="2" spans="1:7" ht="14.5">
      <c r="A2" s="34">
        <v>0.75</v>
      </c>
      <c r="B2" s="27">
        <f t="shared" ref="B2:B63" si="0">C2*1000/12</f>
        <v>2785.9999999999995</v>
      </c>
      <c r="C2" s="37">
        <v>33.431999999999995</v>
      </c>
      <c r="D2" s="12"/>
      <c r="E2" s="8"/>
      <c r="F2" s="8"/>
      <c r="G2" s="8"/>
    </row>
    <row r="3" spans="1:7" ht="14.5">
      <c r="A3" s="34">
        <v>1.25</v>
      </c>
      <c r="B3" s="27">
        <f t="shared" si="0"/>
        <v>2963.0833333333335</v>
      </c>
      <c r="C3" s="37">
        <v>35.557000000000002</v>
      </c>
      <c r="D3" s="12"/>
      <c r="E3" s="8"/>
      <c r="F3" s="8"/>
      <c r="G3" s="8"/>
    </row>
    <row r="4" spans="1:7" ht="14.5">
      <c r="A4" s="34">
        <v>1.75</v>
      </c>
      <c r="B4" s="27">
        <f t="shared" si="0"/>
        <v>2569.0833333333326</v>
      </c>
      <c r="C4" s="37">
        <v>30.828999999999994</v>
      </c>
      <c r="D4" s="12"/>
      <c r="E4" s="8"/>
      <c r="F4" s="8"/>
      <c r="G4" s="8"/>
    </row>
    <row r="5" spans="1:7" ht="14.5">
      <c r="A5" s="34">
        <v>2.25</v>
      </c>
      <c r="B5" s="27">
        <f t="shared" si="0"/>
        <v>2712.7499999999991</v>
      </c>
      <c r="C5" s="37">
        <v>32.55299999999999</v>
      </c>
      <c r="D5" s="12"/>
      <c r="E5" s="8"/>
      <c r="F5" s="8"/>
      <c r="G5" s="8"/>
    </row>
    <row r="6" spans="1:7" ht="14.5">
      <c r="A6" s="34">
        <v>2.75</v>
      </c>
      <c r="B6" s="27">
        <f t="shared" si="0"/>
        <v>2557.083333333333</v>
      </c>
      <c r="C6" s="37">
        <v>30.684999999999995</v>
      </c>
      <c r="D6" s="12"/>
      <c r="E6" s="8"/>
      <c r="F6" s="8"/>
      <c r="G6" s="8"/>
    </row>
    <row r="7" spans="1:7" ht="14.5">
      <c r="A7" s="34">
        <v>3.25</v>
      </c>
      <c r="B7" s="27">
        <f t="shared" si="0"/>
        <v>2844</v>
      </c>
      <c r="C7" s="37">
        <v>34.128</v>
      </c>
      <c r="D7" s="12"/>
      <c r="E7" s="8"/>
      <c r="F7" s="8"/>
      <c r="G7" s="8"/>
    </row>
    <row r="8" spans="1:7" ht="14.5">
      <c r="A8" s="34">
        <v>3.75</v>
      </c>
      <c r="B8" s="27">
        <f t="shared" si="0"/>
        <v>2945.5</v>
      </c>
      <c r="C8" s="37">
        <v>35.346000000000004</v>
      </c>
      <c r="D8" s="12"/>
      <c r="E8" s="8"/>
      <c r="F8" s="8"/>
      <c r="G8" s="8"/>
    </row>
    <row r="9" spans="1:7" ht="14.5">
      <c r="A9" s="34">
        <v>4.25</v>
      </c>
      <c r="B9" s="27">
        <f t="shared" si="0"/>
        <v>2711.4166666666674</v>
      </c>
      <c r="C9" s="37">
        <v>32.537000000000006</v>
      </c>
      <c r="D9" s="12"/>
      <c r="E9" s="8"/>
      <c r="F9" s="8"/>
      <c r="G9" s="8"/>
    </row>
    <row r="10" spans="1:7" ht="14.5">
      <c r="A10" s="34">
        <v>4.75</v>
      </c>
      <c r="B10" s="27">
        <f t="shared" si="0"/>
        <v>2653.4166666666674</v>
      </c>
      <c r="C10" s="37">
        <v>31.841000000000008</v>
      </c>
      <c r="D10" s="12"/>
      <c r="E10" s="8"/>
      <c r="F10" s="8"/>
      <c r="G10" s="8"/>
    </row>
    <row r="11" spans="1:7" ht="14.5">
      <c r="A11" s="34">
        <v>5.25</v>
      </c>
      <c r="B11" s="27">
        <f t="shared" si="0"/>
        <v>3023.3333333333335</v>
      </c>
      <c r="C11" s="37">
        <v>36.28</v>
      </c>
      <c r="D11" s="12"/>
      <c r="E11" s="8"/>
      <c r="F11" s="8"/>
      <c r="G11" s="8"/>
    </row>
    <row r="12" spans="1:7" ht="14.5">
      <c r="A12" s="34">
        <v>5.75</v>
      </c>
      <c r="B12" s="27">
        <f t="shared" si="0"/>
        <v>2501.3333333333335</v>
      </c>
      <c r="C12" s="37">
        <v>30.015999999999998</v>
      </c>
      <c r="D12" s="12"/>
      <c r="E12" s="8"/>
      <c r="F12" s="8"/>
      <c r="G12" s="8"/>
    </row>
    <row r="13" spans="1:7" ht="14.5">
      <c r="A13" s="34">
        <v>6.25</v>
      </c>
      <c r="B13" s="27">
        <f t="shared" si="0"/>
        <v>2930.3333333333335</v>
      </c>
      <c r="C13" s="37">
        <v>35.164000000000001</v>
      </c>
      <c r="D13" s="12"/>
      <c r="E13" s="8"/>
      <c r="F13" s="8"/>
      <c r="G13" s="8"/>
    </row>
    <row r="14" spans="1:7" ht="14.5">
      <c r="A14" s="34">
        <v>6.75</v>
      </c>
      <c r="B14" s="27">
        <f t="shared" si="0"/>
        <v>2696.0833333333326</v>
      </c>
      <c r="C14" s="37">
        <v>32.352999999999994</v>
      </c>
      <c r="D14" s="12"/>
      <c r="E14" s="8"/>
      <c r="F14" s="8"/>
      <c r="G14" s="8"/>
    </row>
    <row r="15" spans="1:7" ht="14.5">
      <c r="A15" s="34">
        <v>7.25</v>
      </c>
      <c r="B15" s="27">
        <f t="shared" si="0"/>
        <v>2680.6666666666665</v>
      </c>
      <c r="C15" s="37">
        <v>32.167999999999999</v>
      </c>
      <c r="D15" s="12"/>
      <c r="E15" s="8"/>
      <c r="F15" s="8"/>
      <c r="G15" s="8"/>
    </row>
    <row r="16" spans="1:7" ht="14.5">
      <c r="A16" s="34">
        <v>7.75</v>
      </c>
      <c r="B16" s="27">
        <f t="shared" si="0"/>
        <v>3354.1666666666661</v>
      </c>
      <c r="C16" s="37">
        <v>40.249999999999993</v>
      </c>
      <c r="D16" s="12"/>
      <c r="E16" s="8"/>
      <c r="F16" s="8"/>
      <c r="G16" s="8"/>
    </row>
    <row r="17" spans="1:7" ht="14.5">
      <c r="A17" s="34">
        <v>8.25</v>
      </c>
      <c r="B17" s="27">
        <f t="shared" si="0"/>
        <v>2704.1666666666674</v>
      </c>
      <c r="C17" s="37">
        <v>32.45000000000001</v>
      </c>
      <c r="D17" s="12"/>
      <c r="E17" s="8"/>
      <c r="F17" s="8"/>
      <c r="G17" s="8"/>
    </row>
    <row r="18" spans="1:7" ht="14.5">
      <c r="A18" s="34">
        <v>8.75</v>
      </c>
      <c r="B18" s="27">
        <f t="shared" si="0"/>
        <v>2844.6666666666656</v>
      </c>
      <c r="C18" s="37">
        <v>34.135999999999989</v>
      </c>
      <c r="D18" s="12"/>
      <c r="E18" s="8"/>
      <c r="F18" s="8"/>
      <c r="G18" s="8"/>
    </row>
    <row r="19" spans="1:7" ht="14.5">
      <c r="A19" s="34">
        <v>9.25</v>
      </c>
      <c r="B19" s="27">
        <f t="shared" si="0"/>
        <v>2946</v>
      </c>
      <c r="C19" s="37">
        <v>35.351999999999997</v>
      </c>
      <c r="D19" s="12"/>
      <c r="E19" s="8"/>
      <c r="F19" s="8"/>
      <c r="G19" s="8"/>
    </row>
    <row r="20" spans="1:7" ht="14.5">
      <c r="A20" s="34">
        <v>9.75</v>
      </c>
      <c r="B20" s="27">
        <f t="shared" si="0"/>
        <v>3499.1666666666674</v>
      </c>
      <c r="C20" s="37">
        <v>41.990000000000009</v>
      </c>
      <c r="D20" s="12"/>
      <c r="E20" s="8"/>
      <c r="F20" s="8"/>
      <c r="G20" s="8"/>
    </row>
    <row r="21" spans="1:7" ht="14.5">
      <c r="A21" s="34">
        <v>10.5</v>
      </c>
      <c r="B21" s="27">
        <f t="shared" si="0"/>
        <v>3046.6666666666661</v>
      </c>
      <c r="C21" s="37">
        <v>36.559999999999995</v>
      </c>
      <c r="D21" s="12"/>
      <c r="E21" s="8"/>
      <c r="F21" s="8"/>
      <c r="G21" s="8"/>
    </row>
    <row r="22" spans="1:7" ht="14.5">
      <c r="A22" s="34">
        <v>11.5</v>
      </c>
      <c r="B22" s="27">
        <f t="shared" si="0"/>
        <v>2692.7500000000009</v>
      </c>
      <c r="C22" s="37">
        <v>32.313000000000009</v>
      </c>
      <c r="D22" s="12"/>
      <c r="E22" s="8"/>
      <c r="F22" s="8"/>
      <c r="G22" s="8"/>
    </row>
    <row r="23" spans="1:7" ht="14.5">
      <c r="A23" s="34">
        <v>12.5</v>
      </c>
      <c r="B23" s="27">
        <f t="shared" si="0"/>
        <v>2979.7499999999995</v>
      </c>
      <c r="C23" s="37">
        <v>35.756999999999991</v>
      </c>
      <c r="D23" s="12"/>
      <c r="E23" s="8"/>
      <c r="F23" s="8"/>
      <c r="G23" s="8"/>
    </row>
    <row r="24" spans="1:7" ht="14.5">
      <c r="A24" s="34">
        <v>13.5</v>
      </c>
      <c r="B24" s="27">
        <f t="shared" si="0"/>
        <v>2609.166666666667</v>
      </c>
      <c r="C24" s="37">
        <v>31.310000000000002</v>
      </c>
      <c r="D24" s="12"/>
      <c r="E24" s="8"/>
      <c r="F24" s="8"/>
      <c r="G24" s="8"/>
    </row>
    <row r="25" spans="1:7" ht="14.5">
      <c r="A25" s="34">
        <v>14.5</v>
      </c>
      <c r="B25" s="27">
        <f t="shared" si="0"/>
        <v>3071.5833333333335</v>
      </c>
      <c r="C25" s="37">
        <v>36.859000000000002</v>
      </c>
      <c r="D25" s="12"/>
      <c r="E25" s="8"/>
      <c r="F25" s="8"/>
      <c r="G25" s="8"/>
    </row>
    <row r="26" spans="1:7" ht="14.5">
      <c r="A26" s="34">
        <v>15.5</v>
      </c>
      <c r="B26" s="27">
        <f t="shared" si="0"/>
        <v>2817.2500000000005</v>
      </c>
      <c r="C26" s="37">
        <v>33.807000000000009</v>
      </c>
      <c r="D26" s="12"/>
      <c r="E26" s="8"/>
      <c r="F26" s="8"/>
      <c r="G26" s="8"/>
    </row>
    <row r="27" spans="1:7" ht="14.5">
      <c r="A27" s="34">
        <v>16.5</v>
      </c>
      <c r="B27" s="27">
        <f t="shared" si="0"/>
        <v>3463.25</v>
      </c>
      <c r="C27" s="37">
        <v>41.558999999999997</v>
      </c>
      <c r="D27" s="12"/>
      <c r="E27" s="8"/>
      <c r="F27" s="8"/>
      <c r="G27" s="8"/>
    </row>
    <row r="28" spans="1:7" ht="14.5">
      <c r="A28" s="34">
        <v>17.5</v>
      </c>
      <c r="B28" s="27">
        <f t="shared" si="0"/>
        <v>3036.7500000000014</v>
      </c>
      <c r="C28" s="37">
        <v>36.441000000000017</v>
      </c>
      <c r="D28" s="12"/>
      <c r="E28" s="8"/>
      <c r="F28" s="8"/>
      <c r="G28" s="8"/>
    </row>
    <row r="29" spans="1:7" ht="14.5">
      <c r="A29" s="34">
        <v>18.5</v>
      </c>
      <c r="B29" s="27">
        <f t="shared" si="0"/>
        <v>2883.5833333333335</v>
      </c>
      <c r="C29" s="37">
        <v>34.603000000000002</v>
      </c>
      <c r="D29" s="12"/>
      <c r="E29" s="8"/>
      <c r="F29" s="8"/>
      <c r="G29" s="8"/>
    </row>
    <row r="30" spans="1:7" ht="14.5">
      <c r="A30" s="34">
        <v>19.5</v>
      </c>
      <c r="B30" s="27">
        <f t="shared" si="0"/>
        <v>2495.9166666666665</v>
      </c>
      <c r="C30" s="37">
        <v>29.951000000000001</v>
      </c>
      <c r="D30" s="12"/>
      <c r="E30" s="8"/>
      <c r="F30" s="8"/>
      <c r="G30" s="8"/>
    </row>
    <row r="31" spans="1:7" ht="14.5">
      <c r="A31" s="34">
        <v>20.5</v>
      </c>
      <c r="B31" s="27">
        <f t="shared" si="0"/>
        <v>2156.916666666667</v>
      </c>
      <c r="C31" s="37">
        <v>25.883000000000003</v>
      </c>
      <c r="D31" s="12"/>
      <c r="E31" s="8"/>
      <c r="F31" s="8"/>
      <c r="G31" s="8"/>
    </row>
    <row r="32" spans="1:7" ht="14.5">
      <c r="A32" s="34">
        <v>21.5</v>
      </c>
      <c r="B32" s="27">
        <f t="shared" si="0"/>
        <v>2531.666666666667</v>
      </c>
      <c r="C32" s="37">
        <v>30.380000000000003</v>
      </c>
      <c r="D32" s="12"/>
      <c r="E32" s="8"/>
      <c r="F32" s="8"/>
      <c r="G32" s="8"/>
    </row>
    <row r="33" spans="1:7" ht="14.5">
      <c r="A33" s="34">
        <v>22.5</v>
      </c>
      <c r="B33" s="27">
        <f t="shared" si="0"/>
        <v>2295.5</v>
      </c>
      <c r="C33" s="37">
        <v>27.545999999999999</v>
      </c>
      <c r="D33" s="12"/>
      <c r="E33" s="8"/>
      <c r="F33" s="8"/>
      <c r="G33" s="8"/>
    </row>
    <row r="34" spans="1:7" ht="14.5">
      <c r="A34" s="34">
        <v>23.5</v>
      </c>
      <c r="B34" s="27">
        <f t="shared" si="0"/>
        <v>2298.9166666666661</v>
      </c>
      <c r="C34" s="37">
        <v>27.586999999999993</v>
      </c>
      <c r="D34" s="12"/>
      <c r="E34" s="8"/>
      <c r="F34" s="8"/>
      <c r="G34" s="8"/>
    </row>
    <row r="35" spans="1:7" ht="14.5">
      <c r="A35" s="34">
        <v>24.5</v>
      </c>
      <c r="B35" s="27">
        <f t="shared" si="0"/>
        <v>1992.3333333333328</v>
      </c>
      <c r="C35" s="37">
        <v>23.907999999999994</v>
      </c>
      <c r="D35" s="12"/>
      <c r="E35" s="8"/>
      <c r="F35" s="8"/>
      <c r="G35" s="8"/>
    </row>
    <row r="36" spans="1:7" ht="14.5">
      <c r="A36" s="34">
        <v>25.5</v>
      </c>
      <c r="B36" s="27">
        <f t="shared" si="0"/>
        <v>1779.2499999999998</v>
      </c>
      <c r="C36" s="37">
        <v>21.350999999999996</v>
      </c>
      <c r="D36" s="12"/>
      <c r="E36" s="8"/>
      <c r="F36" s="8"/>
      <c r="G36" s="8"/>
    </row>
    <row r="37" spans="1:7" ht="14.5">
      <c r="A37" s="34">
        <v>26.5</v>
      </c>
      <c r="B37" s="27">
        <f t="shared" si="0"/>
        <v>2362.1666666666665</v>
      </c>
      <c r="C37" s="37">
        <v>28.346</v>
      </c>
      <c r="D37" s="12"/>
      <c r="E37" s="8"/>
      <c r="F37" s="8"/>
      <c r="G37" s="8"/>
    </row>
    <row r="38" spans="1:7" ht="14.5">
      <c r="A38" s="34">
        <v>27.5</v>
      </c>
      <c r="B38" s="27">
        <f t="shared" si="0"/>
        <v>2317.0000000000005</v>
      </c>
      <c r="C38" s="37">
        <v>27.804000000000002</v>
      </c>
      <c r="D38" s="12"/>
      <c r="E38" s="8"/>
      <c r="F38" s="8"/>
      <c r="G38" s="8"/>
    </row>
    <row r="39" spans="1:7" ht="14.5">
      <c r="A39" s="34">
        <v>28.5</v>
      </c>
      <c r="B39" s="27">
        <f t="shared" si="0"/>
        <v>2202.0833333333335</v>
      </c>
      <c r="C39" s="37">
        <v>26.425000000000001</v>
      </c>
      <c r="D39" s="12"/>
      <c r="E39" s="8"/>
      <c r="F39" s="8"/>
      <c r="G39" s="8"/>
    </row>
    <row r="40" spans="1:7" ht="14.5">
      <c r="A40" s="34">
        <v>29.5</v>
      </c>
      <c r="B40" s="27">
        <f t="shared" si="0"/>
        <v>2067.583333333333</v>
      </c>
      <c r="C40" s="37">
        <v>24.810999999999996</v>
      </c>
      <c r="D40" s="12"/>
      <c r="E40" s="8"/>
      <c r="F40" s="8"/>
      <c r="G40" s="8"/>
    </row>
    <row r="41" spans="1:7" ht="14.5">
      <c r="A41" s="34">
        <v>30.5</v>
      </c>
      <c r="B41" s="27">
        <f t="shared" si="0"/>
        <v>2185.6666666666656</v>
      </c>
      <c r="C41" s="37">
        <v>26.227999999999987</v>
      </c>
      <c r="D41" s="12"/>
      <c r="E41" s="8"/>
      <c r="F41" s="8"/>
      <c r="G41" s="8"/>
    </row>
    <row r="42" spans="1:7" ht="14.5">
      <c r="A42" s="34">
        <v>31.5</v>
      </c>
      <c r="B42" s="27">
        <f t="shared" si="0"/>
        <v>1775.4999999999993</v>
      </c>
      <c r="C42" s="37">
        <v>21.305999999999994</v>
      </c>
      <c r="D42" s="12"/>
      <c r="E42" s="8"/>
      <c r="F42" s="8"/>
      <c r="G42" s="8"/>
    </row>
    <row r="43" spans="1:7" ht="14.5">
      <c r="A43" s="34">
        <v>32.5</v>
      </c>
      <c r="B43" s="27">
        <f t="shared" si="0"/>
        <v>1120.583333333333</v>
      </c>
      <c r="C43" s="37">
        <v>13.446999999999996</v>
      </c>
      <c r="D43" s="12"/>
      <c r="E43" s="8"/>
      <c r="F43" s="8"/>
      <c r="G43" s="8"/>
    </row>
    <row r="44" spans="1:7" ht="14.5">
      <c r="A44" s="34">
        <v>33.5</v>
      </c>
      <c r="B44" s="27">
        <f t="shared" si="0"/>
        <v>1481.5</v>
      </c>
      <c r="C44" s="37">
        <v>17.777999999999999</v>
      </c>
      <c r="D44" s="12"/>
      <c r="E44" s="8"/>
      <c r="F44" s="8"/>
      <c r="G44" s="8"/>
    </row>
    <row r="45" spans="1:7" ht="14.5">
      <c r="A45" s="34">
        <v>34.5</v>
      </c>
      <c r="B45" s="27">
        <f t="shared" si="0"/>
        <v>1542.4999999999993</v>
      </c>
      <c r="C45" s="37">
        <v>18.509999999999991</v>
      </c>
      <c r="D45" s="12"/>
      <c r="E45" s="8"/>
      <c r="F45" s="8"/>
      <c r="G45" s="8"/>
    </row>
    <row r="46" spans="1:7" ht="14.5">
      <c r="A46" s="34">
        <v>35.5</v>
      </c>
      <c r="B46" s="27">
        <f t="shared" si="0"/>
        <v>1342.0833333333333</v>
      </c>
      <c r="C46" s="37">
        <v>16.105</v>
      </c>
      <c r="D46" s="12"/>
      <c r="E46" s="8"/>
      <c r="F46" s="8"/>
      <c r="G46" s="8"/>
    </row>
    <row r="47" spans="1:7" ht="14.5">
      <c r="A47" s="34">
        <v>36.5</v>
      </c>
      <c r="B47" s="27">
        <f t="shared" si="0"/>
        <v>1513.083333333333</v>
      </c>
      <c r="C47" s="37">
        <v>18.156999999999996</v>
      </c>
      <c r="D47" s="12"/>
      <c r="E47" s="8"/>
      <c r="F47" s="8"/>
      <c r="G47" s="8"/>
    </row>
    <row r="48" spans="1:7" ht="14.5">
      <c r="A48" s="34">
        <v>37.5</v>
      </c>
      <c r="B48" s="27">
        <f t="shared" si="0"/>
        <v>1575.5</v>
      </c>
      <c r="C48" s="37">
        <v>18.905999999999999</v>
      </c>
      <c r="D48" s="12"/>
      <c r="E48" s="8"/>
      <c r="F48" s="8"/>
      <c r="G48" s="8"/>
    </row>
    <row r="49" spans="1:7" ht="14.5">
      <c r="A49" s="34">
        <v>38.5</v>
      </c>
      <c r="B49" s="27">
        <f t="shared" si="0"/>
        <v>1132.5833333333333</v>
      </c>
      <c r="C49" s="37">
        <v>13.590999999999998</v>
      </c>
      <c r="D49" s="12"/>
      <c r="E49" s="8"/>
      <c r="F49" s="8"/>
      <c r="G49" s="8"/>
    </row>
    <row r="50" spans="1:7" ht="14.5">
      <c r="A50" s="34">
        <v>39.5</v>
      </c>
      <c r="B50" s="27">
        <f t="shared" si="0"/>
        <v>1461.0833333333333</v>
      </c>
      <c r="C50" s="37">
        <v>17.533000000000001</v>
      </c>
      <c r="D50" s="12"/>
      <c r="E50" s="8"/>
      <c r="F50" s="8"/>
      <c r="G50" s="8"/>
    </row>
    <row r="51" spans="1:7" ht="14.5">
      <c r="A51" s="34">
        <v>40.5</v>
      </c>
      <c r="B51" s="27">
        <f t="shared" si="0"/>
        <v>1470.0833333333333</v>
      </c>
      <c r="C51" s="37">
        <v>17.640999999999998</v>
      </c>
      <c r="D51" s="12"/>
      <c r="E51" s="8"/>
      <c r="F51" s="8"/>
      <c r="G51" s="8"/>
    </row>
    <row r="52" spans="1:7" ht="14.5">
      <c r="A52" s="34">
        <v>41</v>
      </c>
      <c r="B52" s="27">
        <f t="shared" si="0"/>
        <v>1337.6666666666667</v>
      </c>
      <c r="C52" s="37">
        <v>16.052</v>
      </c>
      <c r="D52" s="12"/>
      <c r="E52" s="8"/>
      <c r="F52" s="8"/>
      <c r="G52" s="8"/>
    </row>
    <row r="53" spans="1:7" ht="14.5">
      <c r="A53" s="34">
        <v>42</v>
      </c>
      <c r="B53" s="27">
        <f t="shared" si="0"/>
        <v>1375.583333333333</v>
      </c>
      <c r="C53" s="37">
        <v>16.506999999999998</v>
      </c>
      <c r="D53" s="12"/>
      <c r="E53" s="8"/>
      <c r="F53" s="8"/>
      <c r="G53" s="8"/>
    </row>
    <row r="54" spans="1:7" ht="14.5">
      <c r="A54" s="34">
        <v>43</v>
      </c>
      <c r="B54" s="27">
        <f t="shared" si="0"/>
        <v>1526.8333333333342</v>
      </c>
      <c r="C54" s="37">
        <v>18.32200000000001</v>
      </c>
      <c r="D54" s="12"/>
      <c r="E54" s="8"/>
      <c r="F54" s="8"/>
      <c r="G54" s="8"/>
    </row>
    <row r="55" spans="1:7" ht="14.5">
      <c r="A55" s="34">
        <v>44</v>
      </c>
      <c r="B55" s="27">
        <f t="shared" si="0"/>
        <v>1509.2500000000002</v>
      </c>
      <c r="C55" s="37">
        <v>18.111000000000004</v>
      </c>
      <c r="D55" s="12"/>
      <c r="E55" s="8"/>
      <c r="F55" s="8"/>
      <c r="G55" s="8"/>
    </row>
    <row r="56" spans="1:7" ht="14.5">
      <c r="A56" s="34">
        <v>45</v>
      </c>
      <c r="B56" s="27">
        <f t="shared" si="0"/>
        <v>1156.4999999999995</v>
      </c>
      <c r="C56" s="37">
        <v>13.877999999999995</v>
      </c>
      <c r="D56" s="12"/>
      <c r="E56" s="8"/>
      <c r="F56" s="8"/>
      <c r="G56" s="8"/>
    </row>
    <row r="57" spans="1:7" ht="14.5">
      <c r="A57" s="34">
        <v>46</v>
      </c>
      <c r="B57" s="27">
        <f t="shared" si="0"/>
        <v>1063.7499999999995</v>
      </c>
      <c r="C57" s="37">
        <v>12.764999999999995</v>
      </c>
      <c r="D57" s="12"/>
      <c r="E57" s="8"/>
      <c r="F57" s="8"/>
      <c r="G57" s="8"/>
    </row>
    <row r="58" spans="1:7" ht="14.5">
      <c r="A58" s="34">
        <v>47</v>
      </c>
      <c r="B58" s="27">
        <f t="shared" si="0"/>
        <v>1512.5833333333328</v>
      </c>
      <c r="C58" s="37">
        <v>18.150999999999993</v>
      </c>
      <c r="D58" s="12"/>
      <c r="E58" s="8"/>
      <c r="F58" s="8"/>
      <c r="G58" s="8"/>
    </row>
    <row r="59" spans="1:7" ht="14.5">
      <c r="A59" s="34">
        <v>48</v>
      </c>
      <c r="B59" s="27">
        <f t="shared" si="0"/>
        <v>1279.6666666666663</v>
      </c>
      <c r="C59" s="37">
        <v>15.355999999999996</v>
      </c>
      <c r="D59" s="12"/>
      <c r="E59" s="8"/>
      <c r="F59" s="8"/>
      <c r="G59" s="8"/>
    </row>
    <row r="60" spans="1:7" ht="14.5">
      <c r="A60" s="34">
        <v>49</v>
      </c>
      <c r="B60" s="27">
        <f t="shared" si="0"/>
        <v>1428.5</v>
      </c>
      <c r="C60" s="37">
        <v>17.141999999999999</v>
      </c>
      <c r="D60" s="12"/>
      <c r="E60" s="8"/>
      <c r="F60" s="8"/>
      <c r="G60" s="8"/>
    </row>
    <row r="61" spans="1:7" ht="14.5">
      <c r="A61" s="34">
        <v>50</v>
      </c>
      <c r="B61" s="27">
        <f t="shared" si="0"/>
        <v>1295.6666666666677</v>
      </c>
      <c r="C61" s="37">
        <v>15.548000000000011</v>
      </c>
      <c r="D61" s="12"/>
      <c r="E61" s="8"/>
      <c r="F61" s="8"/>
      <c r="G61" s="8"/>
    </row>
    <row r="62" spans="1:7" ht="14.5">
      <c r="A62" s="34">
        <v>51</v>
      </c>
      <c r="B62" s="27">
        <f t="shared" si="0"/>
        <v>1197.6666666666658</v>
      </c>
      <c r="C62" s="37">
        <v>14.371999999999989</v>
      </c>
      <c r="D62" s="12"/>
      <c r="E62" s="8"/>
      <c r="F62" s="8"/>
      <c r="G62" s="8"/>
    </row>
    <row r="63" spans="1:7" ht="14.5">
      <c r="A63" s="34">
        <v>52</v>
      </c>
      <c r="B63" s="27">
        <f t="shared" si="0"/>
        <v>1255.916666666667</v>
      </c>
      <c r="C63" s="37">
        <v>15.071000000000003</v>
      </c>
      <c r="D63" s="12"/>
      <c r="E63" s="8"/>
      <c r="F63" s="8"/>
      <c r="G63" s="8"/>
    </row>
    <row r="64" spans="1:7">
      <c r="A64" s="35"/>
      <c r="C64" s="38"/>
      <c r="D64" s="12"/>
      <c r="E64" s="8"/>
      <c r="F64" s="8"/>
      <c r="G64" s="8"/>
    </row>
    <row r="65" spans="1:7">
      <c r="A65" s="35"/>
      <c r="C65" s="38"/>
      <c r="D65" s="12"/>
      <c r="E65" s="8"/>
      <c r="F65" s="8"/>
      <c r="G65" s="8"/>
    </row>
    <row r="66" spans="1:7">
      <c r="A66" s="35"/>
      <c r="C66" s="38"/>
      <c r="D66" s="12"/>
      <c r="E66" s="8"/>
      <c r="F66" s="8"/>
      <c r="G66" s="8"/>
    </row>
    <row r="67" spans="1:7">
      <c r="A67" s="35"/>
      <c r="C67" s="38"/>
      <c r="D67" s="12"/>
      <c r="E67" s="8"/>
      <c r="F67" s="8"/>
      <c r="G67" s="8"/>
    </row>
    <row r="68" spans="1:7">
      <c r="A68" s="35"/>
      <c r="C68" s="38"/>
      <c r="D68" s="12"/>
      <c r="E68" s="8"/>
      <c r="F68" s="8"/>
      <c r="G68" s="8"/>
    </row>
    <row r="69" spans="1:7">
      <c r="A69" s="35"/>
      <c r="C69" s="38"/>
      <c r="D69" s="12"/>
      <c r="E69" s="8"/>
      <c r="F69" s="8"/>
      <c r="G69" s="8"/>
    </row>
    <row r="70" spans="1:7">
      <c r="A70" s="35"/>
      <c r="C70" s="38"/>
      <c r="D70" s="12"/>
      <c r="E70" s="8"/>
      <c r="F70" s="8"/>
      <c r="G70" s="8"/>
    </row>
    <row r="71" spans="1:7">
      <c r="A71" s="35"/>
      <c r="C71" s="38"/>
      <c r="D71" s="12"/>
      <c r="E71" s="8"/>
      <c r="F71" s="8"/>
      <c r="G71" s="8"/>
    </row>
    <row r="72" spans="1:7">
      <c r="A72" s="35"/>
      <c r="C72" s="38"/>
      <c r="D72" s="12"/>
      <c r="E72" s="8"/>
      <c r="F72" s="8"/>
      <c r="G72" s="8"/>
    </row>
    <row r="73" spans="1:7">
      <c r="A73" s="35"/>
      <c r="C73" s="38"/>
      <c r="D73" s="12"/>
      <c r="E73" s="8"/>
      <c r="F73" s="8"/>
      <c r="G73" s="8"/>
    </row>
    <row r="74" spans="1:7">
      <c r="A74" s="35"/>
      <c r="C74" s="38"/>
      <c r="D74" s="12"/>
      <c r="E74" s="8"/>
      <c r="F74" s="8"/>
      <c r="G74" s="8"/>
    </row>
    <row r="75" spans="1:7">
      <c r="A75" s="35"/>
      <c r="C75" s="38"/>
      <c r="D75" s="12"/>
      <c r="E75" s="8"/>
      <c r="F75" s="8"/>
      <c r="G75" s="8"/>
    </row>
    <row r="76" spans="1:7">
      <c r="A76" s="35"/>
      <c r="C76" s="38"/>
      <c r="D76" s="12"/>
      <c r="E76" s="8"/>
      <c r="F76" s="8"/>
      <c r="G76" s="8"/>
    </row>
    <row r="77" spans="1:7">
      <c r="A77" s="35"/>
      <c r="C77" s="38"/>
      <c r="D77" s="12"/>
      <c r="E77" s="8"/>
      <c r="F77" s="8"/>
      <c r="G77" s="8"/>
    </row>
    <row r="78" spans="1:7">
      <c r="A78" s="35"/>
      <c r="C78" s="38"/>
      <c r="D78" s="12"/>
      <c r="E78" s="8"/>
      <c r="F78" s="8"/>
      <c r="G78" s="8"/>
    </row>
    <row r="79" spans="1:7">
      <c r="A79" s="35"/>
      <c r="C79" s="38"/>
      <c r="D79" s="12"/>
      <c r="E79" s="8"/>
      <c r="F79" s="8"/>
      <c r="G79" s="8"/>
    </row>
    <row r="80" spans="1:7">
      <c r="A80" s="35"/>
      <c r="C80" s="38"/>
      <c r="D80" s="12"/>
      <c r="E80" s="8"/>
      <c r="F80" s="8"/>
      <c r="G80" s="8"/>
    </row>
    <row r="81" spans="1:7">
      <c r="A81" s="35"/>
      <c r="C81" s="38"/>
      <c r="D81" s="12"/>
      <c r="E81" s="8"/>
      <c r="F81" s="8"/>
      <c r="G81" s="8"/>
    </row>
    <row r="82" spans="1:7">
      <c r="A82" s="35"/>
      <c r="C82" s="38"/>
      <c r="D82" s="12"/>
      <c r="E82" s="8"/>
      <c r="F82" s="8"/>
      <c r="G82" s="8"/>
    </row>
    <row r="83" spans="1:7">
      <c r="A83" s="35"/>
      <c r="C83" s="38"/>
      <c r="D83" s="12"/>
      <c r="E83" s="8"/>
      <c r="F83" s="8"/>
      <c r="G83" s="8"/>
    </row>
    <row r="84" spans="1:7">
      <c r="A84" s="35"/>
      <c r="C84" s="38"/>
      <c r="D84" s="12"/>
      <c r="E84" s="8"/>
      <c r="F84" s="8"/>
      <c r="G84" s="8"/>
    </row>
    <row r="85" spans="1:7">
      <c r="A85" s="35"/>
      <c r="C85" s="38"/>
      <c r="D85" s="12"/>
      <c r="E85" s="8"/>
      <c r="F85" s="8"/>
      <c r="G85" s="8"/>
    </row>
    <row r="86" spans="1:7">
      <c r="A86" s="35"/>
      <c r="C86" s="38"/>
      <c r="D86" s="12"/>
      <c r="E86" s="8"/>
      <c r="F86" s="8"/>
      <c r="G86" s="8"/>
    </row>
    <row r="87" spans="1:7">
      <c r="A87" s="35"/>
      <c r="C87" s="38"/>
      <c r="D87" s="12"/>
      <c r="E87" s="8"/>
      <c r="F87" s="8"/>
      <c r="G87" s="8"/>
    </row>
    <row r="88" spans="1:7">
      <c r="A88" s="35"/>
      <c r="C88" s="38"/>
      <c r="D88" s="12"/>
      <c r="E88" s="8"/>
      <c r="F88" s="8"/>
      <c r="G88" s="8"/>
    </row>
    <row r="89" spans="1:7">
      <c r="A89" s="35"/>
      <c r="C89" s="38"/>
      <c r="D89" s="12"/>
      <c r="E89" s="8"/>
      <c r="F89" s="8"/>
      <c r="G89" s="8"/>
    </row>
    <row r="90" spans="1:7">
      <c r="A90" s="35"/>
      <c r="C90" s="38"/>
    </row>
    <row r="91" spans="1:7">
      <c r="A91" s="35"/>
      <c r="C91" s="38"/>
    </row>
    <row r="92" spans="1:7">
      <c r="A92" s="35"/>
      <c r="C92" s="38"/>
    </row>
    <row r="93" spans="1:7">
      <c r="A93" s="35"/>
    </row>
    <row r="94" spans="1:7">
      <c r="A94" s="35"/>
    </row>
    <row r="95" spans="1:7">
      <c r="A95" s="35"/>
    </row>
    <row r="96" spans="1:7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M17" sqref="M17"/>
    </sheetView>
  </sheetViews>
  <sheetFormatPr defaultColWidth="12.81640625" defaultRowHeight="13"/>
  <cols>
    <col min="1" max="16384" width="12.81640625" style="3"/>
  </cols>
  <sheetData>
    <row r="1" spans="1:4" ht="14.5">
      <c r="A1" s="4">
        <v>0</v>
      </c>
      <c r="B1" s="4">
        <f>C1/1000</f>
        <v>3.8500000000000001E-3</v>
      </c>
      <c r="C1" s="5">
        <v>3.85</v>
      </c>
      <c r="D1" s="3">
        <f>(7.7-0)/2</f>
        <v>3.85</v>
      </c>
    </row>
    <row r="2" spans="1:4" ht="14.5">
      <c r="A2" s="4">
        <v>0.25</v>
      </c>
      <c r="B2" s="4">
        <f t="shared" ref="B2:B21" si="0">C2/1000</f>
        <v>7.7160493827160516E-3</v>
      </c>
      <c r="C2" s="20">
        <v>7.7160493827160517</v>
      </c>
    </row>
    <row r="3" spans="1:4" ht="14.5">
      <c r="A3" s="4">
        <v>0.75</v>
      </c>
      <c r="B3" s="4">
        <f t="shared" si="0"/>
        <v>1.6280864197530866E-2</v>
      </c>
      <c r="C3" s="20">
        <v>16.280864197530867</v>
      </c>
    </row>
    <row r="4" spans="1:4" ht="14.5">
      <c r="A4" s="4">
        <v>1.25</v>
      </c>
      <c r="B4" s="4">
        <f t="shared" si="0"/>
        <v>1.3811728395061732E-2</v>
      </c>
      <c r="C4" s="20">
        <v>13.811728395061731</v>
      </c>
    </row>
    <row r="5" spans="1:4" ht="14.5">
      <c r="A5" s="4">
        <v>1.75</v>
      </c>
      <c r="B5" s="4">
        <f t="shared" si="0"/>
        <v>1.7824074074074079E-2</v>
      </c>
      <c r="C5" s="20">
        <v>17.82407407407408</v>
      </c>
    </row>
    <row r="6" spans="1:4" ht="14.5">
      <c r="A6" s="4">
        <v>2.25</v>
      </c>
      <c r="B6" s="4">
        <f t="shared" si="0"/>
        <v>2.1913580246913589E-2</v>
      </c>
      <c r="C6" s="20">
        <v>21.91358024691359</v>
      </c>
    </row>
    <row r="7" spans="1:4" ht="14.5">
      <c r="A7" s="4">
        <v>2.75</v>
      </c>
      <c r="B7" s="4">
        <f t="shared" si="0"/>
        <v>2.3225308641975313E-2</v>
      </c>
      <c r="C7" s="20">
        <v>23.225308641975314</v>
      </c>
    </row>
    <row r="8" spans="1:4" ht="14.5">
      <c r="A8" s="4">
        <v>3.25</v>
      </c>
      <c r="B8" s="4">
        <f t="shared" si="0"/>
        <v>2.5694444444444454E-2</v>
      </c>
      <c r="C8" s="20">
        <v>25.694444444444454</v>
      </c>
    </row>
    <row r="9" spans="1:4" ht="14.5">
      <c r="A9" s="4">
        <v>3.75</v>
      </c>
      <c r="B9" s="4">
        <f t="shared" si="0"/>
        <v>2.5925925925925932E-2</v>
      </c>
      <c r="C9" s="20">
        <v>25.925925925925931</v>
      </c>
    </row>
    <row r="10" spans="1:4" ht="14.5">
      <c r="A10" s="4">
        <v>4.25</v>
      </c>
      <c r="B10" s="4">
        <f t="shared" si="0"/>
        <v>2.5694444444444454E-2</v>
      </c>
      <c r="C10" s="20">
        <v>25.694444444444454</v>
      </c>
    </row>
    <row r="11" spans="1:4" ht="14.5">
      <c r="A11" s="4">
        <v>4.75</v>
      </c>
      <c r="B11" s="4">
        <f t="shared" si="0"/>
        <v>2.376543209876544E-2</v>
      </c>
      <c r="C11" s="20">
        <v>23.765432098765441</v>
      </c>
    </row>
    <row r="12" spans="1:4" ht="14.5">
      <c r="A12" s="4">
        <v>5.5</v>
      </c>
      <c r="B12" s="4">
        <f t="shared" si="0"/>
        <v>4.2206790123456801E-2</v>
      </c>
      <c r="C12" s="20">
        <v>42.206790123456798</v>
      </c>
    </row>
    <row r="13" spans="1:4" ht="14.5">
      <c r="A13" s="4">
        <v>6.5</v>
      </c>
      <c r="B13" s="4">
        <f t="shared" si="0"/>
        <v>5.9259259259259275E-2</v>
      </c>
      <c r="C13" s="20">
        <v>59.259259259259274</v>
      </c>
    </row>
    <row r="14" spans="1:4" ht="14.5">
      <c r="A14" s="4">
        <v>7.5</v>
      </c>
      <c r="B14" s="4">
        <f t="shared" si="0"/>
        <v>6.4120370370370383E-2</v>
      </c>
      <c r="C14" s="20">
        <v>64.120370370370381</v>
      </c>
    </row>
    <row r="15" spans="1:4" ht="14.5">
      <c r="A15" s="4">
        <v>8.5</v>
      </c>
      <c r="B15" s="4">
        <f t="shared" si="0"/>
        <v>6.4737654320987673E-2</v>
      </c>
      <c r="C15" s="20">
        <v>64.737654320987673</v>
      </c>
    </row>
    <row r="16" spans="1:4" ht="14.5">
      <c r="A16" s="4">
        <v>9.5</v>
      </c>
      <c r="B16" s="4">
        <f t="shared" si="0"/>
        <v>6.5586419753086447E-2</v>
      </c>
      <c r="C16" s="20">
        <v>65.586419753086446</v>
      </c>
    </row>
    <row r="17" spans="1:3" ht="14.5">
      <c r="A17" s="4">
        <v>11</v>
      </c>
      <c r="B17" s="4">
        <f t="shared" si="0"/>
        <v>6.3734567901234593E-2</v>
      </c>
      <c r="C17" s="20">
        <v>63.734567901234591</v>
      </c>
    </row>
    <row r="18" spans="1:3" ht="14.5">
      <c r="A18" s="4">
        <v>13</v>
      </c>
      <c r="B18" s="4">
        <f t="shared" si="0"/>
        <v>7.0910493827160512E-2</v>
      </c>
      <c r="C18" s="20">
        <v>70.910493827160508</v>
      </c>
    </row>
    <row r="19" spans="1:3" ht="14.5">
      <c r="A19" s="4">
        <v>15</v>
      </c>
      <c r="B19" s="4">
        <f t="shared" si="0"/>
        <v>7.7854938271604959E-2</v>
      </c>
      <c r="C19" s="20">
        <v>77.854938271604965</v>
      </c>
    </row>
    <row r="20" spans="1:3" ht="14.5">
      <c r="A20" s="4">
        <v>17</v>
      </c>
      <c r="B20" s="4">
        <f t="shared" si="0"/>
        <v>7.8240740740740763E-2</v>
      </c>
      <c r="C20" s="20">
        <v>78.240740740740762</v>
      </c>
    </row>
    <row r="21" spans="1:3" ht="14.5">
      <c r="A21" s="4">
        <v>19</v>
      </c>
      <c r="B21" s="4">
        <f t="shared" si="0"/>
        <v>9.591049382716052E-2</v>
      </c>
      <c r="C21" s="20">
        <v>95.910493827160522</v>
      </c>
    </row>
    <row r="22" spans="1:3" ht="14.5">
      <c r="A22" s="1"/>
      <c r="B22" s="4"/>
      <c r="C22" s="19"/>
    </row>
    <row r="23" spans="1:3" ht="14.5">
      <c r="A23" s="1"/>
      <c r="B23" s="4"/>
      <c r="C23" s="19"/>
    </row>
    <row r="24" spans="1:3" ht="14.5">
      <c r="A24" s="1"/>
      <c r="B24" s="4"/>
      <c r="C24" s="19"/>
    </row>
    <row r="25" spans="1:3" ht="14.5">
      <c r="A25" s="1"/>
      <c r="B25" s="4"/>
      <c r="C25" s="19"/>
    </row>
    <row r="26" spans="1:3" ht="14.5">
      <c r="A26" s="1"/>
      <c r="B26" s="4"/>
      <c r="C26" s="19"/>
    </row>
    <row r="27" spans="1:3" ht="14.5">
      <c r="A27" s="1"/>
      <c r="B27" s="4"/>
      <c r="C27" s="19"/>
    </row>
    <row r="28" spans="1:3" ht="14.5">
      <c r="A28" s="1"/>
      <c r="B28" s="4"/>
      <c r="C28" s="19"/>
    </row>
    <row r="29" spans="1:3" ht="14.5">
      <c r="A29" s="1"/>
      <c r="B29" s="4"/>
      <c r="C29" s="19"/>
    </row>
    <row r="30" spans="1:3" ht="14.5">
      <c r="A30" s="1"/>
      <c r="B30" s="4"/>
      <c r="C30" s="19"/>
    </row>
    <row r="31" spans="1:3" ht="14.5">
      <c r="A31" s="1"/>
      <c r="B31" s="4"/>
      <c r="C31" s="19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sqref="A1:D1048576"/>
    </sheetView>
  </sheetViews>
  <sheetFormatPr defaultColWidth="12.81640625" defaultRowHeight="13"/>
  <cols>
    <col min="1" max="4" width="12.81640625" style="36"/>
    <col min="5" max="16384" width="12.81640625" style="3"/>
  </cols>
  <sheetData>
    <row r="1" spans="1:10" ht="14.5">
      <c r="A1" s="34">
        <v>0.25</v>
      </c>
      <c r="B1" s="36">
        <f>C1*1000/30.97</f>
        <v>19.378789702241214</v>
      </c>
      <c r="C1" s="39">
        <v>0.60016111707841036</v>
      </c>
      <c r="D1" s="39"/>
      <c r="E1" s="10"/>
      <c r="F1" s="11"/>
      <c r="G1" s="12"/>
      <c r="H1" s="8"/>
      <c r="I1" s="8"/>
      <c r="J1" s="8"/>
    </row>
    <row r="2" spans="1:10" ht="14.5">
      <c r="A2" s="34">
        <v>0.75</v>
      </c>
      <c r="B2" s="36">
        <f t="shared" ref="B2:B44" si="0">C2*1000/30.97</f>
        <v>16.984219954461224</v>
      </c>
      <c r="C2" s="39">
        <v>0.52600129198966405</v>
      </c>
      <c r="D2" s="39"/>
      <c r="E2" s="10"/>
      <c r="F2" s="11"/>
      <c r="G2" s="12"/>
      <c r="H2" s="8"/>
      <c r="I2" s="8"/>
      <c r="J2" s="8"/>
    </row>
    <row r="3" spans="1:10" ht="14.5">
      <c r="A3" s="34">
        <v>1.25</v>
      </c>
      <c r="B3" s="36">
        <f t="shared" si="0"/>
        <v>14.810628441937467</v>
      </c>
      <c r="C3" s="39">
        <v>0.45868516284680333</v>
      </c>
      <c r="D3" s="39"/>
      <c r="E3" s="10"/>
      <c r="F3" s="11"/>
      <c r="G3" s="12"/>
      <c r="H3" s="8"/>
      <c r="I3" s="8"/>
      <c r="J3" s="8"/>
    </row>
    <row r="4" spans="1:10" ht="14.5">
      <c r="A4" s="34">
        <v>1.75</v>
      </c>
      <c r="B4" s="36">
        <f t="shared" si="0"/>
        <v>14.263124106550155</v>
      </c>
      <c r="C4" s="39">
        <v>0.44172895357985831</v>
      </c>
      <c r="D4" s="39"/>
      <c r="E4" s="10"/>
      <c r="F4" s="11"/>
      <c r="G4" s="12"/>
      <c r="H4" s="8"/>
      <c r="I4" s="8"/>
      <c r="J4" s="8"/>
    </row>
    <row r="5" spans="1:10" ht="14.5">
      <c r="A5" s="34">
        <v>2.25</v>
      </c>
      <c r="B5" s="36">
        <f t="shared" si="0"/>
        <v>15.699193199158104</v>
      </c>
      <c r="C5" s="39">
        <v>0.48620401337792646</v>
      </c>
      <c r="D5" s="39"/>
      <c r="E5" s="10"/>
      <c r="F5" s="11"/>
      <c r="G5" s="12"/>
      <c r="H5" s="8"/>
      <c r="I5" s="8"/>
      <c r="J5" s="8"/>
    </row>
    <row r="6" spans="1:10" ht="14.5">
      <c r="A6" s="34">
        <v>2.75</v>
      </c>
      <c r="B6" s="36">
        <f t="shared" si="0"/>
        <v>15.213726662191368</v>
      </c>
      <c r="C6" s="39">
        <v>0.47116911472806661</v>
      </c>
      <c r="D6" s="39"/>
      <c r="E6" s="10"/>
      <c r="F6" s="11"/>
      <c r="G6" s="12"/>
      <c r="H6" s="8"/>
      <c r="I6" s="8"/>
      <c r="J6" s="8"/>
    </row>
    <row r="7" spans="1:10" ht="14.5">
      <c r="A7" s="34">
        <v>3.25</v>
      </c>
      <c r="B7" s="36">
        <f t="shared" si="0"/>
        <v>15.278285378382245</v>
      </c>
      <c r="C7" s="39">
        <v>0.4731684981684981</v>
      </c>
      <c r="D7" s="39"/>
      <c r="E7" s="10"/>
      <c r="F7" s="11"/>
      <c r="G7" s="12"/>
      <c r="H7" s="8"/>
      <c r="I7" s="8"/>
      <c r="J7" s="8"/>
    </row>
    <row r="8" spans="1:10" ht="14.5">
      <c r="A8" s="34">
        <v>3.75</v>
      </c>
      <c r="B8" s="36">
        <f t="shared" si="0"/>
        <v>15.61210669823844</v>
      </c>
      <c r="C8" s="39">
        <v>0.48350694444444448</v>
      </c>
      <c r="D8" s="39"/>
      <c r="E8" s="10"/>
      <c r="F8" s="11"/>
      <c r="G8" s="12"/>
      <c r="H8" s="8"/>
      <c r="I8" s="8"/>
      <c r="J8" s="8"/>
    </row>
    <row r="9" spans="1:10" ht="14.5">
      <c r="A9" s="34">
        <v>4.25</v>
      </c>
      <c r="B9" s="36">
        <f t="shared" si="0"/>
        <v>15.192511554854859</v>
      </c>
      <c r="C9" s="39">
        <v>0.47051208285385498</v>
      </c>
      <c r="D9" s="39"/>
      <c r="E9" s="10"/>
      <c r="F9" s="11"/>
      <c r="G9" s="12"/>
      <c r="H9" s="8"/>
      <c r="I9" s="8"/>
      <c r="J9" s="8"/>
    </row>
    <row r="10" spans="1:10" ht="14.5">
      <c r="A10" s="34">
        <v>4.75</v>
      </c>
      <c r="B10" s="36">
        <f t="shared" si="0"/>
        <v>14.77974797038609</v>
      </c>
      <c r="C10" s="39">
        <v>0.45772879464285715</v>
      </c>
      <c r="D10" s="39"/>
      <c r="E10" s="10"/>
      <c r="F10" s="11"/>
      <c r="G10" s="12"/>
      <c r="H10" s="8"/>
      <c r="I10" s="8"/>
      <c r="J10" s="8"/>
    </row>
    <row r="11" spans="1:10" ht="14.5">
      <c r="A11" s="34">
        <v>5.25</v>
      </c>
      <c r="B11" s="36">
        <f t="shared" si="0"/>
        <v>14.803928806416499</v>
      </c>
      <c r="C11" s="39">
        <v>0.45847767513471893</v>
      </c>
      <c r="D11" s="39"/>
      <c r="E11" s="10"/>
      <c r="F11" s="11"/>
      <c r="G11" s="12"/>
      <c r="H11" s="8"/>
      <c r="I11" s="8"/>
      <c r="J11" s="8"/>
    </row>
    <row r="12" spans="1:10" ht="14.5">
      <c r="A12" s="34">
        <v>5.75</v>
      </c>
      <c r="B12" s="36">
        <f t="shared" si="0"/>
        <v>12.975153077092219</v>
      </c>
      <c r="C12" s="39">
        <v>0.40184049079754602</v>
      </c>
      <c r="D12" s="39"/>
      <c r="E12" s="10"/>
      <c r="F12" s="11"/>
      <c r="G12" s="12"/>
      <c r="H12" s="8"/>
      <c r="I12" s="8"/>
      <c r="J12" s="8"/>
    </row>
    <row r="13" spans="1:10" ht="14.5">
      <c r="A13" s="34">
        <v>6.25</v>
      </c>
      <c r="B13" s="36">
        <f t="shared" si="0"/>
        <v>14.401951181583645</v>
      </c>
      <c r="C13" s="39">
        <v>0.44602842809364546</v>
      </c>
      <c r="D13" s="39"/>
      <c r="E13" s="10"/>
      <c r="F13" s="11"/>
      <c r="G13" s="12"/>
      <c r="H13" s="8"/>
      <c r="I13" s="8"/>
      <c r="J13" s="8"/>
    </row>
    <row r="14" spans="1:10" ht="14.5">
      <c r="A14" s="34">
        <v>6.75</v>
      </c>
      <c r="B14" s="36">
        <f t="shared" si="0"/>
        <v>14.594703524958502</v>
      </c>
      <c r="C14" s="39">
        <v>0.45199796816796484</v>
      </c>
      <c r="D14" s="39"/>
      <c r="E14" s="10"/>
      <c r="F14" s="11"/>
      <c r="G14" s="12"/>
      <c r="H14" s="8"/>
      <c r="I14" s="8"/>
      <c r="J14" s="8"/>
    </row>
    <row r="15" spans="1:10" ht="14.5">
      <c r="A15" s="34">
        <v>7.25</v>
      </c>
      <c r="B15" s="36">
        <f t="shared" si="0"/>
        <v>14.929819168457922</v>
      </c>
      <c r="C15" s="39">
        <v>0.46237649964714184</v>
      </c>
      <c r="D15" s="39"/>
      <c r="E15" s="10"/>
      <c r="F15" s="11"/>
      <c r="G15" s="12"/>
      <c r="H15" s="8"/>
      <c r="I15" s="8"/>
      <c r="J15" s="8"/>
    </row>
    <row r="16" spans="1:10" ht="14.5">
      <c r="A16" s="34">
        <v>7.75</v>
      </c>
      <c r="B16" s="36">
        <f t="shared" si="0"/>
        <v>15.08015575986302</v>
      </c>
      <c r="C16" s="39">
        <v>0.46703242388295768</v>
      </c>
      <c r="D16" s="39"/>
      <c r="E16" s="10"/>
      <c r="F16" s="11"/>
      <c r="G16" s="12"/>
      <c r="H16" s="8"/>
      <c r="I16" s="8"/>
      <c r="J16" s="8"/>
    </row>
    <row r="17" spans="1:10" ht="14.5">
      <c r="A17" s="34">
        <v>8.25</v>
      </c>
      <c r="B17" s="36">
        <f t="shared" si="0"/>
        <v>14.573316643150021</v>
      </c>
      <c r="C17" s="39">
        <v>0.45133561643835612</v>
      </c>
      <c r="D17" s="39"/>
      <c r="E17" s="10"/>
      <c r="F17" s="11"/>
      <c r="G17" s="12"/>
      <c r="H17" s="8"/>
      <c r="I17" s="8"/>
      <c r="J17" s="8"/>
    </row>
    <row r="18" spans="1:10" ht="14.5">
      <c r="A18" s="34">
        <v>8.75</v>
      </c>
      <c r="B18" s="36">
        <f t="shared" si="0"/>
        <v>16.013708702665824</v>
      </c>
      <c r="C18" s="39">
        <v>0.4959445585215605</v>
      </c>
      <c r="D18" s="39"/>
      <c r="E18" s="10"/>
      <c r="F18" s="11"/>
      <c r="G18" s="12"/>
      <c r="H18" s="8"/>
      <c r="I18" s="8"/>
      <c r="J18" s="8"/>
    </row>
    <row r="19" spans="1:10" ht="14.5">
      <c r="A19" s="34">
        <v>9.25</v>
      </c>
      <c r="B19" s="36">
        <f t="shared" si="0"/>
        <v>15.509930440350052</v>
      </c>
      <c r="C19" s="39">
        <v>0.48034254573764112</v>
      </c>
      <c r="D19" s="39"/>
      <c r="E19" s="10"/>
      <c r="F19" s="11"/>
      <c r="G19" s="12"/>
      <c r="H19" s="8"/>
      <c r="I19" s="8"/>
      <c r="J19" s="8"/>
    </row>
    <row r="20" spans="1:10" ht="14.5">
      <c r="A20" s="34">
        <v>9.75</v>
      </c>
      <c r="B20" s="36">
        <f t="shared" si="0"/>
        <v>25.658959474999616</v>
      </c>
      <c r="C20" s="39">
        <v>0.79465797494073809</v>
      </c>
      <c r="D20" s="39"/>
      <c r="E20" s="10"/>
      <c r="F20" s="11"/>
      <c r="G20" s="12"/>
      <c r="H20" s="8"/>
      <c r="I20" s="8"/>
      <c r="J20" s="8"/>
    </row>
    <row r="21" spans="1:10" ht="14.5">
      <c r="A21" s="34">
        <v>10.5</v>
      </c>
      <c r="B21" s="36">
        <f t="shared" si="0"/>
        <v>15.613468869792749</v>
      </c>
      <c r="C21" s="39">
        <v>0.48354913089748142</v>
      </c>
      <c r="D21" s="39"/>
      <c r="E21" s="10"/>
      <c r="F21" s="11"/>
      <c r="G21" s="12"/>
      <c r="H21" s="8"/>
      <c r="I21" s="8"/>
      <c r="J21" s="8"/>
    </row>
    <row r="22" spans="1:10" ht="14.5">
      <c r="A22" s="34">
        <v>11.5</v>
      </c>
      <c r="B22" s="36">
        <f t="shared" si="0"/>
        <v>16.781529299706261</v>
      </c>
      <c r="C22" s="39">
        <v>0.51972396241190288</v>
      </c>
      <c r="D22" s="39"/>
      <c r="E22" s="10"/>
      <c r="F22" s="11"/>
      <c r="G22" s="12"/>
      <c r="H22" s="8"/>
      <c r="I22" s="8"/>
      <c r="J22" s="8"/>
    </row>
    <row r="23" spans="1:10" ht="14.5">
      <c r="A23" s="34">
        <v>12.5</v>
      </c>
      <c r="B23" s="36">
        <f t="shared" si="0"/>
        <v>17.827957777935374</v>
      </c>
      <c r="C23" s="39">
        <v>0.55213185238265849</v>
      </c>
      <c r="D23" s="39"/>
      <c r="E23" s="10"/>
      <c r="F23" s="11"/>
      <c r="G23" s="12"/>
      <c r="H23" s="8"/>
      <c r="I23" s="8"/>
      <c r="J23" s="8"/>
    </row>
    <row r="24" spans="1:10" ht="14.5">
      <c r="A24" s="34">
        <v>13.5</v>
      </c>
      <c r="B24" s="36">
        <f t="shared" si="0"/>
        <v>9.7583032213952183</v>
      </c>
      <c r="C24" s="39">
        <v>0.30221465076660992</v>
      </c>
      <c r="D24" s="39"/>
      <c r="E24" s="10"/>
      <c r="F24" s="11"/>
      <c r="G24" s="12"/>
      <c r="H24" s="8"/>
      <c r="I24" s="8"/>
      <c r="J24" s="8"/>
    </row>
    <row r="25" spans="1:10" ht="14.5">
      <c r="A25" s="34">
        <v>14.5</v>
      </c>
      <c r="B25" s="36">
        <f t="shared" si="0"/>
        <v>11.221285754415288</v>
      </c>
      <c r="C25" s="39">
        <v>0.34752321981424145</v>
      </c>
      <c r="D25" s="39"/>
      <c r="E25" s="10"/>
      <c r="F25" s="11"/>
      <c r="G25" s="12"/>
      <c r="H25" s="8"/>
      <c r="I25" s="8"/>
      <c r="J25" s="8"/>
    </row>
    <row r="26" spans="1:10" ht="14.5">
      <c r="A26" s="34">
        <v>15.5</v>
      </c>
      <c r="B26" s="36">
        <f t="shared" si="0"/>
        <v>9.5146273183173928</v>
      </c>
      <c r="C26" s="39">
        <v>0.29466800804828969</v>
      </c>
      <c r="D26" s="39"/>
      <c r="E26" s="10"/>
      <c r="F26" s="11"/>
      <c r="G26" s="12"/>
      <c r="H26" s="8"/>
      <c r="I26" s="8"/>
      <c r="J26" s="8"/>
    </row>
    <row r="27" spans="1:10" ht="14.5">
      <c r="A27" s="34">
        <v>16.5</v>
      </c>
      <c r="B27" s="36">
        <f t="shared" si="0"/>
        <v>10.294646258358833</v>
      </c>
      <c r="C27" s="39">
        <v>0.31882519462137304</v>
      </c>
      <c r="D27" s="39"/>
      <c r="E27" s="10"/>
      <c r="F27" s="11"/>
      <c r="G27" s="12"/>
      <c r="H27" s="8"/>
      <c r="I27" s="8"/>
      <c r="J27" s="8"/>
    </row>
    <row r="28" spans="1:10" ht="14.5">
      <c r="A28" s="34">
        <v>17.5</v>
      </c>
      <c r="B28" s="36">
        <f t="shared" si="0"/>
        <v>10.39248775950758</v>
      </c>
      <c r="C28" s="39">
        <v>0.3218553459119497</v>
      </c>
      <c r="D28" s="39"/>
      <c r="E28" s="10"/>
      <c r="F28" s="11"/>
      <c r="G28" s="12"/>
      <c r="H28" s="8"/>
      <c r="I28" s="8"/>
      <c r="J28" s="8"/>
    </row>
    <row r="29" spans="1:10" ht="14.5">
      <c r="A29" s="34">
        <v>18.5</v>
      </c>
      <c r="B29" s="36">
        <f t="shared" si="0"/>
        <v>9.9060593296560029</v>
      </c>
      <c r="C29" s="39">
        <v>0.30679065743944645</v>
      </c>
      <c r="D29" s="39"/>
      <c r="E29" s="10"/>
      <c r="F29" s="11"/>
      <c r="G29" s="12"/>
      <c r="H29" s="8"/>
      <c r="I29" s="8"/>
      <c r="J29" s="8"/>
    </row>
    <row r="30" spans="1:10" ht="14.5">
      <c r="A30" s="34">
        <v>19.5</v>
      </c>
      <c r="B30" s="36">
        <f t="shared" si="0"/>
        <v>9.5983256087551663</v>
      </c>
      <c r="C30" s="39">
        <v>0.29726014410314749</v>
      </c>
      <c r="D30" s="39"/>
      <c r="E30" s="10"/>
      <c r="F30" s="11"/>
      <c r="G30" s="12"/>
      <c r="H30" s="8"/>
      <c r="I30" s="8"/>
      <c r="J30" s="8"/>
    </row>
    <row r="31" spans="1:10" ht="14.5">
      <c r="A31" s="34">
        <v>20.5</v>
      </c>
      <c r="B31" s="36">
        <f t="shared" si="0"/>
        <v>8.9977468839029751</v>
      </c>
      <c r="C31" s="39">
        <v>0.27866022099447513</v>
      </c>
      <c r="D31" s="39"/>
      <c r="E31" s="10"/>
      <c r="F31" s="11"/>
      <c r="G31" s="12"/>
      <c r="H31" s="8"/>
      <c r="I31" s="8"/>
      <c r="J31" s="8"/>
    </row>
    <row r="32" spans="1:10" ht="14.5">
      <c r="A32" s="34">
        <v>21.5</v>
      </c>
      <c r="B32" s="36">
        <f t="shared" si="0"/>
        <v>8.8280675906781436</v>
      </c>
      <c r="C32" s="39">
        <v>0.27340525328330212</v>
      </c>
      <c r="D32" s="39"/>
      <c r="E32" s="10"/>
      <c r="F32" s="11"/>
      <c r="G32" s="12"/>
      <c r="H32" s="8"/>
      <c r="I32" s="8"/>
      <c r="J32" s="8"/>
    </row>
    <row r="33" spans="1:10" ht="14.5">
      <c r="A33" s="34">
        <v>22.5</v>
      </c>
      <c r="B33" s="36">
        <f t="shared" si="0"/>
        <v>8.5204191778718421</v>
      </c>
      <c r="C33" s="39">
        <v>0.26387738193869092</v>
      </c>
      <c r="D33" s="39"/>
      <c r="E33" s="10"/>
      <c r="F33" s="11"/>
      <c r="G33" s="12"/>
      <c r="H33" s="8"/>
      <c r="I33" s="8"/>
      <c r="J33" s="8"/>
    </row>
    <row r="34" spans="1:10" ht="14.5">
      <c r="A34" s="34">
        <v>23.5</v>
      </c>
      <c r="B34" s="36">
        <f t="shared" si="0"/>
        <v>8.1930951721122049</v>
      </c>
      <c r="C34" s="39">
        <v>0.25374015748031498</v>
      </c>
      <c r="D34" s="39"/>
      <c r="E34" s="10"/>
      <c r="F34" s="11"/>
      <c r="G34" s="12"/>
      <c r="H34" s="8"/>
      <c r="I34" s="8"/>
      <c r="J34" s="8"/>
    </row>
    <row r="35" spans="1:10" ht="14.5">
      <c r="A35" s="34">
        <v>24.5</v>
      </c>
      <c r="B35" s="36">
        <f t="shared" si="0"/>
        <v>9.1893263786177517</v>
      </c>
      <c r="C35" s="39">
        <v>0.28459343794579178</v>
      </c>
      <c r="D35" s="39"/>
      <c r="E35" s="10"/>
      <c r="F35" s="11"/>
      <c r="G35" s="12"/>
      <c r="H35" s="8"/>
      <c r="I35" s="8"/>
      <c r="J35" s="8"/>
    </row>
    <row r="36" spans="1:10" ht="14.5">
      <c r="A36" s="34">
        <v>25.5</v>
      </c>
      <c r="B36" s="36">
        <f t="shared" si="0"/>
        <v>7.9569651393559493</v>
      </c>
      <c r="C36" s="39">
        <v>0.24642721036585374</v>
      </c>
      <c r="D36" s="39"/>
      <c r="E36" s="10"/>
      <c r="F36" s="11"/>
      <c r="G36" s="12"/>
      <c r="H36" s="8"/>
      <c r="I36" s="8"/>
      <c r="J36" s="8"/>
    </row>
    <row r="37" spans="1:10" ht="14.5">
      <c r="A37" s="34">
        <v>26.5</v>
      </c>
      <c r="B37" s="36">
        <f t="shared" si="0"/>
        <v>7.4708604785149451</v>
      </c>
      <c r="C37" s="39">
        <v>0.23137254901960785</v>
      </c>
      <c r="D37" s="39"/>
      <c r="E37" s="10"/>
      <c r="F37" s="11"/>
      <c r="G37" s="12"/>
      <c r="H37" s="8"/>
      <c r="I37" s="8"/>
      <c r="J37" s="8"/>
    </row>
    <row r="38" spans="1:10" ht="14.5">
      <c r="A38" s="34">
        <v>27.5</v>
      </c>
      <c r="B38" s="36">
        <f t="shared" si="0"/>
        <v>7.4650055721838218</v>
      </c>
      <c r="C38" s="39">
        <v>0.23119122257053296</v>
      </c>
      <c r="D38" s="39"/>
      <c r="E38" s="10"/>
      <c r="F38" s="11"/>
      <c r="G38" s="12"/>
      <c r="H38" s="8"/>
      <c r="I38" s="8"/>
      <c r="J38" s="8"/>
    </row>
    <row r="39" spans="1:10" ht="14.5">
      <c r="A39" s="34">
        <v>28.5</v>
      </c>
      <c r="B39" s="36">
        <f t="shared" si="0"/>
        <v>7.3122448030628346</v>
      </c>
      <c r="C39" s="39">
        <v>0.22646022155085599</v>
      </c>
      <c r="D39" s="39"/>
      <c r="E39" s="10"/>
      <c r="F39" s="11"/>
      <c r="G39" s="12"/>
      <c r="H39" s="8"/>
      <c r="I39" s="8"/>
      <c r="J39" s="8"/>
    </row>
    <row r="40" spans="1:10" ht="14.5">
      <c r="A40" s="34">
        <v>29.5</v>
      </c>
      <c r="B40" s="36">
        <f t="shared" si="0"/>
        <v>7.6545157158096586</v>
      </c>
      <c r="C40" s="39">
        <v>0.23706035171862513</v>
      </c>
      <c r="D40" s="39"/>
      <c r="E40" s="10"/>
      <c r="F40" s="11"/>
      <c r="G40" s="12"/>
      <c r="H40" s="8"/>
      <c r="I40" s="8"/>
      <c r="J40" s="8"/>
    </row>
    <row r="41" spans="1:10" ht="14.5">
      <c r="A41" s="34">
        <v>30.5</v>
      </c>
      <c r="B41" s="36">
        <f t="shared" si="0"/>
        <v>8.1464527859211611</v>
      </c>
      <c r="C41" s="39">
        <v>0.25229564277997835</v>
      </c>
      <c r="D41" s="39"/>
      <c r="E41" s="10"/>
      <c r="F41" s="11"/>
      <c r="G41" s="12"/>
      <c r="H41" s="8"/>
      <c r="I41" s="8"/>
      <c r="J41" s="8"/>
    </row>
    <row r="42" spans="1:10" ht="14.5">
      <c r="A42" s="34">
        <v>31.5</v>
      </c>
      <c r="B42" s="36">
        <f t="shared" si="0"/>
        <v>9.0416039039846279</v>
      </c>
      <c r="C42" s="39">
        <v>0.28001847290640391</v>
      </c>
      <c r="D42" s="39"/>
      <c r="E42" s="10"/>
      <c r="F42" s="11"/>
      <c r="G42" s="12"/>
      <c r="H42" s="8"/>
      <c r="I42" s="8"/>
      <c r="J42" s="8"/>
    </row>
    <row r="43" spans="1:10" ht="14.5">
      <c r="A43" s="34">
        <v>32.5</v>
      </c>
      <c r="B43" s="36">
        <f t="shared" si="0"/>
        <v>9.1841353758659139</v>
      </c>
      <c r="C43" s="39">
        <v>0.28443267259056731</v>
      </c>
      <c r="D43" s="39"/>
      <c r="E43" s="10"/>
      <c r="F43" s="11"/>
      <c r="G43" s="12"/>
      <c r="H43" s="8"/>
      <c r="I43" s="8"/>
      <c r="J43" s="8"/>
    </row>
    <row r="44" spans="1:10" ht="14.5">
      <c r="A44" s="34">
        <v>33.5</v>
      </c>
      <c r="B44" s="36">
        <f t="shared" si="0"/>
        <v>10.021143086482182</v>
      </c>
      <c r="C44" s="39">
        <v>0.31035480138835314</v>
      </c>
      <c r="D44" s="39"/>
      <c r="E44" s="10"/>
      <c r="F44" s="11"/>
      <c r="G44" s="12"/>
      <c r="H44" s="8"/>
      <c r="I44" s="8"/>
      <c r="J44" s="8"/>
    </row>
    <row r="45" spans="1:10">
      <c r="A45" s="35"/>
      <c r="C45" s="35"/>
      <c r="D45" s="40"/>
      <c r="E45" s="10"/>
      <c r="F45" s="11"/>
      <c r="G45" s="12"/>
      <c r="H45" s="8"/>
      <c r="I45" s="8"/>
      <c r="J45" s="8"/>
    </row>
    <row r="46" spans="1:10">
      <c r="A46" s="35"/>
      <c r="C46" s="35"/>
      <c r="D46" s="40"/>
      <c r="E46" s="10"/>
      <c r="F46" s="11"/>
      <c r="G46" s="12"/>
      <c r="H46" s="8"/>
      <c r="I46" s="8"/>
      <c r="J46" s="8"/>
    </row>
    <row r="47" spans="1:10">
      <c r="A47" s="35"/>
      <c r="C47" s="35"/>
      <c r="D47" s="40"/>
      <c r="E47" s="10"/>
      <c r="F47" s="11"/>
      <c r="G47" s="12"/>
      <c r="H47" s="8"/>
      <c r="I47" s="8"/>
      <c r="J47" s="8"/>
    </row>
    <row r="48" spans="1:10">
      <c r="A48" s="35"/>
      <c r="C48" s="35"/>
      <c r="D48" s="40"/>
      <c r="E48" s="10"/>
      <c r="F48" s="11"/>
      <c r="G48" s="12"/>
      <c r="H48" s="8"/>
      <c r="I48" s="8"/>
      <c r="J48" s="8"/>
    </row>
    <row r="49" spans="1:10">
      <c r="A49" s="35"/>
      <c r="C49" s="35"/>
      <c r="D49" s="40"/>
      <c r="E49" s="10"/>
      <c r="F49" s="11"/>
      <c r="G49" s="12"/>
      <c r="H49" s="8"/>
      <c r="I49" s="8"/>
      <c r="J49" s="8"/>
    </row>
    <row r="50" spans="1:10">
      <c r="A50" s="35"/>
      <c r="C50" s="35"/>
      <c r="D50" s="40"/>
      <c r="E50" s="10"/>
      <c r="F50" s="11"/>
      <c r="G50" s="12"/>
      <c r="H50" s="8"/>
      <c r="I50" s="8"/>
      <c r="J50" s="8"/>
    </row>
    <row r="51" spans="1:10">
      <c r="A51" s="35"/>
      <c r="C51" s="35"/>
      <c r="D51" s="40"/>
      <c r="E51" s="10"/>
      <c r="F51" s="11"/>
      <c r="G51" s="12"/>
      <c r="H51" s="8"/>
      <c r="I51" s="8"/>
      <c r="J51" s="8"/>
    </row>
    <row r="52" spans="1:10">
      <c r="A52" s="35"/>
      <c r="C52" s="35"/>
      <c r="D52" s="40"/>
      <c r="E52" s="10"/>
      <c r="F52" s="11"/>
      <c r="G52" s="12"/>
      <c r="H52" s="8"/>
      <c r="I52" s="8"/>
      <c r="J52" s="8"/>
    </row>
    <row r="53" spans="1:10">
      <c r="A53" s="35"/>
      <c r="C53" s="35"/>
      <c r="D53" s="40"/>
      <c r="E53" s="10"/>
      <c r="F53" s="11"/>
      <c r="G53" s="12"/>
      <c r="H53" s="8"/>
      <c r="I53" s="8"/>
      <c r="J53" s="8"/>
    </row>
    <row r="54" spans="1:10">
      <c r="A54" s="35"/>
      <c r="C54" s="35"/>
      <c r="D54" s="40"/>
      <c r="E54" s="10"/>
      <c r="F54" s="11"/>
      <c r="G54" s="12"/>
      <c r="H54" s="8"/>
      <c r="I54" s="8"/>
      <c r="J54" s="8"/>
    </row>
    <row r="55" spans="1:10">
      <c r="A55" s="35"/>
      <c r="C55" s="35"/>
      <c r="D55" s="40"/>
      <c r="E55" s="10"/>
      <c r="F55" s="11"/>
      <c r="G55" s="12"/>
      <c r="H55" s="8"/>
      <c r="I55" s="8"/>
      <c r="J55" s="8"/>
    </row>
    <row r="56" spans="1:10">
      <c r="A56" s="35"/>
      <c r="C56" s="35"/>
      <c r="D56" s="40"/>
      <c r="E56" s="10"/>
      <c r="F56" s="11"/>
      <c r="G56" s="12"/>
      <c r="H56" s="8"/>
      <c r="I56" s="8"/>
      <c r="J56" s="8"/>
    </row>
    <row r="57" spans="1:10">
      <c r="A57" s="35"/>
      <c r="C57" s="35"/>
      <c r="D57" s="40"/>
      <c r="E57" s="10"/>
      <c r="F57" s="11"/>
      <c r="G57" s="12"/>
      <c r="H57" s="8"/>
      <c r="I57" s="8"/>
      <c r="J57" s="8"/>
    </row>
    <row r="58" spans="1:10">
      <c r="A58" s="35"/>
      <c r="C58" s="35"/>
      <c r="D58" s="40"/>
      <c r="E58" s="10"/>
      <c r="F58" s="11"/>
      <c r="G58" s="12"/>
      <c r="H58" s="8"/>
      <c r="I58" s="8"/>
      <c r="J58" s="8"/>
    </row>
    <row r="59" spans="1:10">
      <c r="A59" s="35"/>
      <c r="C59" s="35"/>
      <c r="D59" s="40"/>
      <c r="E59" s="10"/>
      <c r="F59" s="11"/>
      <c r="G59" s="12"/>
      <c r="H59" s="8"/>
      <c r="I59" s="8"/>
      <c r="J59" s="8"/>
    </row>
    <row r="60" spans="1:10">
      <c r="A60" s="35"/>
      <c r="C60" s="35"/>
      <c r="D60" s="40"/>
      <c r="E60" s="10"/>
      <c r="F60" s="11"/>
      <c r="G60" s="12"/>
      <c r="H60" s="8"/>
      <c r="I60" s="8"/>
      <c r="J60" s="8"/>
    </row>
    <row r="61" spans="1:10">
      <c r="A61" s="35"/>
      <c r="C61" s="35"/>
      <c r="D61" s="40"/>
      <c r="E61" s="10"/>
      <c r="F61" s="11"/>
      <c r="G61" s="12"/>
      <c r="H61" s="8"/>
      <c r="I61" s="8"/>
      <c r="J61" s="8"/>
    </row>
    <row r="62" spans="1:10">
      <c r="A62" s="35"/>
      <c r="C62" s="35"/>
      <c r="D62" s="40"/>
      <c r="E62" s="10"/>
      <c r="F62" s="11"/>
      <c r="G62" s="12"/>
      <c r="H62" s="8"/>
      <c r="I62" s="8"/>
      <c r="J62" s="8"/>
    </row>
    <row r="63" spans="1:10">
      <c r="A63" s="35"/>
      <c r="C63" s="35"/>
      <c r="D63" s="40"/>
      <c r="E63" s="10"/>
      <c r="F63" s="11"/>
      <c r="G63" s="12"/>
      <c r="H63" s="8"/>
      <c r="I63" s="8"/>
      <c r="J63" s="8"/>
    </row>
    <row r="64" spans="1:10">
      <c r="A64" s="35"/>
      <c r="C64" s="35"/>
      <c r="D64" s="40"/>
      <c r="E64" s="10"/>
      <c r="F64" s="11"/>
      <c r="G64" s="12"/>
      <c r="H64" s="8"/>
      <c r="I64" s="8"/>
      <c r="J64" s="8"/>
    </row>
    <row r="65" spans="1:10">
      <c r="A65" s="35"/>
      <c r="C65" s="35"/>
      <c r="D65" s="40"/>
      <c r="E65" s="10"/>
      <c r="F65" s="11"/>
      <c r="G65" s="12"/>
      <c r="H65" s="8"/>
      <c r="I65" s="8"/>
      <c r="J65" s="8"/>
    </row>
    <row r="66" spans="1:10">
      <c r="A66" s="35"/>
      <c r="C66" s="35"/>
      <c r="D66" s="40"/>
      <c r="E66" s="10"/>
      <c r="F66" s="11"/>
      <c r="G66" s="12"/>
      <c r="H66" s="8"/>
      <c r="I66" s="8"/>
      <c r="J66" s="8"/>
    </row>
    <row r="67" spans="1:10">
      <c r="A67" s="35"/>
      <c r="C67" s="35"/>
      <c r="D67" s="40"/>
      <c r="E67" s="10"/>
      <c r="F67" s="11"/>
      <c r="G67" s="12"/>
      <c r="H67" s="8"/>
      <c r="I67" s="8"/>
      <c r="J67" s="8"/>
    </row>
    <row r="68" spans="1:10">
      <c r="A68" s="35"/>
      <c r="C68" s="35"/>
      <c r="D68" s="40"/>
      <c r="E68" s="10"/>
      <c r="F68" s="11"/>
      <c r="G68" s="12"/>
      <c r="H68" s="8"/>
      <c r="I68" s="8"/>
      <c r="J68" s="8"/>
    </row>
    <row r="69" spans="1:10">
      <c r="A69" s="35"/>
      <c r="C69" s="35"/>
      <c r="D69" s="40"/>
      <c r="E69" s="10"/>
      <c r="F69" s="11"/>
      <c r="G69" s="12"/>
      <c r="H69" s="8"/>
      <c r="I69" s="8"/>
      <c r="J69" s="8"/>
    </row>
    <row r="70" spans="1:10">
      <c r="A70" s="35"/>
    </row>
    <row r="71" spans="1:10">
      <c r="A71" s="35"/>
    </row>
    <row r="72" spans="1:10">
      <c r="A72" s="35"/>
    </row>
    <row r="73" spans="1:10">
      <c r="A73" s="35"/>
    </row>
    <row r="74" spans="1:10">
      <c r="A74" s="35"/>
    </row>
    <row r="75" spans="1:10">
      <c r="A75" s="35"/>
    </row>
    <row r="76" spans="1:10">
      <c r="A76" s="35"/>
    </row>
    <row r="77" spans="1:10">
      <c r="A77" s="35"/>
    </row>
    <row r="78" spans="1:10">
      <c r="A78" s="35"/>
    </row>
    <row r="79" spans="1:10">
      <c r="A79" s="35"/>
    </row>
    <row r="80" spans="1:10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D1" sqref="D1"/>
    </sheetView>
  </sheetViews>
  <sheetFormatPr defaultColWidth="12.81640625" defaultRowHeight="13"/>
  <cols>
    <col min="1" max="16384" width="12.81640625" style="3"/>
  </cols>
  <sheetData>
    <row r="1" spans="1:3" ht="14.5">
      <c r="A1" s="1">
        <v>0</v>
      </c>
      <c r="B1" s="1">
        <f>C1/1000</f>
        <v>1.3334999999999999</v>
      </c>
      <c r="C1" s="2">
        <v>1333.5</v>
      </c>
    </row>
    <row r="2" spans="1:3" ht="14.5">
      <c r="A2" s="1">
        <v>0.25</v>
      </c>
      <c r="B2" s="1">
        <f t="shared" ref="B2:B18" si="0">C2/1000</f>
        <v>1.2770053235062131</v>
      </c>
      <c r="C2" s="2">
        <v>1277.005323506213</v>
      </c>
    </row>
    <row r="3" spans="1:3" ht="14.5">
      <c r="A3" s="1">
        <v>0.75</v>
      </c>
      <c r="B3" s="1">
        <f t="shared" si="0"/>
        <v>1.3781469830354554</v>
      </c>
      <c r="C3" s="2">
        <v>1378.1469830354554</v>
      </c>
    </row>
    <row r="4" spans="1:3" ht="14.5">
      <c r="A4" s="1">
        <v>1.25</v>
      </c>
      <c r="B4" s="1">
        <f t="shared" si="0"/>
        <v>1.4633001863374504</v>
      </c>
      <c r="C4" s="2">
        <v>1463.3001863374504</v>
      </c>
    </row>
    <row r="5" spans="1:3" ht="14.5">
      <c r="A5" s="1">
        <v>1.75</v>
      </c>
      <c r="B5" s="1">
        <f t="shared" si="0"/>
        <v>1.2253153559029821</v>
      </c>
      <c r="C5" s="2">
        <v>1225.3153559029822</v>
      </c>
    </row>
    <row r="6" spans="1:3" ht="14.5">
      <c r="A6" s="1">
        <v>2.25</v>
      </c>
      <c r="B6" s="1">
        <f t="shared" si="0"/>
        <v>1.4512648901129306</v>
      </c>
      <c r="C6" s="2">
        <v>1451.2648901129305</v>
      </c>
    </row>
    <row r="7" spans="1:3" ht="14.5">
      <c r="A7" s="1">
        <v>3.25</v>
      </c>
      <c r="B7" s="1">
        <f t="shared" si="0"/>
        <v>1.4569613355222661</v>
      </c>
      <c r="C7" s="2">
        <v>1456.9613355222662</v>
      </c>
    </row>
    <row r="8" spans="1:3" ht="14.5">
      <c r="A8" s="1">
        <v>3.75</v>
      </c>
      <c r="B8" s="1">
        <f t="shared" si="0"/>
        <v>1.2235991191450413</v>
      </c>
      <c r="C8" s="2">
        <v>1223.5991191450412</v>
      </c>
    </row>
    <row r="9" spans="1:3" ht="14.5">
      <c r="A9" s="1">
        <v>4.5</v>
      </c>
      <c r="B9" s="1">
        <f t="shared" si="0"/>
        <v>1.3220737819156867</v>
      </c>
      <c r="C9" s="2">
        <v>1322.0737819156866</v>
      </c>
    </row>
    <row r="10" spans="1:3" ht="14.5">
      <c r="A10" s="1">
        <v>5.5</v>
      </c>
      <c r="B10" s="1">
        <f t="shared" si="0"/>
        <v>1.3314420813816101</v>
      </c>
      <c r="C10" s="2">
        <v>1331.44208138161</v>
      </c>
    </row>
    <row r="11" spans="1:3" ht="14.5">
      <c r="A11" s="1">
        <v>6.5</v>
      </c>
      <c r="B11" s="1">
        <f t="shared" si="0"/>
        <v>1.5129858490744337</v>
      </c>
      <c r="C11" s="2">
        <v>1512.9858490744336</v>
      </c>
    </row>
    <row r="12" spans="1:3" ht="14.5">
      <c r="A12" s="1">
        <v>7.5</v>
      </c>
      <c r="B12" s="1">
        <f t="shared" si="0"/>
        <v>1.5117037431276032</v>
      </c>
      <c r="C12" s="2">
        <v>1511.7037431276033</v>
      </c>
    </row>
    <row r="13" spans="1:3" ht="14.5">
      <c r="A13" s="1">
        <v>8.5</v>
      </c>
      <c r="B13" s="1">
        <f t="shared" si="0"/>
        <v>1.0932625006767371</v>
      </c>
      <c r="C13" s="2">
        <v>1093.2625006767371</v>
      </c>
    </row>
    <row r="14" spans="1:3" ht="14.5">
      <c r="A14" s="1">
        <v>9.5</v>
      </c>
      <c r="B14" s="1">
        <f t="shared" si="0"/>
        <v>1.3699620619487274</v>
      </c>
      <c r="C14" s="2">
        <v>1369.9620619487273</v>
      </c>
    </row>
    <row r="15" spans="1:3" ht="14.5">
      <c r="A15" s="1">
        <v>10.5</v>
      </c>
      <c r="B15" s="1">
        <f t="shared" si="0"/>
        <v>1.4230964273907927</v>
      </c>
      <c r="C15" s="2">
        <v>1423.0964273907928</v>
      </c>
    </row>
    <row r="16" spans="1:3" ht="14.5">
      <c r="A16" s="1">
        <v>11.5</v>
      </c>
      <c r="B16" s="1">
        <f t="shared" si="0"/>
        <v>1.6511003064670231</v>
      </c>
      <c r="C16" s="2">
        <v>1651.1003064670231</v>
      </c>
    </row>
    <row r="17" spans="1:3" ht="14.5">
      <c r="A17" s="1">
        <v>13</v>
      </c>
      <c r="B17" s="1">
        <f t="shared" si="0"/>
        <v>1.6917300816301908</v>
      </c>
      <c r="C17" s="2">
        <v>1691.7300816301909</v>
      </c>
    </row>
    <row r="18" spans="1:3" ht="14.5">
      <c r="A18" s="1">
        <v>15</v>
      </c>
      <c r="B18" s="1">
        <f t="shared" si="0"/>
        <v>1.4475822165968761</v>
      </c>
      <c r="C18" s="2">
        <v>1447.5822165968762</v>
      </c>
    </row>
    <row r="19" spans="1:3" ht="14.5">
      <c r="A19" s="1"/>
      <c r="B19" s="1"/>
      <c r="C19" s="14"/>
    </row>
    <row r="20" spans="1:3" ht="14.5">
      <c r="A20" s="1"/>
      <c r="B20" s="1"/>
      <c r="C20" s="14"/>
    </row>
    <row r="21" spans="1:3" ht="14.5">
      <c r="A21" s="1"/>
      <c r="B21" s="1"/>
      <c r="C21" s="14"/>
    </row>
    <row r="22" spans="1:3" ht="14.5">
      <c r="A22" s="1"/>
      <c r="B22" s="1"/>
      <c r="C22" s="14"/>
    </row>
    <row r="23" spans="1:3" ht="14.5">
      <c r="A23" s="1"/>
      <c r="B23" s="1"/>
      <c r="C23" s="14"/>
    </row>
    <row r="24" spans="1:3" ht="14.5">
      <c r="A24" s="1"/>
      <c r="B24" s="1"/>
      <c r="C24" s="14"/>
    </row>
    <row r="25" spans="1:3" ht="14.5">
      <c r="A25" s="1"/>
      <c r="B25" s="1"/>
      <c r="C25" s="14"/>
    </row>
    <row r="26" spans="1:3" ht="14.5">
      <c r="A26" s="1"/>
      <c r="B26" s="1"/>
      <c r="C26" s="14"/>
    </row>
    <row r="27" spans="1:3" ht="14.5">
      <c r="A27" s="1"/>
      <c r="B27" s="1"/>
      <c r="C27" s="14"/>
    </row>
    <row r="28" spans="1:3" ht="14.5">
      <c r="A28" s="1"/>
      <c r="B28" s="1"/>
      <c r="C28" s="14"/>
    </row>
    <row r="29" spans="1:3" ht="14.5">
      <c r="A29" s="1"/>
      <c r="B29" s="1"/>
      <c r="C29" s="16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A1048576"/>
    </sheetView>
  </sheetViews>
  <sheetFormatPr defaultColWidth="12.81640625" defaultRowHeight="13"/>
  <cols>
    <col min="1" max="1" width="12.81640625" style="36"/>
    <col min="2" max="16384" width="12.81640625" style="3"/>
  </cols>
  <sheetData>
    <row r="1" spans="1:5" ht="14.5">
      <c r="A1" s="41">
        <v>0</v>
      </c>
      <c r="B1" s="6">
        <f>C1/1000</f>
        <v>4.0000000000000001E-3</v>
      </c>
      <c r="C1" s="7">
        <v>4</v>
      </c>
      <c r="E1" s="28"/>
    </row>
    <row r="2" spans="1:5" ht="14.5">
      <c r="A2" s="42">
        <v>1</v>
      </c>
      <c r="B2" s="6">
        <f t="shared" ref="B2:B27" si="0">C2/1000</f>
        <v>0.86865292364440361</v>
      </c>
      <c r="C2" s="28">
        <v>868.65292364440359</v>
      </c>
      <c r="E2" s="28"/>
    </row>
    <row r="3" spans="1:5" ht="14.5">
      <c r="A3" s="42">
        <v>2</v>
      </c>
      <c r="B3" s="6">
        <f t="shared" si="0"/>
        <v>1.2927208385273574</v>
      </c>
      <c r="C3" s="28">
        <v>1292.7208385273575</v>
      </c>
      <c r="E3" s="28"/>
    </row>
    <row r="4" spans="1:5" ht="14.5">
      <c r="A4" s="42">
        <v>3</v>
      </c>
      <c r="B4" s="6">
        <f t="shared" si="0"/>
        <v>1.2781847265453279</v>
      </c>
      <c r="C4" s="28">
        <v>1278.184726545328</v>
      </c>
      <c r="E4" s="28"/>
    </row>
    <row r="5" spans="1:5" ht="14.5">
      <c r="A5" s="42">
        <v>4</v>
      </c>
      <c r="B5" s="6">
        <f t="shared" si="0"/>
        <v>2.0093198675802477</v>
      </c>
      <c r="C5" s="28">
        <v>2009.3198675802478</v>
      </c>
      <c r="E5" s="28"/>
    </row>
    <row r="6" spans="1:5" ht="14.5">
      <c r="A6" s="42">
        <v>5</v>
      </c>
      <c r="B6" s="6">
        <f t="shared" si="0"/>
        <v>2.1985607035911898</v>
      </c>
      <c r="C6" s="28">
        <v>2198.5607035911898</v>
      </c>
      <c r="E6" s="28"/>
    </row>
    <row r="7" spans="1:5" ht="14.5">
      <c r="A7" s="42">
        <v>6</v>
      </c>
      <c r="B7" s="6">
        <f t="shared" si="0"/>
        <v>2.5911961211930286</v>
      </c>
      <c r="C7" s="28">
        <v>2591.1961211930284</v>
      </c>
      <c r="E7" s="28"/>
    </row>
    <row r="8" spans="1:5" ht="14.5">
      <c r="A8" s="42">
        <v>7</v>
      </c>
      <c r="B8" s="6">
        <f t="shared" si="0"/>
        <v>2.8639689598906326</v>
      </c>
      <c r="C8" s="28">
        <v>2863.9689598906325</v>
      </c>
      <c r="E8" s="28"/>
    </row>
    <row r="9" spans="1:5" ht="14.5">
      <c r="A9" s="42">
        <v>8</v>
      </c>
      <c r="B9" s="6">
        <f t="shared" si="0"/>
        <v>3.1051694833580505</v>
      </c>
      <c r="C9" s="28">
        <v>3105.1694833580505</v>
      </c>
      <c r="E9" s="28"/>
    </row>
    <row r="10" spans="1:5" ht="14.5">
      <c r="A10" s="42">
        <v>9</v>
      </c>
      <c r="B10" s="6">
        <f t="shared" si="0"/>
        <v>3.3887236250311443</v>
      </c>
      <c r="C10" s="28">
        <v>3388.7236250311444</v>
      </c>
      <c r="E10" s="28"/>
    </row>
    <row r="11" spans="1:5" ht="14.5">
      <c r="A11" s="42">
        <v>10</v>
      </c>
      <c r="B11" s="6">
        <f t="shared" si="0"/>
        <v>3.4528409711430994</v>
      </c>
      <c r="C11" s="28">
        <v>3452.8409711430995</v>
      </c>
      <c r="E11" s="28"/>
    </row>
    <row r="12" spans="1:5" ht="14.5">
      <c r="A12" s="42">
        <v>11</v>
      </c>
      <c r="B12" s="6">
        <f t="shared" si="0"/>
        <v>3.7399703181345996</v>
      </c>
      <c r="C12" s="28">
        <v>3739.9703181345994</v>
      </c>
      <c r="E12" s="28"/>
    </row>
    <row r="13" spans="1:5" ht="14.5">
      <c r="A13" s="42">
        <v>12</v>
      </c>
      <c r="B13" s="6">
        <f t="shared" si="0"/>
        <v>3.9357922116315578</v>
      </c>
      <c r="C13" s="28">
        <v>3935.7922116315576</v>
      </c>
      <c r="E13" s="28"/>
    </row>
    <row r="14" spans="1:5" ht="14.5">
      <c r="A14" s="42">
        <v>13</v>
      </c>
      <c r="B14" s="6">
        <f t="shared" si="0"/>
        <v>3.998379512538242</v>
      </c>
      <c r="C14" s="28">
        <v>3998.3795125382421</v>
      </c>
      <c r="E14" s="28"/>
    </row>
    <row r="15" spans="1:5" ht="14.5">
      <c r="A15" s="42">
        <v>14</v>
      </c>
      <c r="B15" s="6">
        <f t="shared" si="0"/>
        <v>4.24136586125862</v>
      </c>
      <c r="C15" s="28">
        <v>4241.3658612586196</v>
      </c>
      <c r="E15" s="28"/>
    </row>
    <row r="16" spans="1:5" ht="14.5">
      <c r="A16" s="42">
        <v>15</v>
      </c>
      <c r="B16" s="6">
        <f t="shared" si="0"/>
        <v>4.6006514465000725</v>
      </c>
      <c r="C16" s="28">
        <v>4600.6514465000728</v>
      </c>
      <c r="E16" s="28"/>
    </row>
    <row r="17" spans="1:5" ht="14.5">
      <c r="A17" s="42">
        <v>16</v>
      </c>
      <c r="B17" s="6">
        <f t="shared" si="0"/>
        <v>4.5892713793621835</v>
      </c>
      <c r="C17" s="28">
        <v>4589.2713793621833</v>
      </c>
      <c r="E17" s="28"/>
    </row>
    <row r="18" spans="1:5" ht="14.5">
      <c r="A18" s="42">
        <v>17</v>
      </c>
      <c r="B18" s="6">
        <f t="shared" si="0"/>
        <v>4.7765311486490525</v>
      </c>
      <c r="C18" s="28">
        <v>4776.5311486490527</v>
      </c>
      <c r="E18" s="28"/>
    </row>
    <row r="19" spans="1:5" ht="14.5">
      <c r="A19" s="42">
        <v>18</v>
      </c>
      <c r="B19" s="6">
        <f t="shared" si="0"/>
        <v>4.9170982212098036</v>
      </c>
      <c r="C19" s="28">
        <v>4917.0982212098033</v>
      </c>
      <c r="E19" s="28"/>
    </row>
    <row r="20" spans="1:5" ht="14.5">
      <c r="A20" s="42">
        <v>19</v>
      </c>
      <c r="B20" s="6">
        <f t="shared" si="0"/>
        <v>5.0579613913913803</v>
      </c>
      <c r="C20" s="28">
        <v>5057.9613913913799</v>
      </c>
      <c r="E20" s="28"/>
    </row>
    <row r="21" spans="1:5" ht="14.5">
      <c r="A21" s="42">
        <v>20</v>
      </c>
      <c r="B21" s="6">
        <f t="shared" si="0"/>
        <v>5.10868362899605</v>
      </c>
      <c r="C21" s="28">
        <v>5108.6836289960502</v>
      </c>
      <c r="E21" s="28"/>
    </row>
    <row r="22" spans="1:5" ht="14.5">
      <c r="A22" s="42">
        <v>22</v>
      </c>
      <c r="B22" s="6">
        <f t="shared" si="0"/>
        <v>5.4661907883225487</v>
      </c>
      <c r="C22" s="28">
        <v>5466.1907883225485</v>
      </c>
      <c r="E22" s="28"/>
    </row>
    <row r="23" spans="1:5" ht="14.5">
      <c r="A23" s="42">
        <v>24</v>
      </c>
      <c r="B23" s="6">
        <f t="shared" si="0"/>
        <v>6.0359901614112426</v>
      </c>
      <c r="C23" s="28">
        <v>6035.9901614112423</v>
      </c>
      <c r="E23" s="28"/>
    </row>
    <row r="24" spans="1:5" ht="14.5">
      <c r="A24" s="42">
        <v>26</v>
      </c>
      <c r="B24" s="6">
        <f t="shared" si="0"/>
        <v>6.1863705859500069</v>
      </c>
      <c r="C24" s="28">
        <v>6186.3705859500069</v>
      </c>
      <c r="E24" s="28"/>
    </row>
    <row r="25" spans="1:5" ht="14.5">
      <c r="A25" s="42">
        <v>28</v>
      </c>
      <c r="B25" s="6">
        <f t="shared" si="0"/>
        <v>6.3577832571577169</v>
      </c>
      <c r="C25" s="28">
        <v>6357.7832571577164</v>
      </c>
      <c r="E25" s="28"/>
    </row>
    <row r="26" spans="1:5" ht="14.5">
      <c r="A26" s="42">
        <v>30</v>
      </c>
      <c r="B26" s="6">
        <f t="shared" si="0"/>
        <v>6.6883040711736292</v>
      </c>
      <c r="C26" s="28">
        <v>6688.3040711736294</v>
      </c>
      <c r="E26" s="28"/>
    </row>
    <row r="27" spans="1:5" ht="15" thickBot="1">
      <c r="A27" s="43">
        <v>33</v>
      </c>
      <c r="B27" s="6">
        <f t="shared" si="0"/>
        <v>6.4806684477123184</v>
      </c>
      <c r="C27" s="28">
        <v>6480.6684477123181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activeCell="O33" sqref="O33"/>
    </sheetView>
  </sheetViews>
  <sheetFormatPr defaultColWidth="12.81640625" defaultRowHeight="13"/>
  <cols>
    <col min="1" max="16384" width="12.81640625" style="3"/>
  </cols>
  <sheetData>
    <row r="1" spans="1:5">
      <c r="A1" s="8">
        <v>0.85699449480894041</v>
      </c>
      <c r="B1" s="3">
        <f>C1*1000/100</f>
        <v>469.78373452180199</v>
      </c>
      <c r="C1" s="3">
        <f>D1*E1/100</f>
        <v>46.978373452180193</v>
      </c>
      <c r="D1" s="13">
        <v>62.570961539683857</v>
      </c>
      <c r="E1" s="13">
        <v>75.080152671755727</v>
      </c>
    </row>
    <row r="2" spans="1:5">
      <c r="A2" s="8">
        <v>1.7165085522506072</v>
      </c>
      <c r="B2" s="3">
        <f t="shared" ref="B2:B65" si="0">C2*1000/100</f>
        <v>341.31769915968101</v>
      </c>
      <c r="C2" s="3">
        <f t="shared" ref="C2:C65" si="1">D2*E2/100</f>
        <v>34.1317699159681</v>
      </c>
      <c r="D2" s="13">
        <v>53.333888126800808</v>
      </c>
      <c r="E2" s="13">
        <v>63.99640287769784</v>
      </c>
    </row>
    <row r="3" spans="1:5">
      <c r="A3" s="8">
        <v>2.2316379528082884</v>
      </c>
      <c r="B3" s="3">
        <f t="shared" si="0"/>
        <v>458.44541984501512</v>
      </c>
      <c r="C3" s="3">
        <f t="shared" si="1"/>
        <v>45.844541984501511</v>
      </c>
      <c r="D3" s="13">
        <v>61.811269025492798</v>
      </c>
      <c r="E3" s="13">
        <v>74.16858237547892</v>
      </c>
    </row>
    <row r="4" spans="1:5">
      <c r="A4" s="8">
        <v>2.7366120215589227</v>
      </c>
      <c r="B4" s="3">
        <f t="shared" si="0"/>
        <v>545.19070500947828</v>
      </c>
      <c r="C4" s="3">
        <f t="shared" si="1"/>
        <v>54.519070500947826</v>
      </c>
      <c r="D4" s="13">
        <v>67.405923379262802</v>
      </c>
      <c r="E4" s="13">
        <v>80.881720430107521</v>
      </c>
    </row>
    <row r="5" spans="1:5">
      <c r="A5" s="8">
        <v>3.3245570618593718</v>
      </c>
      <c r="B5" s="3">
        <f t="shared" si="0"/>
        <v>571.48211622663052</v>
      </c>
      <c r="C5" s="3">
        <f t="shared" si="1"/>
        <v>57.148211622663055</v>
      </c>
      <c r="D5" s="13">
        <v>69.012087305522556</v>
      </c>
      <c r="E5" s="13">
        <v>82.80898876404494</v>
      </c>
    </row>
    <row r="6" spans="1:5">
      <c r="A6" s="8">
        <v>3.9184300819557292</v>
      </c>
      <c r="B6" s="3">
        <f t="shared" si="0"/>
        <v>430.7158189427721</v>
      </c>
      <c r="C6" s="3">
        <f t="shared" si="1"/>
        <v>43.071581894277209</v>
      </c>
      <c r="D6" s="13">
        <v>59.912749715869388</v>
      </c>
      <c r="E6" s="13">
        <v>71.890510948905117</v>
      </c>
    </row>
    <row r="7" spans="1:5">
      <c r="A7" s="8">
        <v>4.2527030005944191</v>
      </c>
      <c r="B7" s="3">
        <f t="shared" si="0"/>
        <v>437.3745132930581</v>
      </c>
      <c r="C7" s="3">
        <f t="shared" si="1"/>
        <v>43.737451329305813</v>
      </c>
      <c r="D7" s="13">
        <v>60.374087109426362</v>
      </c>
      <c r="E7" s="13">
        <v>72.444078947368425</v>
      </c>
    </row>
    <row r="8" spans="1:5">
      <c r="A8" s="8">
        <v>4.6581412014968162</v>
      </c>
      <c r="B8" s="3">
        <f t="shared" si="0"/>
        <v>447.54038992563437</v>
      </c>
      <c r="C8" s="3">
        <f t="shared" si="1"/>
        <v>44.754038992563437</v>
      </c>
      <c r="D8" s="13">
        <v>61.071692918308223</v>
      </c>
      <c r="E8" s="13">
        <v>73.281150159744399</v>
      </c>
    </row>
    <row r="9" spans="1:5">
      <c r="A9" s="8">
        <v>4.8748314827125485</v>
      </c>
      <c r="B9" s="3">
        <f t="shared" si="0"/>
        <v>363.2726259855429</v>
      </c>
      <c r="C9" s="3">
        <f t="shared" si="1"/>
        <v>36.327262598554292</v>
      </c>
      <c r="D9" s="13">
        <v>55.022482071392133</v>
      </c>
      <c r="E9" s="13">
        <v>66.022580645161298</v>
      </c>
    </row>
    <row r="10" spans="1:5">
      <c r="A10" s="8">
        <v>5.3446065524763364</v>
      </c>
      <c r="B10" s="3">
        <f t="shared" si="0"/>
        <v>515.20271592388929</v>
      </c>
      <c r="C10" s="3">
        <f t="shared" si="1"/>
        <v>51.520271592388923</v>
      </c>
      <c r="D10" s="13">
        <v>65.525887643299455</v>
      </c>
      <c r="E10" s="13">
        <v>78.625827814569533</v>
      </c>
    </row>
    <row r="11" spans="1:5">
      <c r="A11" s="8">
        <v>5.9103282482877262</v>
      </c>
      <c r="B11" s="3">
        <f t="shared" si="0"/>
        <v>419.73371572523871</v>
      </c>
      <c r="C11" s="3">
        <f t="shared" si="1"/>
        <v>41.973371572523874</v>
      </c>
      <c r="D11" s="13">
        <v>59.144010310556801</v>
      </c>
      <c r="E11" s="13">
        <v>70.968085106382972</v>
      </c>
    </row>
    <row r="12" spans="1:5">
      <c r="A12" s="8">
        <v>6.4196042902612858</v>
      </c>
      <c r="B12" s="3">
        <f t="shared" si="0"/>
        <v>527.15421380779799</v>
      </c>
      <c r="C12" s="3">
        <f t="shared" si="1"/>
        <v>52.715421380779802</v>
      </c>
      <c r="D12" s="13">
        <v>66.281554005123454</v>
      </c>
      <c r="E12" s="13">
        <v>79.532567049808435</v>
      </c>
    </row>
    <row r="13" spans="1:5">
      <c r="A13" s="8">
        <v>6.7367341869304376</v>
      </c>
      <c r="B13" s="3">
        <f t="shared" si="0"/>
        <v>375.73037539279869</v>
      </c>
      <c r="C13" s="3">
        <f t="shared" si="1"/>
        <v>37.573037539279866</v>
      </c>
      <c r="D13" s="13">
        <v>55.957975543256431</v>
      </c>
      <c r="E13" s="13">
        <v>67.145098039215682</v>
      </c>
    </row>
    <row r="14" spans="1:5">
      <c r="A14" s="8">
        <v>7.0580988155676465</v>
      </c>
      <c r="B14" s="3">
        <f t="shared" si="0"/>
        <v>639.01959077829929</v>
      </c>
      <c r="C14" s="3">
        <f t="shared" si="1"/>
        <v>63.901959077829922</v>
      </c>
      <c r="D14" s="13">
        <v>72.976146594442213</v>
      </c>
      <c r="E14" s="13">
        <v>87.565543071161045</v>
      </c>
    </row>
    <row r="15" spans="1:5">
      <c r="A15" s="8">
        <v>7.317142859992229</v>
      </c>
      <c r="B15" s="3">
        <f t="shared" si="0"/>
        <v>431.98171534345505</v>
      </c>
      <c r="C15" s="3">
        <f t="shared" si="1"/>
        <v>43.198171534345505</v>
      </c>
      <c r="D15" s="13">
        <v>60.000728477902406</v>
      </c>
      <c r="E15" s="13">
        <v>71.996078431372553</v>
      </c>
    </row>
    <row r="16" spans="1:5">
      <c r="A16" s="8">
        <v>7.525977584157248</v>
      </c>
      <c r="B16" s="3">
        <f t="shared" si="0"/>
        <v>434.23172367702847</v>
      </c>
      <c r="C16" s="3">
        <f t="shared" si="1"/>
        <v>43.423172367702847</v>
      </c>
      <c r="D16" s="13">
        <v>60.156784623924516</v>
      </c>
      <c r="E16" s="13">
        <v>72.183333333333337</v>
      </c>
    </row>
    <row r="17" spans="1:5">
      <c r="A17" s="8">
        <v>8.0656720894738907</v>
      </c>
      <c r="B17" s="3">
        <f t="shared" si="0"/>
        <v>353.52134147819464</v>
      </c>
      <c r="C17" s="3">
        <f t="shared" si="1"/>
        <v>35.35213414781947</v>
      </c>
      <c r="D17" s="13">
        <v>54.278977663541248</v>
      </c>
      <c r="E17" s="13">
        <v>65.130434782608688</v>
      </c>
    </row>
    <row r="18" spans="1:5">
      <c r="A18" s="8">
        <v>8.3045067530269812</v>
      </c>
      <c r="B18" s="3">
        <f t="shared" si="0"/>
        <v>487.39897371723373</v>
      </c>
      <c r="C18" s="3">
        <f t="shared" si="1"/>
        <v>48.739897371723373</v>
      </c>
      <c r="D18" s="13">
        <v>63.733261850136877</v>
      </c>
      <c r="E18" s="13">
        <v>76.474820143884884</v>
      </c>
    </row>
    <row r="19" spans="1:5">
      <c r="A19" s="8">
        <v>8.5746459088557732</v>
      </c>
      <c r="B19" s="3">
        <f t="shared" si="0"/>
        <v>455.30106035547067</v>
      </c>
      <c r="C19" s="3">
        <f t="shared" si="1"/>
        <v>45.530106035547071</v>
      </c>
      <c r="D19" s="13">
        <v>61.598930488960349</v>
      </c>
      <c r="E19" s="13">
        <v>73.91379310344827</v>
      </c>
    </row>
    <row r="20" spans="1:5">
      <c r="A20" s="8">
        <v>8.8485150595353961</v>
      </c>
      <c r="B20" s="3">
        <f t="shared" si="0"/>
        <v>594.36480858170307</v>
      </c>
      <c r="C20" s="3">
        <f t="shared" si="1"/>
        <v>59.436480858170313</v>
      </c>
      <c r="D20" s="13">
        <v>70.380181864256727</v>
      </c>
      <c r="E20" s="13">
        <v>84.450592885375485</v>
      </c>
    </row>
    <row r="21" spans="1:5">
      <c r="A21" s="8">
        <v>9.1828196092038663</v>
      </c>
      <c r="B21" s="3">
        <f t="shared" si="0"/>
        <v>474.68496723241537</v>
      </c>
      <c r="C21" s="3">
        <f t="shared" si="1"/>
        <v>47.468496723241536</v>
      </c>
      <c r="D21" s="13">
        <v>62.896514645584581</v>
      </c>
      <c r="E21" s="13">
        <v>75.470790378006868</v>
      </c>
    </row>
    <row r="22" spans="1:5">
      <c r="A22" s="8">
        <v>9.5054353779375589</v>
      </c>
      <c r="B22" s="3">
        <f t="shared" si="0"/>
        <v>376.92737820111785</v>
      </c>
      <c r="C22" s="3">
        <f t="shared" si="1"/>
        <v>37.69273782011178</v>
      </c>
      <c r="D22" s="13">
        <v>56.047040196161994</v>
      </c>
      <c r="E22" s="13">
        <v>67.251968503937007</v>
      </c>
    </row>
    <row r="23" spans="1:5">
      <c r="A23" s="8">
        <v>9.7210830647652422</v>
      </c>
      <c r="B23" s="3">
        <f t="shared" si="0"/>
        <v>695.98363113667176</v>
      </c>
      <c r="C23" s="3">
        <f t="shared" si="1"/>
        <v>69.598363113667176</v>
      </c>
      <c r="D23" s="13">
        <v>76.159371901507285</v>
      </c>
      <c r="E23" s="13">
        <v>91.385159010600702</v>
      </c>
    </row>
    <row r="24" spans="1:5">
      <c r="A24" s="8">
        <v>10.262096973219442</v>
      </c>
      <c r="B24" s="3">
        <f t="shared" si="0"/>
        <v>360.55535867867655</v>
      </c>
      <c r="C24" s="3">
        <f t="shared" si="1"/>
        <v>36.055535867867654</v>
      </c>
      <c r="D24" s="13">
        <v>54.816312633528902</v>
      </c>
      <c r="E24" s="13">
        <v>65.775193798449607</v>
      </c>
    </row>
    <row r="25" spans="1:5">
      <c r="A25" s="8">
        <v>10.636027946176995</v>
      </c>
      <c r="B25" s="3">
        <f t="shared" si="0"/>
        <v>555.23165362506529</v>
      </c>
      <c r="C25" s="3">
        <f t="shared" si="1"/>
        <v>55.523165362506532</v>
      </c>
      <c r="D25" s="13">
        <v>68.023809449836577</v>
      </c>
      <c r="E25" s="13">
        <v>81.623134328358205</v>
      </c>
    </row>
    <row r="26" spans="1:5">
      <c r="A26" s="8">
        <v>11.004586979990989</v>
      </c>
      <c r="B26" s="3">
        <f t="shared" si="0"/>
        <v>512.35718574276802</v>
      </c>
      <c r="C26" s="3">
        <f t="shared" si="1"/>
        <v>51.235718574276795</v>
      </c>
      <c r="D26" s="13">
        <v>65.344683183860781</v>
      </c>
      <c r="E26" s="13">
        <v>78.408396946564892</v>
      </c>
    </row>
    <row r="27" spans="1:5">
      <c r="A27" s="8">
        <v>11.349224522764935</v>
      </c>
      <c r="B27" s="3">
        <f t="shared" si="0"/>
        <v>508.21207029492268</v>
      </c>
      <c r="C27" s="3">
        <f t="shared" si="1"/>
        <v>50.821207029492264</v>
      </c>
      <c r="D27" s="13">
        <v>65.079817845032537</v>
      </c>
      <c r="E27" s="13">
        <v>78.090579710144937</v>
      </c>
    </row>
    <row r="28" spans="1:5">
      <c r="A28" s="8">
        <v>11.697702750193057</v>
      </c>
      <c r="B28" s="3">
        <f t="shared" si="0"/>
        <v>682.66619676951154</v>
      </c>
      <c r="C28" s="3">
        <f t="shared" si="1"/>
        <v>68.266619676951166</v>
      </c>
      <c r="D28" s="13">
        <v>75.427209389526396</v>
      </c>
      <c r="E28" s="13">
        <v>90.506622516556305</v>
      </c>
    </row>
    <row r="29" spans="1:5">
      <c r="A29" s="8">
        <v>12.086996038934421</v>
      </c>
      <c r="B29" s="3">
        <f t="shared" si="0"/>
        <v>519.30170534279739</v>
      </c>
      <c r="C29" s="3">
        <f t="shared" si="1"/>
        <v>51.930170534279739</v>
      </c>
      <c r="D29" s="13">
        <v>65.786035538859736</v>
      </c>
      <c r="E29" s="13">
        <v>78.937984496124031</v>
      </c>
    </row>
    <row r="30" spans="1:5">
      <c r="A30" s="8">
        <v>12.438867625743489</v>
      </c>
      <c r="B30" s="3">
        <f t="shared" si="0"/>
        <v>493.13702140442876</v>
      </c>
      <c r="C30" s="3">
        <f t="shared" si="1"/>
        <v>49.313702140442871</v>
      </c>
      <c r="D30" s="13">
        <v>64.107323413694715</v>
      </c>
      <c r="E30" s="13">
        <v>76.92366412213741</v>
      </c>
    </row>
    <row r="31" spans="1:5">
      <c r="A31" s="8">
        <v>12.788520250159692</v>
      </c>
      <c r="B31" s="3">
        <f t="shared" si="0"/>
        <v>550.95627075991342</v>
      </c>
      <c r="C31" s="3">
        <f t="shared" si="1"/>
        <v>55.095627075991345</v>
      </c>
      <c r="D31" s="13">
        <v>67.761405595587647</v>
      </c>
      <c r="E31" s="13">
        <v>81.308270676691734</v>
      </c>
    </row>
    <row r="32" spans="1:5">
      <c r="A32" s="8">
        <v>12.964903990757225</v>
      </c>
      <c r="B32" s="3">
        <f t="shared" si="0"/>
        <v>522.1789393044088</v>
      </c>
      <c r="C32" s="3">
        <f t="shared" si="1"/>
        <v>52.217893930440887</v>
      </c>
      <c r="D32" s="13">
        <v>65.968030277798803</v>
      </c>
      <c r="E32" s="13">
        <v>79.156363636363636</v>
      </c>
    </row>
    <row r="33" spans="1:5">
      <c r="A33" s="8">
        <v>13.161790961617442</v>
      </c>
      <c r="B33" s="3">
        <f t="shared" si="0"/>
        <v>710.60261506863128</v>
      </c>
      <c r="C33" s="3">
        <f t="shared" si="1"/>
        <v>71.060261506863128</v>
      </c>
      <c r="D33" s="13">
        <v>76.95507071939501</v>
      </c>
      <c r="E33" s="13">
        <v>92.339933993399342</v>
      </c>
    </row>
    <row r="34" spans="1:5">
      <c r="A34" s="8">
        <v>13.376014627343926</v>
      </c>
      <c r="B34" s="3">
        <f t="shared" si="0"/>
        <v>473.4189303238889</v>
      </c>
      <c r="C34" s="3">
        <f t="shared" si="1"/>
        <v>47.341893032388896</v>
      </c>
      <c r="D34" s="13">
        <v>62.812582690277793</v>
      </c>
      <c r="E34" s="13">
        <v>75.370078740157481</v>
      </c>
    </row>
    <row r="35" spans="1:5">
      <c r="A35" s="8">
        <v>13.549701329574203</v>
      </c>
      <c r="B35" s="3">
        <f t="shared" si="0"/>
        <v>768.3223858146556</v>
      </c>
      <c r="C35" s="3">
        <f t="shared" si="1"/>
        <v>76.83223858146556</v>
      </c>
      <c r="D35" s="13">
        <v>80.019454127210381</v>
      </c>
      <c r="E35" s="13">
        <v>96.016949152542367</v>
      </c>
    </row>
    <row r="36" spans="1:5">
      <c r="A36" s="8">
        <v>13.749204024516086</v>
      </c>
      <c r="B36" s="3">
        <f t="shared" si="0"/>
        <v>647.95782243613939</v>
      </c>
      <c r="C36" s="3">
        <f t="shared" si="1"/>
        <v>64.795782243613942</v>
      </c>
      <c r="D36" s="13">
        <v>73.484748057937068</v>
      </c>
      <c r="E36" s="13">
        <v>88.175824175824161</v>
      </c>
    </row>
    <row r="37" spans="1:5">
      <c r="A37" s="8">
        <v>14.00793626071467</v>
      </c>
      <c r="B37" s="3">
        <f t="shared" si="0"/>
        <v>466.73109485319748</v>
      </c>
      <c r="C37" s="3">
        <f t="shared" si="1"/>
        <v>46.673109485319749</v>
      </c>
      <c r="D37" s="13">
        <v>62.367338163470741</v>
      </c>
      <c r="E37" s="13">
        <v>74.835820895522389</v>
      </c>
    </row>
    <row r="38" spans="1:5">
      <c r="A38" s="8">
        <v>15.031485327368426</v>
      </c>
      <c r="B38" s="3">
        <f t="shared" si="0"/>
        <v>244.52338</v>
      </c>
      <c r="C38" s="3">
        <f t="shared" si="1"/>
        <v>24.452338000000001</v>
      </c>
      <c r="D38" s="13">
        <v>45.14</v>
      </c>
      <c r="E38" s="13">
        <v>54.17</v>
      </c>
    </row>
    <row r="39" spans="1:5">
      <c r="A39" s="8">
        <v>15.276232092854279</v>
      </c>
      <c r="B39" s="3">
        <f t="shared" si="0"/>
        <v>657.12507670551906</v>
      </c>
      <c r="C39" s="3">
        <f t="shared" si="1"/>
        <v>65.712507670551901</v>
      </c>
      <c r="D39" s="13">
        <v>74.002750431285463</v>
      </c>
      <c r="E39" s="13">
        <v>88.797385620915023</v>
      </c>
    </row>
    <row r="40" spans="1:5">
      <c r="A40" s="8">
        <v>15.521944608848704</v>
      </c>
      <c r="B40" s="3">
        <f t="shared" si="0"/>
        <v>420.11131557035804</v>
      </c>
      <c r="C40" s="3">
        <f t="shared" si="1"/>
        <v>42.011131557035803</v>
      </c>
      <c r="D40" s="13">
        <v>59.170607826810993</v>
      </c>
      <c r="E40" s="13">
        <v>71</v>
      </c>
    </row>
    <row r="41" spans="1:5">
      <c r="A41" s="8">
        <v>15.823749004981289</v>
      </c>
      <c r="B41" s="3">
        <f t="shared" si="0"/>
        <v>625.18478015974324</v>
      </c>
      <c r="C41" s="3">
        <f t="shared" si="1"/>
        <v>62.518478015974324</v>
      </c>
      <c r="D41" s="13">
        <v>72.181855086159473</v>
      </c>
      <c r="E41" s="13">
        <v>86.612456747404849</v>
      </c>
    </row>
    <row r="42" spans="1:5">
      <c r="A42" s="8">
        <v>16.061308770844494</v>
      </c>
      <c r="B42" s="3">
        <f t="shared" si="0"/>
        <v>644.70744272058084</v>
      </c>
      <c r="C42" s="3">
        <f t="shared" si="1"/>
        <v>64.470744272058084</v>
      </c>
      <c r="D42" s="13">
        <v>73.300203923630889</v>
      </c>
      <c r="E42" s="13">
        <v>87.954385964912277</v>
      </c>
    </row>
    <row r="43" spans="1:5">
      <c r="A43" s="8">
        <v>16.307616559331539</v>
      </c>
      <c r="B43" s="3">
        <f t="shared" si="0"/>
        <v>654.09331553143591</v>
      </c>
      <c r="C43" s="3">
        <f t="shared" si="1"/>
        <v>65.409331553143588</v>
      </c>
      <c r="D43" s="13">
        <v>73.831840773714219</v>
      </c>
      <c r="E43" s="13">
        <v>88.592307692307699</v>
      </c>
    </row>
    <row r="44" spans="1:5">
      <c r="A44" s="8">
        <v>16.595805616480973</v>
      </c>
      <c r="B44" s="3">
        <f t="shared" si="0"/>
        <v>445.07287506179603</v>
      </c>
      <c r="C44" s="3">
        <f t="shared" si="1"/>
        <v>44.507287506179601</v>
      </c>
      <c r="D44" s="13">
        <v>60.903100761313006</v>
      </c>
      <c r="E44" s="13">
        <v>73.078853046594986</v>
      </c>
    </row>
    <row r="45" spans="1:5">
      <c r="A45" s="8">
        <v>16.757374574067676</v>
      </c>
      <c r="B45" s="3">
        <f t="shared" si="0"/>
        <v>707.26473965088599</v>
      </c>
      <c r="C45" s="3">
        <f t="shared" si="1"/>
        <v>70.726473965088601</v>
      </c>
      <c r="D45" s="13">
        <v>76.77411952028281</v>
      </c>
      <c r="E45" s="13">
        <v>92.122807017543863</v>
      </c>
    </row>
    <row r="46" spans="1:5">
      <c r="A46" s="8">
        <v>17.002702153042996</v>
      </c>
      <c r="B46" s="3">
        <f t="shared" si="0"/>
        <v>708.92793107454554</v>
      </c>
      <c r="C46" s="3">
        <f t="shared" si="1"/>
        <v>70.892793107454551</v>
      </c>
      <c r="D46" s="13">
        <v>76.86433685312744</v>
      </c>
      <c r="E46" s="13">
        <v>92.231060606060609</v>
      </c>
    </row>
    <row r="47" spans="1:5">
      <c r="A47" s="8">
        <v>17.225408401358191</v>
      </c>
      <c r="B47" s="3">
        <f t="shared" si="0"/>
        <v>635.71553362019984</v>
      </c>
      <c r="C47" s="3">
        <f t="shared" si="1"/>
        <v>63.571553362019984</v>
      </c>
      <c r="D47" s="13">
        <v>72.787240145947038</v>
      </c>
      <c r="E47" s="13">
        <v>87.338870431893682</v>
      </c>
    </row>
    <row r="48" spans="1:5">
      <c r="A48" s="8">
        <v>17.524677860346834</v>
      </c>
      <c r="B48" s="3">
        <f t="shared" si="0"/>
        <v>422.88169700090771</v>
      </c>
      <c r="C48" s="3">
        <f t="shared" si="1"/>
        <v>42.288169700090776</v>
      </c>
      <c r="D48" s="13">
        <v>59.365384529494904</v>
      </c>
      <c r="E48" s="13">
        <v>71.23371647509579</v>
      </c>
    </row>
    <row r="49" spans="1:5">
      <c r="A49" s="8">
        <v>17.865685876318235</v>
      </c>
      <c r="B49" s="3">
        <f t="shared" si="0"/>
        <v>488.12906067644462</v>
      </c>
      <c r="C49" s="3">
        <f t="shared" si="1"/>
        <v>48.812906067644462</v>
      </c>
      <c r="D49" s="13">
        <v>63.780977801517601</v>
      </c>
      <c r="E49" s="13">
        <v>76.532075471698107</v>
      </c>
    </row>
    <row r="50" spans="1:5">
      <c r="A50" s="8">
        <v>18.156622345846365</v>
      </c>
      <c r="B50" s="3">
        <f t="shared" si="0"/>
        <v>579.18244367423142</v>
      </c>
      <c r="C50" s="3">
        <f t="shared" si="1"/>
        <v>57.918244367423142</v>
      </c>
      <c r="D50" s="13">
        <v>69.475476709839384</v>
      </c>
      <c r="E50" s="13">
        <v>83.365019011406844</v>
      </c>
    </row>
    <row r="51" spans="1:5">
      <c r="A51" s="8">
        <v>18.35544688821696</v>
      </c>
      <c r="B51" s="3">
        <f t="shared" si="0"/>
        <v>767.87337803784908</v>
      </c>
      <c r="C51" s="3">
        <f t="shared" si="1"/>
        <v>76.787337803784908</v>
      </c>
      <c r="D51" s="13">
        <v>79.99606901656027</v>
      </c>
      <c r="E51" s="13">
        <v>95.98888888888888</v>
      </c>
    </row>
    <row r="52" spans="1:5">
      <c r="A52" s="8">
        <v>18.673459111823988</v>
      </c>
      <c r="B52" s="3">
        <f t="shared" si="0"/>
        <v>670.90333111709504</v>
      </c>
      <c r="C52" s="3">
        <f t="shared" si="1"/>
        <v>67.090333111709512</v>
      </c>
      <c r="D52" s="13">
        <v>74.774551194711492</v>
      </c>
      <c r="E52" s="13">
        <v>89.723484848484844</v>
      </c>
    </row>
    <row r="53" spans="1:5">
      <c r="A53" s="8">
        <v>18.960729822837369</v>
      </c>
      <c r="B53" s="3">
        <f t="shared" si="0"/>
        <v>713.68399660732723</v>
      </c>
      <c r="C53" s="3">
        <f t="shared" si="1"/>
        <v>71.368399660732734</v>
      </c>
      <c r="D53" s="13">
        <v>77.121740121508381</v>
      </c>
      <c r="E53" s="13">
        <v>92.539923954372625</v>
      </c>
    </row>
    <row r="54" spans="1:5">
      <c r="A54" s="8">
        <v>19.361798502503255</v>
      </c>
      <c r="B54" s="3">
        <f t="shared" si="0"/>
        <v>463.80386408070109</v>
      </c>
      <c r="C54" s="3">
        <f t="shared" si="1"/>
        <v>46.380386408070109</v>
      </c>
      <c r="D54" s="13">
        <v>62.171453698145612</v>
      </c>
      <c r="E54" s="13">
        <v>74.600775193798455</v>
      </c>
    </row>
    <row r="55" spans="1:5">
      <c r="A55" s="8">
        <v>19.674462560607871</v>
      </c>
      <c r="B55" s="3">
        <f t="shared" si="0"/>
        <v>426.28570143122624</v>
      </c>
      <c r="C55" s="3">
        <f t="shared" si="1"/>
        <v>42.628570143122623</v>
      </c>
      <c r="D55" s="13">
        <v>59.60383774103591</v>
      </c>
      <c r="E55" s="13">
        <v>71.519841269841265</v>
      </c>
    </row>
    <row r="56" spans="1:5">
      <c r="A56" s="8">
        <v>20.035411174652463</v>
      </c>
      <c r="B56" s="3">
        <f t="shared" si="0"/>
        <v>555.68078349154484</v>
      </c>
      <c r="C56" s="3">
        <f t="shared" si="1"/>
        <v>55.568078349154483</v>
      </c>
      <c r="D56" s="13">
        <v>68.051316300743508</v>
      </c>
      <c r="E56" s="13">
        <v>81.65614035087718</v>
      </c>
    </row>
    <row r="57" spans="1:5">
      <c r="A57" s="8">
        <v>20.309924672784316</v>
      </c>
      <c r="B57" s="3">
        <f t="shared" si="0"/>
        <v>633.24929136452386</v>
      </c>
      <c r="C57" s="3">
        <f t="shared" si="1"/>
        <v>63.324929136452383</v>
      </c>
      <c r="D57" s="13">
        <v>72.645914821638158</v>
      </c>
      <c r="E57" s="13">
        <v>87.169291338582681</v>
      </c>
    </row>
    <row r="58" spans="1:5">
      <c r="A58" s="8">
        <v>20.661153761424345</v>
      </c>
      <c r="B58" s="3">
        <f t="shared" si="0"/>
        <v>384.8886728401543</v>
      </c>
      <c r="C58" s="3">
        <f t="shared" si="1"/>
        <v>38.488867284015434</v>
      </c>
      <c r="D58" s="13">
        <v>56.635847799789488</v>
      </c>
      <c r="E58" s="13">
        <v>67.958490566037739</v>
      </c>
    </row>
    <row r="59" spans="1:5">
      <c r="A59" s="8">
        <v>21.077738901193136</v>
      </c>
      <c r="B59" s="3">
        <f t="shared" si="0"/>
        <v>529.77819205695698</v>
      </c>
      <c r="C59" s="3">
        <f t="shared" si="1"/>
        <v>52.977819205695695</v>
      </c>
      <c r="D59" s="13">
        <v>66.446311735834186</v>
      </c>
      <c r="E59" s="13">
        <v>79.73026315789474</v>
      </c>
    </row>
    <row r="60" spans="1:5">
      <c r="A60" s="8">
        <v>21.363645947230779</v>
      </c>
      <c r="B60" s="3">
        <f t="shared" si="0"/>
        <v>452.86591982670905</v>
      </c>
      <c r="C60" s="3">
        <f t="shared" si="1"/>
        <v>45.286591982670906</v>
      </c>
      <c r="D60" s="13">
        <v>61.43398121491623</v>
      </c>
      <c r="E60" s="13">
        <v>73.715867158671585</v>
      </c>
    </row>
    <row r="61" spans="1:5">
      <c r="A61" s="8">
        <v>21.685154668089361</v>
      </c>
      <c r="B61" s="3">
        <f t="shared" si="0"/>
        <v>579.5559050940019</v>
      </c>
      <c r="C61" s="3">
        <f t="shared" si="1"/>
        <v>57.955590509400189</v>
      </c>
      <c r="D61" s="13">
        <v>69.497872268604993</v>
      </c>
      <c r="E61" s="13">
        <v>83.391891891891888</v>
      </c>
    </row>
    <row r="62" spans="1:5">
      <c r="A62" s="8">
        <v>21.943276151112375</v>
      </c>
      <c r="B62" s="3">
        <f t="shared" si="0"/>
        <v>559.95091323195311</v>
      </c>
      <c r="C62" s="3">
        <f t="shared" si="1"/>
        <v>55.995091323195318</v>
      </c>
      <c r="D62" s="13">
        <v>68.312286121065213</v>
      </c>
      <c r="E62" s="13">
        <v>81.969283276450497</v>
      </c>
    </row>
    <row r="63" spans="1:5">
      <c r="A63" s="8">
        <v>22.291461055220914</v>
      </c>
      <c r="B63" s="3">
        <f t="shared" si="0"/>
        <v>534.28387307268667</v>
      </c>
      <c r="C63" s="3">
        <f t="shared" si="1"/>
        <v>53.428387307268665</v>
      </c>
      <c r="D63" s="13">
        <v>66.728271266123002</v>
      </c>
      <c r="E63" s="13">
        <v>80.068592057761734</v>
      </c>
    </row>
    <row r="64" spans="1:5">
      <c r="A64" s="8">
        <v>22.817009023554398</v>
      </c>
      <c r="B64" s="3">
        <f t="shared" si="0"/>
        <v>302.58115188063454</v>
      </c>
      <c r="C64" s="3">
        <f t="shared" si="1"/>
        <v>30.258115188063453</v>
      </c>
      <c r="D64" s="13">
        <v>50.216307706540853</v>
      </c>
      <c r="E64" s="13">
        <v>60.25555555555556</v>
      </c>
    </row>
    <row r="65" spans="1:5">
      <c r="A65" s="8">
        <v>23.028503829221648</v>
      </c>
      <c r="B65" s="3">
        <f t="shared" si="0"/>
        <v>664.05817114495858</v>
      </c>
      <c r="C65" s="3">
        <f t="shared" si="1"/>
        <v>66.405817114495861</v>
      </c>
      <c r="D65" s="13">
        <v>74.392114547863812</v>
      </c>
      <c r="E65" s="13">
        <v>89.264591439688715</v>
      </c>
    </row>
    <row r="66" spans="1:5">
      <c r="A66" s="8">
        <v>23.499167061285412</v>
      </c>
      <c r="B66" s="3">
        <f t="shared" ref="B66:B108" si="2">C66*1000/100</f>
        <v>397.68708245949148</v>
      </c>
      <c r="C66" s="3">
        <f t="shared" ref="C66:C108" si="3">D66*E66/100</f>
        <v>39.768708245949149</v>
      </c>
      <c r="D66" s="13">
        <v>57.569781776577081</v>
      </c>
      <c r="E66" s="13">
        <v>69.079136690647488</v>
      </c>
    </row>
    <row r="67" spans="1:5">
      <c r="A67" s="8">
        <v>23.849046598748295</v>
      </c>
      <c r="B67" s="3">
        <f t="shared" si="2"/>
        <v>600.64481874390356</v>
      </c>
      <c r="C67" s="3">
        <f t="shared" si="3"/>
        <v>60.06448187439036</v>
      </c>
      <c r="D67" s="13">
        <v>70.7510205103342</v>
      </c>
      <c r="E67" s="13">
        <v>84.895569620253156</v>
      </c>
    </row>
    <row r="68" spans="1:5">
      <c r="A68" s="8">
        <v>24.211237457137571</v>
      </c>
      <c r="B68" s="3">
        <f t="shared" si="2"/>
        <v>548.16963796860409</v>
      </c>
      <c r="C68" s="3">
        <f t="shared" si="3"/>
        <v>54.816963796860406</v>
      </c>
      <c r="D68" s="13">
        <v>67.589826168750164</v>
      </c>
      <c r="E68" s="13">
        <v>81.102389078498291</v>
      </c>
    </row>
    <row r="69" spans="1:5">
      <c r="A69" s="8">
        <v>24.476100986129765</v>
      </c>
      <c r="B69" s="3">
        <f t="shared" si="2"/>
        <v>561.70097723211575</v>
      </c>
      <c r="C69" s="3">
        <f t="shared" si="3"/>
        <v>56.170097723211569</v>
      </c>
      <c r="D69" s="13">
        <v>68.418954049316895</v>
      </c>
      <c r="E69" s="13">
        <v>82.097276264591443</v>
      </c>
    </row>
    <row r="70" spans="1:5">
      <c r="A70" s="8">
        <v>24.791783656679968</v>
      </c>
      <c r="B70" s="3">
        <f t="shared" si="2"/>
        <v>596.78903816358093</v>
      </c>
      <c r="C70" s="3">
        <f t="shared" si="3"/>
        <v>59.678903816358094</v>
      </c>
      <c r="D70" s="13">
        <v>70.523565267937101</v>
      </c>
      <c r="E70" s="13">
        <v>84.622641509433961</v>
      </c>
    </row>
    <row r="71" spans="1:5">
      <c r="A71" s="8">
        <v>25.127487019143832</v>
      </c>
      <c r="B71" s="3">
        <f t="shared" si="2"/>
        <v>642.46890189794135</v>
      </c>
      <c r="C71" s="3">
        <f t="shared" si="3"/>
        <v>64.246890189794129</v>
      </c>
      <c r="D71" s="13">
        <v>73.172837486271177</v>
      </c>
      <c r="E71" s="13">
        <v>87.801556420233467</v>
      </c>
    </row>
    <row r="72" spans="1:5">
      <c r="A72" s="8">
        <v>25.540554544670169</v>
      </c>
      <c r="B72" s="3">
        <f t="shared" si="2"/>
        <v>458.71611669036196</v>
      </c>
      <c r="C72" s="3">
        <f t="shared" si="3"/>
        <v>45.871611669036199</v>
      </c>
      <c r="D72" s="13">
        <v>61.82951508663416</v>
      </c>
      <c r="E72" s="13">
        <v>74.19047619047619</v>
      </c>
    </row>
    <row r="73" spans="1:5">
      <c r="A73" s="8">
        <v>25.857284184093313</v>
      </c>
      <c r="B73" s="3">
        <f t="shared" si="2"/>
        <v>425.89344151786366</v>
      </c>
      <c r="C73" s="3">
        <f t="shared" si="3"/>
        <v>42.589344151786371</v>
      </c>
      <c r="D73" s="13">
        <v>59.576408276327463</v>
      </c>
      <c r="E73" s="13">
        <v>71.486928104575156</v>
      </c>
    </row>
    <row r="74" spans="1:5">
      <c r="A74" s="8">
        <v>26.214172172200797</v>
      </c>
      <c r="B74" s="3">
        <f t="shared" si="2"/>
        <v>624.07164341945872</v>
      </c>
      <c r="C74" s="3">
        <f t="shared" si="3"/>
        <v>62.407164341945879</v>
      </c>
      <c r="D74" s="13">
        <v>72.117566835567658</v>
      </c>
      <c r="E74" s="13">
        <v>86.535315985130126</v>
      </c>
    </row>
    <row r="75" spans="1:5">
      <c r="A75" s="8">
        <v>26.555430022770434</v>
      </c>
      <c r="B75" s="3">
        <f t="shared" si="2"/>
        <v>609.89047746852475</v>
      </c>
      <c r="C75" s="3">
        <f t="shared" si="3"/>
        <v>60.989047746852478</v>
      </c>
      <c r="D75" s="13">
        <v>71.293472292296698</v>
      </c>
      <c r="E75" s="13">
        <v>85.54646840148699</v>
      </c>
    </row>
    <row r="76" spans="1:5">
      <c r="A76" s="8">
        <v>26.920376920821354</v>
      </c>
      <c r="B76" s="3">
        <f t="shared" si="2"/>
        <v>437.09147675553402</v>
      </c>
      <c r="C76" s="3">
        <f t="shared" si="3"/>
        <v>43.709147675553403</v>
      </c>
      <c r="D76" s="13">
        <v>60.354549119120314</v>
      </c>
      <c r="E76" s="13">
        <v>72.420634920634924</v>
      </c>
    </row>
    <row r="77" spans="1:5">
      <c r="A77" s="8">
        <v>27.230126376753805</v>
      </c>
      <c r="B77" s="3">
        <f t="shared" si="2"/>
        <v>693.297407499168</v>
      </c>
      <c r="C77" s="3">
        <f t="shared" si="3"/>
        <v>69.329740749916809</v>
      </c>
      <c r="D77" s="13">
        <v>76.012257171781329</v>
      </c>
      <c r="E77" s="13">
        <v>91.208633093525179</v>
      </c>
    </row>
    <row r="78" spans="1:5">
      <c r="A78" s="8">
        <v>27.643282287965178</v>
      </c>
      <c r="B78" s="3">
        <f t="shared" si="2"/>
        <v>534.68362464930897</v>
      </c>
      <c r="C78" s="3">
        <f t="shared" si="3"/>
        <v>53.468362464930898</v>
      </c>
      <c r="D78" s="13">
        <v>66.753229668706737</v>
      </c>
      <c r="E78" s="13">
        <v>80.098540145985396</v>
      </c>
    </row>
    <row r="79" spans="1:5">
      <c r="A79" s="8">
        <v>28.035902899634728</v>
      </c>
      <c r="B79" s="3">
        <f t="shared" si="2"/>
        <v>388.89238178195541</v>
      </c>
      <c r="C79" s="3">
        <f t="shared" si="3"/>
        <v>38.889238178195541</v>
      </c>
      <c r="D79" s="13">
        <v>56.929655888766057</v>
      </c>
      <c r="E79" s="13">
        <v>68.31103678929766</v>
      </c>
    </row>
    <row r="80" spans="1:5">
      <c r="A80" s="8">
        <v>28.375891562990518</v>
      </c>
      <c r="B80" s="3">
        <f t="shared" si="2"/>
        <v>599.11863104692782</v>
      </c>
      <c r="C80" s="3">
        <f t="shared" si="3"/>
        <v>59.911863104692777</v>
      </c>
      <c r="D80" s="13">
        <v>70.661077158995568</v>
      </c>
      <c r="E80" s="13">
        <v>84.787644787644794</v>
      </c>
    </row>
    <row r="81" spans="1:5">
      <c r="A81" s="8">
        <v>28.735992672796893</v>
      </c>
      <c r="B81" s="3">
        <f t="shared" si="2"/>
        <v>556.84909127929313</v>
      </c>
      <c r="C81" s="3">
        <f t="shared" si="3"/>
        <v>55.684909127929316</v>
      </c>
      <c r="D81" s="13">
        <v>68.122817007332614</v>
      </c>
      <c r="E81" s="13">
        <v>81.741935483870975</v>
      </c>
    </row>
    <row r="82" spans="1:5">
      <c r="A82" s="8">
        <v>29.079751313008398</v>
      </c>
      <c r="B82" s="3">
        <f t="shared" si="2"/>
        <v>491.30299971122605</v>
      </c>
      <c r="C82" s="3">
        <f t="shared" si="3"/>
        <v>49.130299971122611</v>
      </c>
      <c r="D82" s="13">
        <v>63.988001868361728</v>
      </c>
      <c r="E82" s="13">
        <v>76.780487804878049</v>
      </c>
    </row>
    <row r="83" spans="1:5">
      <c r="A83" s="8">
        <v>29.332109178463028</v>
      </c>
      <c r="B83" s="3">
        <f t="shared" si="2"/>
        <v>560.85715397079252</v>
      </c>
      <c r="C83" s="3">
        <f t="shared" si="3"/>
        <v>56.085715397079248</v>
      </c>
      <c r="D83" s="13">
        <v>68.367543061683463</v>
      </c>
      <c r="E83" s="13">
        <v>82.035587188612084</v>
      </c>
    </row>
    <row r="84" spans="1:5">
      <c r="A84" s="8">
        <v>29.748007948312416</v>
      </c>
      <c r="B84" s="3">
        <f t="shared" si="2"/>
        <v>306.38029175673057</v>
      </c>
      <c r="C84" s="3">
        <f t="shared" si="3"/>
        <v>30.638029175673058</v>
      </c>
      <c r="D84" s="13">
        <v>50.530576560349374</v>
      </c>
      <c r="E84" s="13">
        <v>60.632653061224488</v>
      </c>
    </row>
    <row r="85" spans="1:5">
      <c r="A85" s="8">
        <v>30.01424265654569</v>
      </c>
      <c r="B85" s="3">
        <f t="shared" si="2"/>
        <v>110.74594891597565</v>
      </c>
      <c r="C85" s="3">
        <f t="shared" si="3"/>
        <v>11.074594891597565</v>
      </c>
      <c r="D85" s="13">
        <v>30.379999702628766</v>
      </c>
      <c r="E85" s="13">
        <v>36.453571428571429</v>
      </c>
    </row>
    <row r="86" spans="1:5">
      <c r="A86" s="8">
        <v>30.222582523122174</v>
      </c>
      <c r="B86" s="3">
        <f t="shared" si="2"/>
        <v>431.60365547891388</v>
      </c>
      <c r="C86" s="3">
        <f t="shared" si="3"/>
        <v>43.160365547891388</v>
      </c>
      <c r="D86" s="13">
        <v>59.974467143522133</v>
      </c>
      <c r="E86" s="13">
        <v>71.964566929133866</v>
      </c>
    </row>
    <row r="87" spans="1:5">
      <c r="A87" s="8">
        <v>30.495847613863766</v>
      </c>
      <c r="B87" s="3">
        <f t="shared" si="2"/>
        <v>576.27678393298925</v>
      </c>
      <c r="C87" s="3">
        <f t="shared" si="3"/>
        <v>57.627678393298929</v>
      </c>
      <c r="D87" s="13">
        <v>69.300984264086026</v>
      </c>
      <c r="E87" s="13">
        <v>83.155642023346303</v>
      </c>
    </row>
    <row r="88" spans="1:5">
      <c r="A88" s="8">
        <v>30.778385187451661</v>
      </c>
      <c r="B88" s="3">
        <f t="shared" si="2"/>
        <v>504.43693222314738</v>
      </c>
      <c r="C88" s="3">
        <f t="shared" si="3"/>
        <v>50.443693222314735</v>
      </c>
      <c r="D88" s="13">
        <v>64.837651956702743</v>
      </c>
      <c r="E88" s="13">
        <v>77.8</v>
      </c>
    </row>
    <row r="89" spans="1:5">
      <c r="A89" s="8">
        <v>30.976746918842181</v>
      </c>
      <c r="B89" s="3">
        <f t="shared" si="2"/>
        <v>665.31492318543985</v>
      </c>
      <c r="C89" s="3">
        <f t="shared" si="3"/>
        <v>66.531492318543982</v>
      </c>
      <c r="D89" s="13">
        <v>74.462476041207495</v>
      </c>
      <c r="E89" s="13">
        <v>89.349019607843147</v>
      </c>
    </row>
    <row r="90" spans="1:5">
      <c r="A90" s="8">
        <v>31.191091768544542</v>
      </c>
      <c r="B90" s="3">
        <f t="shared" si="2"/>
        <v>411.53001534802223</v>
      </c>
      <c r="C90" s="3">
        <f t="shared" si="3"/>
        <v>41.153001534802222</v>
      </c>
      <c r="D90" s="13">
        <v>58.5631730013721</v>
      </c>
      <c r="E90" s="13">
        <v>70.271126760563391</v>
      </c>
    </row>
    <row r="91" spans="1:5">
      <c r="A91" s="8">
        <v>31.456332959984813</v>
      </c>
      <c r="B91" s="3">
        <f t="shared" si="2"/>
        <v>539.48042281875814</v>
      </c>
      <c r="C91" s="3">
        <f t="shared" si="3"/>
        <v>53.948042281875807</v>
      </c>
      <c r="D91" s="13">
        <v>67.051992154975025</v>
      </c>
      <c r="E91" s="13">
        <v>80.45703125</v>
      </c>
    </row>
    <row r="92" spans="1:5">
      <c r="A92" s="8">
        <v>31.69097679766125</v>
      </c>
      <c r="B92" s="3">
        <f t="shared" si="2"/>
        <v>560.08735999999999</v>
      </c>
      <c r="C92" s="3">
        <f t="shared" si="3"/>
        <v>56.008735999999999</v>
      </c>
      <c r="D92" s="13">
        <v>68.319999999999993</v>
      </c>
      <c r="E92" s="13">
        <v>81.98</v>
      </c>
    </row>
    <row r="93" spans="1:5">
      <c r="A93" s="8">
        <v>32.033765419761608</v>
      </c>
      <c r="B93" s="3">
        <f t="shared" si="2"/>
        <v>656.13504338641656</v>
      </c>
      <c r="C93" s="3">
        <f t="shared" si="3"/>
        <v>65.613504338641647</v>
      </c>
      <c r="D93" s="13">
        <v>73.946982657681104</v>
      </c>
      <c r="E93" s="13">
        <v>88.73046875</v>
      </c>
    </row>
    <row r="94" spans="1:5">
      <c r="A94" s="8">
        <v>32.232512721242507</v>
      </c>
      <c r="B94" s="3">
        <f t="shared" si="2"/>
        <v>460.06665845969655</v>
      </c>
      <c r="C94" s="3">
        <f t="shared" si="3"/>
        <v>46.006665845969657</v>
      </c>
      <c r="D94" s="13">
        <v>61.920466731679504</v>
      </c>
      <c r="E94" s="13">
        <v>74.299610894941637</v>
      </c>
    </row>
    <row r="95" spans="1:5">
      <c r="A95" s="8">
        <v>32.556662567392095</v>
      </c>
      <c r="B95" s="3">
        <f t="shared" si="2"/>
        <v>289.44006937891368</v>
      </c>
      <c r="C95" s="3">
        <f t="shared" si="3"/>
        <v>28.944006937891366</v>
      </c>
      <c r="D95" s="13">
        <v>49.11375819775656</v>
      </c>
      <c r="E95" s="13">
        <v>58.932584269662925</v>
      </c>
    </row>
    <row r="96" spans="1:5">
      <c r="A96" s="8">
        <v>32.832668107477332</v>
      </c>
      <c r="B96" s="3">
        <f t="shared" si="2"/>
        <v>564.05820666153306</v>
      </c>
      <c r="C96" s="3">
        <f t="shared" si="3"/>
        <v>56.405820666153303</v>
      </c>
      <c r="D96" s="13">
        <v>68.562366938886512</v>
      </c>
      <c r="E96" s="13">
        <v>82.269360269360277</v>
      </c>
    </row>
    <row r="97" spans="1:5">
      <c r="A97" s="8">
        <v>33.116229752992247</v>
      </c>
      <c r="B97" s="3">
        <f t="shared" si="2"/>
        <v>594.57490292225771</v>
      </c>
      <c r="C97" s="3">
        <f t="shared" si="3"/>
        <v>59.457490292225778</v>
      </c>
      <c r="D97" s="13">
        <v>70.392619656033773</v>
      </c>
      <c r="E97" s="13">
        <v>84.465517241379317</v>
      </c>
    </row>
    <row r="98" spans="1:5">
      <c r="A98" s="8">
        <v>33.341769576569369</v>
      </c>
      <c r="B98" s="3">
        <f t="shared" si="2"/>
        <v>566.64190513796507</v>
      </c>
      <c r="C98" s="3">
        <f t="shared" si="3"/>
        <v>56.664190513796505</v>
      </c>
      <c r="D98" s="13">
        <v>68.719214307879952</v>
      </c>
      <c r="E98" s="13">
        <v>82.457564575645748</v>
      </c>
    </row>
    <row r="99" spans="1:5">
      <c r="A99" s="8">
        <v>33.618430171339504</v>
      </c>
      <c r="B99" s="3">
        <f t="shared" si="2"/>
        <v>395.32311886784657</v>
      </c>
      <c r="C99" s="3">
        <f t="shared" si="3"/>
        <v>39.532311886784655</v>
      </c>
      <c r="D99" s="13">
        <v>57.398421276077578</v>
      </c>
      <c r="E99" s="13">
        <v>68.873517786561266</v>
      </c>
    </row>
    <row r="100" spans="1:5">
      <c r="A100" s="8">
        <v>33.862335596142429</v>
      </c>
      <c r="B100" s="3">
        <f t="shared" si="2"/>
        <v>260.38234444681211</v>
      </c>
      <c r="C100" s="3">
        <f t="shared" si="3"/>
        <v>26.038234444681208</v>
      </c>
      <c r="D100" s="13">
        <v>46.583230961378341</v>
      </c>
      <c r="E100" s="13">
        <v>55.896153846153844</v>
      </c>
    </row>
    <row r="101" spans="1:5">
      <c r="A101" s="8">
        <v>34.111057832042071</v>
      </c>
      <c r="B101" s="3">
        <f t="shared" si="2"/>
        <v>392.90923440267397</v>
      </c>
      <c r="C101" s="3">
        <f t="shared" si="3"/>
        <v>39.290923440267399</v>
      </c>
      <c r="D101" s="13">
        <v>57.222912554144962</v>
      </c>
      <c r="E101" s="13">
        <v>68.662921348314612</v>
      </c>
    </row>
    <row r="102" spans="1:5">
      <c r="A102" s="8">
        <v>34.322729298422274</v>
      </c>
      <c r="B102" s="3">
        <f t="shared" si="2"/>
        <v>514.24391276544713</v>
      </c>
      <c r="C102" s="3">
        <f t="shared" si="3"/>
        <v>51.424391276544718</v>
      </c>
      <c r="D102" s="13">
        <v>65.464886717209353</v>
      </c>
      <c r="E102" s="13">
        <v>78.55263157894737</v>
      </c>
    </row>
    <row r="103" spans="1:5">
      <c r="A103" s="8">
        <v>34.527711212382243</v>
      </c>
      <c r="B103" s="3">
        <f t="shared" si="2"/>
        <v>643.43731187134063</v>
      </c>
      <c r="C103" s="3">
        <f t="shared" si="3"/>
        <v>64.343731187134054</v>
      </c>
      <c r="D103" s="13">
        <v>73.227964374694238</v>
      </c>
      <c r="E103" s="13">
        <v>87.867704280155635</v>
      </c>
    </row>
    <row r="104" spans="1:5">
      <c r="A104" s="8">
        <v>35.006392702318529</v>
      </c>
      <c r="B104" s="3">
        <f t="shared" si="2"/>
        <v>476.42316807362664</v>
      </c>
      <c r="C104" s="3">
        <f t="shared" si="3"/>
        <v>47.642316807362668</v>
      </c>
      <c r="D104" s="13">
        <v>63.011566608325268</v>
      </c>
      <c r="E104" s="13">
        <v>75.60884353741497</v>
      </c>
    </row>
    <row r="105" spans="1:5">
      <c r="A105" s="8">
        <v>35.513617835520876</v>
      </c>
      <c r="B105" s="3">
        <f t="shared" si="2"/>
        <v>567.04089674699787</v>
      </c>
      <c r="C105" s="3">
        <f t="shared" si="3"/>
        <v>56.704089674699787</v>
      </c>
      <c r="D105" s="13">
        <v>68.74340380462003</v>
      </c>
      <c r="E105" s="13">
        <v>82.486590038314176</v>
      </c>
    </row>
    <row r="106" spans="1:5">
      <c r="A106" s="8">
        <v>35.84537791772474</v>
      </c>
      <c r="B106" s="3">
        <f t="shared" si="2"/>
        <v>512.78420667987302</v>
      </c>
      <c r="C106" s="3">
        <f t="shared" si="3"/>
        <v>51.278420667987305</v>
      </c>
      <c r="D106" s="13">
        <v>65.371908074070092</v>
      </c>
      <c r="E106" s="13">
        <v>78.441064638783274</v>
      </c>
    </row>
    <row r="107" spans="1:5">
      <c r="A107" s="8">
        <v>36.060949382045713</v>
      </c>
      <c r="B107" s="3">
        <f t="shared" si="2"/>
        <v>526.69758189535287</v>
      </c>
      <c r="C107" s="3">
        <f t="shared" si="3"/>
        <v>52.669758189535294</v>
      </c>
      <c r="D107" s="13">
        <v>66.252840557397136</v>
      </c>
      <c r="E107" s="13">
        <v>79.498113207547163</v>
      </c>
    </row>
    <row r="108" spans="1:5">
      <c r="A108" s="8">
        <v>36.39017273898672</v>
      </c>
      <c r="B108" s="3">
        <f t="shared" si="2"/>
        <v>647.46532598586464</v>
      </c>
      <c r="C108" s="3">
        <f t="shared" si="3"/>
        <v>64.746532598586469</v>
      </c>
      <c r="D108" s="13">
        <v>73.4568157945302</v>
      </c>
      <c r="E108" s="13">
        <v>88.142307692307682</v>
      </c>
    </row>
    <row r="109" spans="1:5">
      <c r="C109" s="3" t="s">
        <v>2</v>
      </c>
      <c r="D109" s="3" t="s">
        <v>1</v>
      </c>
      <c r="E109" s="3" t="s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ColWidth="12.81640625" defaultRowHeight="13"/>
  <cols>
    <col min="1" max="16384" width="12.81640625" style="3"/>
  </cols>
  <sheetData>
    <row r="1" spans="1:2" ht="14.5">
      <c r="A1" s="1">
        <v>0</v>
      </c>
      <c r="B1" s="3">
        <v>0</v>
      </c>
    </row>
    <row r="2" spans="1:2" ht="14.5">
      <c r="A2" s="1">
        <v>0.25</v>
      </c>
      <c r="B2" s="3">
        <v>0</v>
      </c>
    </row>
    <row r="3" spans="1:2" ht="14.5">
      <c r="A3" s="1">
        <v>0.75</v>
      </c>
      <c r="B3" s="3">
        <v>0</v>
      </c>
    </row>
    <row r="4" spans="1:2" ht="14.5">
      <c r="A4" s="1">
        <v>1.25</v>
      </c>
      <c r="B4" s="3">
        <v>0</v>
      </c>
    </row>
    <row r="5" spans="1:2" ht="14.5">
      <c r="A5" s="1">
        <v>1.75</v>
      </c>
      <c r="B5" s="3">
        <v>0</v>
      </c>
    </row>
    <row r="6" spans="1:2" ht="14.5">
      <c r="A6" s="1">
        <v>2.25</v>
      </c>
      <c r="B6" s="3">
        <v>0</v>
      </c>
    </row>
    <row r="7" spans="1:2" ht="14.5">
      <c r="A7" s="1">
        <v>3.25</v>
      </c>
      <c r="B7" s="3">
        <v>0</v>
      </c>
    </row>
    <row r="8" spans="1:2" ht="14.5">
      <c r="A8" s="1">
        <v>3.75</v>
      </c>
      <c r="B8" s="3">
        <v>0</v>
      </c>
    </row>
    <row r="9" spans="1:2" ht="14.5">
      <c r="A9" s="1">
        <v>4.5</v>
      </c>
      <c r="B9" s="3">
        <v>0</v>
      </c>
    </row>
    <row r="10" spans="1:2" ht="14.5">
      <c r="A10" s="1">
        <v>5.5</v>
      </c>
      <c r="B10" s="3">
        <v>0</v>
      </c>
    </row>
    <row r="11" spans="1:2" ht="14.5">
      <c r="A11" s="1">
        <v>6.5</v>
      </c>
      <c r="B11" s="3">
        <v>0</v>
      </c>
    </row>
    <row r="12" spans="1:2" ht="14.5">
      <c r="A12" s="1">
        <v>7.5</v>
      </c>
      <c r="B12" s="3">
        <v>0</v>
      </c>
    </row>
    <row r="13" spans="1:2" ht="14.5">
      <c r="A13" s="1">
        <v>8.5</v>
      </c>
      <c r="B13" s="3">
        <v>0</v>
      </c>
    </row>
    <row r="14" spans="1:2" ht="14.5">
      <c r="A14" s="1">
        <v>9.5</v>
      </c>
      <c r="B14" s="3">
        <v>0</v>
      </c>
    </row>
    <row r="15" spans="1:2" ht="14.5">
      <c r="A15" s="1">
        <v>10.5</v>
      </c>
      <c r="B15" s="3">
        <v>0</v>
      </c>
    </row>
    <row r="16" spans="1:2" ht="14.5">
      <c r="A16" s="1">
        <v>11.5</v>
      </c>
      <c r="B16" s="3">
        <v>0</v>
      </c>
    </row>
    <row r="17" spans="1:2" ht="14.5">
      <c r="A17" s="1">
        <v>13</v>
      </c>
      <c r="B17" s="3">
        <v>0</v>
      </c>
    </row>
    <row r="18" spans="1:2" ht="14.5">
      <c r="A18" s="1">
        <v>15</v>
      </c>
      <c r="B18" s="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ColWidth="12.81640625" defaultRowHeight="13"/>
  <cols>
    <col min="1" max="16384" width="12.81640625" style="3"/>
  </cols>
  <sheetData>
    <row r="1" spans="1:2" ht="14.5">
      <c r="A1" s="1">
        <v>0</v>
      </c>
      <c r="B1" s="3">
        <v>0</v>
      </c>
    </row>
    <row r="2" spans="1:2" ht="14.5">
      <c r="A2" s="1">
        <v>0.25</v>
      </c>
      <c r="B2" s="3">
        <v>0</v>
      </c>
    </row>
    <row r="3" spans="1:2" ht="14.5">
      <c r="A3" s="1">
        <v>0.75</v>
      </c>
      <c r="B3" s="3">
        <v>0</v>
      </c>
    </row>
    <row r="4" spans="1:2" ht="14.5">
      <c r="A4" s="1">
        <v>1.25</v>
      </c>
      <c r="B4" s="3">
        <v>0</v>
      </c>
    </row>
    <row r="5" spans="1:2" ht="14.5">
      <c r="A5" s="1">
        <v>1.75</v>
      </c>
      <c r="B5" s="3">
        <v>0</v>
      </c>
    </row>
    <row r="6" spans="1:2" ht="14.5">
      <c r="A6" s="1">
        <v>2.25</v>
      </c>
      <c r="B6" s="3">
        <v>0</v>
      </c>
    </row>
    <row r="7" spans="1:2" ht="14.5">
      <c r="A7" s="1">
        <v>3.25</v>
      </c>
      <c r="B7" s="3">
        <v>0</v>
      </c>
    </row>
    <row r="8" spans="1:2" ht="14.5">
      <c r="A8" s="1">
        <v>3.75</v>
      </c>
      <c r="B8" s="3">
        <v>0</v>
      </c>
    </row>
    <row r="9" spans="1:2" ht="14.5">
      <c r="A9" s="1">
        <v>4.5</v>
      </c>
      <c r="B9" s="3">
        <v>0</v>
      </c>
    </row>
    <row r="10" spans="1:2" ht="14.5">
      <c r="A10" s="1">
        <v>5.5</v>
      </c>
      <c r="B10" s="3">
        <v>0</v>
      </c>
    </row>
    <row r="11" spans="1:2" ht="14.5">
      <c r="A11" s="1">
        <v>6.5</v>
      </c>
      <c r="B11" s="3">
        <v>0</v>
      </c>
    </row>
    <row r="12" spans="1:2" ht="14.5">
      <c r="A12" s="1">
        <v>7.5</v>
      </c>
      <c r="B12" s="3">
        <v>0</v>
      </c>
    </row>
    <row r="13" spans="1:2" ht="14.5">
      <c r="A13" s="1">
        <v>8.5</v>
      </c>
      <c r="B13" s="3">
        <v>0</v>
      </c>
    </row>
    <row r="14" spans="1:2" ht="14.5">
      <c r="A14" s="1">
        <v>9.5</v>
      </c>
      <c r="B14" s="3">
        <v>0</v>
      </c>
    </row>
    <row r="15" spans="1:2" ht="14.5">
      <c r="A15" s="1">
        <v>10.5</v>
      </c>
      <c r="B15" s="3">
        <v>0</v>
      </c>
    </row>
    <row r="16" spans="1:2" ht="14.5">
      <c r="A16" s="1">
        <v>11.5</v>
      </c>
      <c r="B16" s="3">
        <v>0</v>
      </c>
    </row>
    <row r="17" spans="1:2" ht="14.5">
      <c r="A17" s="1">
        <v>13</v>
      </c>
      <c r="B17" s="3">
        <v>0</v>
      </c>
    </row>
    <row r="18" spans="1:2" ht="14.5">
      <c r="A18" s="1">
        <v>15</v>
      </c>
      <c r="B18" s="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L40" sqref="L40"/>
    </sheetView>
  </sheetViews>
  <sheetFormatPr defaultColWidth="12.81640625" defaultRowHeight="13"/>
  <cols>
    <col min="1" max="16384" width="12.81640625" style="3"/>
  </cols>
  <sheetData>
    <row r="1" spans="1:2" ht="14.5">
      <c r="A1" s="1">
        <v>0</v>
      </c>
      <c r="B1" s="3">
        <v>0</v>
      </c>
    </row>
    <row r="2" spans="1:2" ht="14.5">
      <c r="A2" s="1">
        <v>0.25</v>
      </c>
      <c r="B2" s="3">
        <v>0</v>
      </c>
    </row>
    <row r="3" spans="1:2" ht="14.5">
      <c r="A3" s="1">
        <v>0.75</v>
      </c>
      <c r="B3" s="3">
        <v>0</v>
      </c>
    </row>
    <row r="4" spans="1:2" ht="14.5">
      <c r="A4" s="1">
        <v>1.25</v>
      </c>
      <c r="B4" s="3">
        <v>0</v>
      </c>
    </row>
    <row r="5" spans="1:2" ht="14.5">
      <c r="A5" s="1">
        <v>1.75</v>
      </c>
      <c r="B5" s="3">
        <v>0</v>
      </c>
    </row>
    <row r="6" spans="1:2" ht="14.5">
      <c r="A6" s="1">
        <v>2.25</v>
      </c>
      <c r="B6" s="3">
        <v>0</v>
      </c>
    </row>
    <row r="7" spans="1:2" ht="14.5">
      <c r="A7" s="1">
        <v>3.25</v>
      </c>
      <c r="B7" s="3">
        <v>0</v>
      </c>
    </row>
    <row r="8" spans="1:2" ht="14.5">
      <c r="A8" s="1">
        <v>3.75</v>
      </c>
      <c r="B8" s="3">
        <v>0</v>
      </c>
    </row>
    <row r="9" spans="1:2" ht="14.5">
      <c r="A9" s="1">
        <v>4.5</v>
      </c>
      <c r="B9" s="3">
        <v>0</v>
      </c>
    </row>
    <row r="10" spans="1:2" ht="14.5">
      <c r="A10" s="1">
        <v>5.5</v>
      </c>
      <c r="B10" s="3">
        <v>0</v>
      </c>
    </row>
    <row r="11" spans="1:2" ht="14.5">
      <c r="A11" s="1">
        <v>6.5</v>
      </c>
      <c r="B11" s="3">
        <v>0</v>
      </c>
    </row>
    <row r="12" spans="1:2" ht="14.5">
      <c r="A12" s="1">
        <v>7.5</v>
      </c>
      <c r="B12" s="3">
        <v>0</v>
      </c>
    </row>
    <row r="13" spans="1:2" ht="14.5">
      <c r="A13" s="1">
        <v>8.5</v>
      </c>
      <c r="B13" s="3">
        <v>0</v>
      </c>
    </row>
    <row r="14" spans="1:2" ht="14.5">
      <c r="A14" s="1">
        <v>9.5</v>
      </c>
      <c r="B14" s="3">
        <v>0</v>
      </c>
    </row>
    <row r="15" spans="1:2" ht="14.5">
      <c r="A15" s="1">
        <v>10.5</v>
      </c>
      <c r="B15" s="3">
        <v>0</v>
      </c>
    </row>
    <row r="16" spans="1:2" ht="14.5">
      <c r="A16" s="1">
        <v>11.5</v>
      </c>
      <c r="B16" s="3">
        <v>0</v>
      </c>
    </row>
    <row r="17" spans="1:2" ht="14.5">
      <c r="A17" s="1">
        <v>13</v>
      </c>
      <c r="B17" s="3">
        <v>0</v>
      </c>
    </row>
    <row r="18" spans="1:2" ht="14.5">
      <c r="A18" s="1">
        <v>15</v>
      </c>
      <c r="B18" s="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5" sqref="C5"/>
    </sheetView>
  </sheetViews>
  <sheetFormatPr defaultColWidth="12.81640625" defaultRowHeight="13"/>
  <cols>
    <col min="1" max="16384" width="12.81640625" style="3"/>
  </cols>
  <sheetData>
    <row r="1" spans="1:4" ht="14.5">
      <c r="A1" s="4">
        <v>0</v>
      </c>
      <c r="B1" s="3">
        <f>C1/1000</f>
        <v>6.9050940009542747E-2</v>
      </c>
      <c r="C1" s="21">
        <v>69.050940009542742</v>
      </c>
    </row>
    <row r="2" spans="1:4" ht="14.5">
      <c r="A2" s="4">
        <v>0.25</v>
      </c>
      <c r="B2" s="3">
        <f t="shared" ref="B2:B21" si="0">C2/1000</f>
        <v>1.9768980063769683E-3</v>
      </c>
      <c r="C2" s="21">
        <v>1.9768980063769683</v>
      </c>
      <c r="D2" s="14"/>
    </row>
    <row r="3" spans="1:4" ht="14.5">
      <c r="A3" s="4">
        <v>0.75</v>
      </c>
      <c r="B3" s="3">
        <f t="shared" si="0"/>
        <v>3.171064822411787E-3</v>
      </c>
      <c r="C3" s="21">
        <v>3.171064822411787</v>
      </c>
      <c r="D3" s="14"/>
    </row>
    <row r="4" spans="1:4" ht="14.5">
      <c r="A4" s="4">
        <v>1.25</v>
      </c>
      <c r="B4" s="3">
        <f t="shared" si="0"/>
        <v>2.7596291967191184E-3</v>
      </c>
      <c r="C4" s="21">
        <v>2.7596291967191182</v>
      </c>
      <c r="D4" s="14"/>
    </row>
    <row r="5" spans="1:4" ht="14.5">
      <c r="A5" s="4">
        <v>1.75</v>
      </c>
      <c r="B5" s="3">
        <f t="shared" si="0"/>
        <v>7.6266115982055629E-4</v>
      </c>
      <c r="C5" s="22">
        <v>0.76266115982055627</v>
      </c>
      <c r="D5" s="14"/>
    </row>
    <row r="6" spans="1:4" ht="14.5">
      <c r="A6" s="4">
        <v>2.25</v>
      </c>
      <c r="B6" s="3">
        <f t="shared" si="0"/>
        <v>2.2177383726360916E-3</v>
      </c>
      <c r="C6" s="21">
        <v>2.2177383726360915</v>
      </c>
      <c r="D6" s="15"/>
    </row>
    <row r="7" spans="1:4" ht="14.5">
      <c r="A7" s="4">
        <v>2.75</v>
      </c>
      <c r="B7" s="3">
        <f t="shared" si="0"/>
        <v>6.4224097669099488E-4</v>
      </c>
      <c r="C7" s="21">
        <v>0.64224097669099489</v>
      </c>
      <c r="D7" s="14"/>
    </row>
    <row r="8" spans="1:4" ht="14.5">
      <c r="A8" s="4">
        <v>3.25</v>
      </c>
      <c r="B8" s="3">
        <f t="shared" si="0"/>
        <v>6.7234602247338523E-4</v>
      </c>
      <c r="C8" s="21">
        <v>0.67234602247338526</v>
      </c>
      <c r="D8" s="14"/>
    </row>
    <row r="9" spans="1:4" ht="14.5">
      <c r="A9" s="4">
        <v>3.75</v>
      </c>
      <c r="B9" s="3">
        <f t="shared" si="0"/>
        <v>6.924160529949788E-4</v>
      </c>
      <c r="C9" s="21">
        <v>0.69241605299497877</v>
      </c>
      <c r="D9" s="14"/>
    </row>
    <row r="10" spans="1:4" ht="14.5">
      <c r="A10" s="4">
        <v>4.25</v>
      </c>
      <c r="B10" s="3">
        <f t="shared" si="0"/>
        <v>0</v>
      </c>
      <c r="C10" s="21">
        <v>0</v>
      </c>
      <c r="D10" s="14"/>
    </row>
    <row r="11" spans="1:4" ht="14.5">
      <c r="A11" s="4">
        <v>4.75</v>
      </c>
      <c r="B11" s="3">
        <f t="shared" si="0"/>
        <v>0</v>
      </c>
      <c r="C11" s="21">
        <v>0</v>
      </c>
      <c r="D11" s="14"/>
    </row>
    <row r="12" spans="1:4" ht="14.5">
      <c r="A12" s="4">
        <v>5.5</v>
      </c>
      <c r="B12" s="3">
        <f t="shared" si="0"/>
        <v>3.7129556464948136E-4</v>
      </c>
      <c r="C12" s="21">
        <v>0.37129556464948138</v>
      </c>
      <c r="D12" s="14"/>
    </row>
    <row r="13" spans="1:4" ht="14.5">
      <c r="A13" s="4">
        <v>6.5</v>
      </c>
      <c r="B13" s="3">
        <f t="shared" si="0"/>
        <v>0</v>
      </c>
      <c r="C13" s="21">
        <v>0</v>
      </c>
      <c r="D13" s="14"/>
    </row>
    <row r="14" spans="1:4" ht="14.5">
      <c r="A14" s="4">
        <v>7.5</v>
      </c>
      <c r="B14" s="3">
        <f t="shared" si="0"/>
        <v>4.5157568673585569E-4</v>
      </c>
      <c r="C14" s="21">
        <v>0.45157568673585569</v>
      </c>
      <c r="D14" s="14"/>
    </row>
    <row r="15" spans="1:4" ht="14.5">
      <c r="A15" s="4">
        <v>8.5</v>
      </c>
      <c r="B15" s="3">
        <f t="shared" si="0"/>
        <v>0</v>
      </c>
      <c r="C15" s="21">
        <v>0</v>
      </c>
      <c r="D15" s="14"/>
    </row>
    <row r="16" spans="1:4" ht="14.5">
      <c r="A16" s="4">
        <v>9.5</v>
      </c>
      <c r="B16" s="3">
        <f t="shared" si="0"/>
        <v>8.4294128190693057E-4</v>
      </c>
      <c r="C16" s="21">
        <v>0.84294128190693052</v>
      </c>
      <c r="D16" s="14"/>
    </row>
    <row r="17" spans="1:4" ht="14.5">
      <c r="A17" s="4">
        <v>11</v>
      </c>
      <c r="B17" s="3">
        <f t="shared" si="0"/>
        <v>6.6231100721258834E-4</v>
      </c>
      <c r="C17" s="21">
        <v>0.66231100721258829</v>
      </c>
      <c r="D17" s="14"/>
    </row>
    <row r="18" spans="1:4" ht="14.5">
      <c r="A18" s="4">
        <v>13</v>
      </c>
      <c r="B18" s="3">
        <f t="shared" si="0"/>
        <v>3.2112048834549744E-4</v>
      </c>
      <c r="C18" s="21">
        <v>0.32112048834549745</v>
      </c>
      <c r="D18" s="14"/>
    </row>
    <row r="19" spans="1:4" ht="14.5">
      <c r="A19" s="4">
        <v>15</v>
      </c>
      <c r="B19" s="3">
        <f t="shared" si="0"/>
        <v>9.5332644977569542E-4</v>
      </c>
      <c r="C19" s="21">
        <v>0.95332644977569547</v>
      </c>
      <c r="D19" s="14"/>
    </row>
    <row r="20" spans="1:4" ht="14.5">
      <c r="A20" s="4">
        <v>17</v>
      </c>
      <c r="B20" s="3">
        <f t="shared" si="0"/>
        <v>1.5253223196411126E-3</v>
      </c>
      <c r="C20" s="21">
        <v>1.5253223196411125</v>
      </c>
      <c r="D20" s="14"/>
    </row>
    <row r="21" spans="1:4" ht="14.5">
      <c r="A21" s="4">
        <v>19</v>
      </c>
      <c r="B21" s="3">
        <f t="shared" si="0"/>
        <v>1.0837816481660538E-3</v>
      </c>
      <c r="C21" s="21">
        <v>1.0837816481660538</v>
      </c>
      <c r="D21" s="14"/>
    </row>
    <row r="22" spans="1:4" ht="14.5">
      <c r="A22" s="1"/>
      <c r="B22" s="4"/>
      <c r="C22" s="15"/>
      <c r="D22" s="15"/>
    </row>
    <row r="23" spans="1:4" ht="14.5">
      <c r="A23" s="1"/>
      <c r="B23" s="4"/>
      <c r="C23" s="14"/>
      <c r="D23" s="14"/>
    </row>
    <row r="24" spans="1:4" ht="14.5">
      <c r="A24" s="1"/>
      <c r="B24" s="4"/>
      <c r="C24" s="14"/>
      <c r="D24" s="14"/>
    </row>
    <row r="25" spans="1:4" ht="14.5">
      <c r="A25" s="1"/>
      <c r="B25" s="4"/>
      <c r="C25" s="14"/>
      <c r="D25" s="14"/>
    </row>
    <row r="26" spans="1:4" ht="14.5">
      <c r="A26" s="1"/>
      <c r="B26" s="4"/>
      <c r="C26" s="14"/>
      <c r="D26" s="14"/>
    </row>
    <row r="27" spans="1:4" ht="14.5">
      <c r="A27" s="1"/>
      <c r="B27" s="4"/>
      <c r="C27" s="14"/>
      <c r="D27" s="14"/>
    </row>
    <row r="28" spans="1:4" ht="14.5">
      <c r="A28" s="1"/>
      <c r="B28" s="4"/>
      <c r="C28" s="14"/>
      <c r="D28" s="14"/>
    </row>
    <row r="29" spans="1:4" ht="14.5">
      <c r="A29" s="1"/>
      <c r="B29" s="4"/>
      <c r="C29" s="14"/>
      <c r="D29" s="14"/>
    </row>
    <row r="30" spans="1:4" ht="14.5">
      <c r="A30" s="1"/>
      <c r="B30" s="4"/>
      <c r="C30" s="16"/>
      <c r="D30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B10" sqref="B10"/>
    </sheetView>
  </sheetViews>
  <sheetFormatPr defaultColWidth="12.81640625" defaultRowHeight="14.5"/>
  <cols>
    <col min="1" max="1" width="12.81640625" style="3"/>
    <col min="3" max="16384" width="12.81640625" style="3"/>
  </cols>
  <sheetData>
    <row r="1" spans="1:10">
      <c r="A1" s="8">
        <v>0.85699449480894041</v>
      </c>
      <c r="B1">
        <f>C1*1000/54.94</f>
        <v>71.266556523200137</v>
      </c>
      <c r="C1" s="8">
        <v>3.9153846153846157</v>
      </c>
      <c r="D1" s="9"/>
      <c r="E1" s="10"/>
      <c r="F1" s="11"/>
      <c r="G1" s="12"/>
      <c r="H1" s="8"/>
      <c r="I1" s="8"/>
      <c r="J1" s="8"/>
    </row>
    <row r="2" spans="1:10">
      <c r="A2" s="8">
        <v>1.7165085522506072</v>
      </c>
      <c r="B2">
        <f t="shared" ref="B2:B65" si="0">C2*1000/54.94</f>
        <v>25.199294577001734</v>
      </c>
      <c r="C2" s="8">
        <v>1.3844492440604752</v>
      </c>
      <c r="D2" s="9"/>
      <c r="E2" s="10"/>
      <c r="F2" s="11"/>
      <c r="G2" s="12"/>
      <c r="H2" s="8"/>
      <c r="I2" s="8"/>
      <c r="J2" s="8"/>
    </row>
    <row r="3" spans="1:10">
      <c r="A3" s="8">
        <v>2.2316379528082884</v>
      </c>
      <c r="B3">
        <f t="shared" si="0"/>
        <v>20.338857476257676</v>
      </c>
      <c r="C3" s="8">
        <v>1.1174168297455966</v>
      </c>
      <c r="D3" s="9"/>
      <c r="E3" s="10"/>
      <c r="F3" s="11"/>
      <c r="G3" s="12"/>
      <c r="H3" s="8"/>
      <c r="I3" s="8"/>
      <c r="J3" s="8"/>
    </row>
    <row r="4" spans="1:10">
      <c r="A4" s="8">
        <v>2.7366120215589227</v>
      </c>
      <c r="B4">
        <f t="shared" si="0"/>
        <v>19.460683663529455</v>
      </c>
      <c r="C4" s="8">
        <v>1.0691699604743083</v>
      </c>
      <c r="D4" s="9"/>
      <c r="E4" s="10"/>
      <c r="F4" s="11"/>
      <c r="G4" s="12"/>
      <c r="H4" s="8"/>
      <c r="I4" s="8"/>
      <c r="J4" s="8"/>
    </row>
    <row r="5" spans="1:10">
      <c r="A5" s="8">
        <v>3.3245570618593718</v>
      </c>
      <c r="B5">
        <f t="shared" si="0"/>
        <v>35.822018092624873</v>
      </c>
      <c r="C5" s="8">
        <v>1.9680616740088106</v>
      </c>
      <c r="D5" s="9"/>
      <c r="E5" s="10"/>
      <c r="F5" s="11"/>
      <c r="G5" s="12"/>
      <c r="H5" s="8"/>
      <c r="I5" s="8"/>
      <c r="J5" s="8"/>
    </row>
    <row r="6" spans="1:10">
      <c r="A6" s="8">
        <v>3.9184300819557292</v>
      </c>
      <c r="B6">
        <f t="shared" si="0"/>
        <v>20.607024051340929</v>
      </c>
      <c r="C6" s="8">
        <v>1.1321499013806706</v>
      </c>
      <c r="D6" s="9"/>
      <c r="E6" s="10"/>
      <c r="F6" s="11"/>
      <c r="G6" s="12"/>
      <c r="H6" s="8"/>
      <c r="I6" s="8"/>
      <c r="J6" s="8"/>
    </row>
    <row r="7" spans="1:10">
      <c r="A7" s="8">
        <v>4.2527030005944191</v>
      </c>
      <c r="B7">
        <f t="shared" si="0"/>
        <v>26.719124826150676</v>
      </c>
      <c r="C7" s="8">
        <v>1.4679487179487181</v>
      </c>
      <c r="D7" s="9"/>
      <c r="E7" s="10"/>
      <c r="F7" s="11"/>
      <c r="G7" s="12"/>
      <c r="H7" s="8"/>
      <c r="I7" s="8"/>
      <c r="J7" s="8"/>
    </row>
    <row r="8" spans="1:10">
      <c r="A8" s="8">
        <v>4.6581412014968162</v>
      </c>
      <c r="B8">
        <f t="shared" si="0"/>
        <v>19.062317113456125</v>
      </c>
      <c r="C8" s="8">
        <v>1.0472837022132795</v>
      </c>
      <c r="D8" s="9"/>
      <c r="E8" s="10"/>
      <c r="F8" s="11"/>
      <c r="G8" s="12"/>
      <c r="H8" s="8"/>
      <c r="I8" s="8"/>
      <c r="J8" s="8"/>
    </row>
    <row r="9" spans="1:10">
      <c r="A9" s="8">
        <v>4.8748314827125485</v>
      </c>
      <c r="B9">
        <f t="shared" si="0"/>
        <v>21.325038826648974</v>
      </c>
      <c r="C9" s="8">
        <v>1.1715976331360947</v>
      </c>
      <c r="D9" s="9"/>
      <c r="E9" s="10"/>
      <c r="F9" s="11"/>
      <c r="G9" s="12"/>
      <c r="H9" s="8"/>
      <c r="I9" s="8"/>
      <c r="J9" s="8"/>
    </row>
    <row r="10" spans="1:10">
      <c r="A10" s="8">
        <v>5.3446065524763364</v>
      </c>
      <c r="B10">
        <f t="shared" si="0"/>
        <v>18.201674554058975</v>
      </c>
      <c r="C10" s="8">
        <v>1</v>
      </c>
      <c r="D10" s="9"/>
      <c r="E10" s="10"/>
      <c r="F10" s="11"/>
      <c r="G10" s="12"/>
      <c r="H10" s="8"/>
      <c r="I10" s="8"/>
      <c r="J10" s="8"/>
    </row>
    <row r="11" spans="1:10">
      <c r="A11" s="8">
        <v>5.9103282482877262</v>
      </c>
      <c r="B11">
        <f t="shared" si="0"/>
        <v>19.977934461198497</v>
      </c>
      <c r="C11" s="8">
        <v>1.0975877192982455</v>
      </c>
      <c r="D11" s="9"/>
      <c r="E11" s="10"/>
      <c r="F11" s="11"/>
      <c r="G11" s="12"/>
      <c r="H11" s="8"/>
      <c r="I11" s="8"/>
      <c r="J11" s="8"/>
    </row>
    <row r="12" spans="1:10">
      <c r="A12" s="8">
        <v>6.4196042902612858</v>
      </c>
      <c r="B12">
        <f t="shared" si="0"/>
        <v>18.580876107268541</v>
      </c>
      <c r="C12" s="8">
        <v>1.0208333333333335</v>
      </c>
      <c r="D12" s="9"/>
      <c r="E12" s="10"/>
      <c r="F12" s="11"/>
      <c r="G12" s="12"/>
      <c r="H12" s="8"/>
      <c r="I12" s="8"/>
      <c r="J12" s="8"/>
    </row>
    <row r="13" spans="1:10">
      <c r="A13" s="8">
        <v>6.7367341869304376</v>
      </c>
      <c r="B13">
        <f t="shared" si="0"/>
        <v>41.095968329086276</v>
      </c>
      <c r="C13" s="8">
        <v>2.2578125</v>
      </c>
      <c r="D13" s="9"/>
      <c r="E13" s="10"/>
      <c r="F13" s="11"/>
      <c r="G13" s="12"/>
      <c r="H13" s="8"/>
      <c r="I13" s="8"/>
      <c r="J13" s="8"/>
    </row>
    <row r="14" spans="1:10">
      <c r="A14" s="8">
        <v>7.0580988155676465</v>
      </c>
      <c r="B14">
        <f t="shared" si="0"/>
        <v>14.579725173099762</v>
      </c>
      <c r="C14" s="8">
        <v>0.80101010101010095</v>
      </c>
      <c r="D14" s="9"/>
      <c r="E14" s="10"/>
      <c r="F14" s="11"/>
      <c r="G14" s="12"/>
      <c r="H14" s="8"/>
      <c r="I14" s="8"/>
      <c r="J14" s="8"/>
    </row>
    <row r="15" spans="1:10">
      <c r="A15" s="8">
        <v>7.317142859992229</v>
      </c>
      <c r="B15">
        <f t="shared" si="0"/>
        <v>18.926978473670431</v>
      </c>
      <c r="C15" s="8">
        <v>1.0398481973434535</v>
      </c>
      <c r="D15" s="9"/>
      <c r="E15" s="10"/>
      <c r="F15" s="11"/>
      <c r="G15" s="12"/>
      <c r="H15" s="8"/>
      <c r="I15" s="8"/>
      <c r="J15" s="8"/>
    </row>
    <row r="16" spans="1:10">
      <c r="A16" s="8">
        <v>7.525977584157248</v>
      </c>
      <c r="B16">
        <f t="shared" si="0"/>
        <v>21.976127066848047</v>
      </c>
      <c r="C16" s="8">
        <v>1.2073684210526316</v>
      </c>
      <c r="D16" s="9"/>
      <c r="E16" s="10"/>
      <c r="F16" s="11"/>
      <c r="G16" s="12"/>
      <c r="H16" s="8"/>
      <c r="I16" s="8"/>
      <c r="J16" s="8"/>
    </row>
    <row r="17" spans="1:10">
      <c r="A17" s="8">
        <v>8.0656720894738907</v>
      </c>
      <c r="B17">
        <f t="shared" si="0"/>
        <v>16.974383220019728</v>
      </c>
      <c r="C17" s="8">
        <v>0.93257261410788383</v>
      </c>
      <c r="D17" s="9"/>
      <c r="E17" s="10"/>
      <c r="F17" s="11"/>
      <c r="G17" s="12"/>
      <c r="H17" s="8"/>
      <c r="I17" s="8"/>
      <c r="J17" s="8"/>
    </row>
    <row r="18" spans="1:10">
      <c r="A18" s="8">
        <v>8.3045067530269812</v>
      </c>
      <c r="B18">
        <f t="shared" si="0"/>
        <v>15.155448355302743</v>
      </c>
      <c r="C18" s="8">
        <v>0.83264033264033266</v>
      </c>
      <c r="D18" s="9"/>
      <c r="E18" s="10"/>
      <c r="F18" s="11"/>
      <c r="G18" s="12"/>
      <c r="H18" s="8"/>
      <c r="I18" s="8"/>
      <c r="J18" s="8"/>
    </row>
    <row r="19" spans="1:10">
      <c r="A19" s="8">
        <v>8.5746459088557732</v>
      </c>
      <c r="B19">
        <f t="shared" si="0"/>
        <v>15.90366754623189</v>
      </c>
      <c r="C19" s="8">
        <v>0.87374749498998006</v>
      </c>
      <c r="D19" s="9"/>
      <c r="E19" s="10"/>
      <c r="F19" s="11"/>
      <c r="G19" s="12"/>
      <c r="H19" s="8"/>
      <c r="I19" s="8"/>
      <c r="J19" s="8"/>
    </row>
    <row r="20" spans="1:10">
      <c r="A20" s="8">
        <v>8.8485150595353961</v>
      </c>
      <c r="B20">
        <f t="shared" si="0"/>
        <v>13.457245818553293</v>
      </c>
      <c r="C20" s="8">
        <v>0.73934108527131781</v>
      </c>
      <c r="D20" s="9"/>
      <c r="E20" s="10"/>
      <c r="F20" s="11"/>
      <c r="G20" s="12"/>
      <c r="H20" s="8"/>
      <c r="I20" s="8"/>
      <c r="J20" s="8"/>
    </row>
    <row r="21" spans="1:10">
      <c r="A21" s="8">
        <v>9.1828196092038663</v>
      </c>
      <c r="B21">
        <f t="shared" si="0"/>
        <v>14.818029925419808</v>
      </c>
      <c r="C21" s="8">
        <v>0.81410256410256421</v>
      </c>
      <c r="D21" s="9"/>
      <c r="E21" s="10"/>
      <c r="F21" s="11"/>
      <c r="G21" s="12"/>
      <c r="H21" s="8"/>
      <c r="I21" s="8"/>
      <c r="J21" s="8"/>
    </row>
    <row r="22" spans="1:10">
      <c r="A22" s="8">
        <v>9.5054353779375589</v>
      </c>
      <c r="B22">
        <f t="shared" si="0"/>
        <v>15.327725940260187</v>
      </c>
      <c r="C22" s="8">
        <v>0.84210526315789469</v>
      </c>
      <c r="D22" s="9"/>
      <c r="E22" s="10"/>
      <c r="F22" s="11"/>
      <c r="G22" s="12"/>
      <c r="H22" s="8"/>
      <c r="I22" s="8"/>
      <c r="J22" s="8"/>
    </row>
    <row r="23" spans="1:10">
      <c r="A23" s="8">
        <v>9.7210830647652422</v>
      </c>
      <c r="B23">
        <f t="shared" si="0"/>
        <v>13.242646894942906</v>
      </c>
      <c r="C23" s="8">
        <v>0.72755102040816322</v>
      </c>
      <c r="D23" s="9"/>
      <c r="E23" s="10"/>
      <c r="F23" s="11"/>
      <c r="G23" s="12"/>
      <c r="H23" s="8"/>
      <c r="I23" s="8"/>
      <c r="J23" s="8"/>
    </row>
    <row r="24" spans="1:10">
      <c r="A24" s="8">
        <v>10.262096973219442</v>
      </c>
      <c r="B24">
        <f t="shared" si="0"/>
        <v>15.155526539846626</v>
      </c>
      <c r="C24" s="8">
        <v>0.83264462809917361</v>
      </c>
      <c r="D24" s="9"/>
      <c r="E24" s="10"/>
      <c r="F24" s="11"/>
      <c r="G24" s="12"/>
      <c r="H24" s="8"/>
      <c r="I24" s="8"/>
      <c r="J24" s="8"/>
    </row>
    <row r="25" spans="1:10">
      <c r="A25" s="8">
        <v>10.636027946176995</v>
      </c>
      <c r="B25">
        <f t="shared" si="0"/>
        <v>12.406778166806378</v>
      </c>
      <c r="C25" s="8">
        <v>0.68162839248434237</v>
      </c>
      <c r="D25" s="9"/>
      <c r="E25" s="10"/>
      <c r="F25" s="11"/>
      <c r="G25" s="12"/>
      <c r="H25" s="8"/>
      <c r="I25" s="8"/>
      <c r="J25" s="8"/>
    </row>
    <row r="26" spans="1:10">
      <c r="A26" s="8">
        <v>11.004586979990989</v>
      </c>
      <c r="B26">
        <f t="shared" si="0"/>
        <v>14.032044086131242</v>
      </c>
      <c r="C26" s="8">
        <v>0.77092050209205032</v>
      </c>
      <c r="D26" s="9"/>
      <c r="E26" s="10"/>
      <c r="F26" s="11"/>
      <c r="G26" s="12"/>
      <c r="H26" s="8"/>
      <c r="I26" s="8"/>
      <c r="J26" s="8"/>
    </row>
    <row r="27" spans="1:10">
      <c r="A27" s="8">
        <v>11.349224522764935</v>
      </c>
      <c r="B27">
        <f t="shared" si="0"/>
        <v>14.233709501274118</v>
      </c>
      <c r="C27" s="8">
        <v>0.78200000000000003</v>
      </c>
      <c r="D27" s="9"/>
      <c r="E27" s="10"/>
      <c r="F27" s="11"/>
      <c r="G27" s="12"/>
      <c r="H27" s="8"/>
      <c r="I27" s="8"/>
      <c r="J27" s="8"/>
    </row>
    <row r="28" spans="1:10">
      <c r="A28" s="8">
        <v>11.697702750193057</v>
      </c>
      <c r="B28">
        <f t="shared" si="0"/>
        <v>10.856510609999743</v>
      </c>
      <c r="C28" s="8">
        <v>0.59645669291338588</v>
      </c>
      <c r="D28" s="9"/>
      <c r="E28" s="10"/>
      <c r="F28" s="11"/>
      <c r="G28" s="12"/>
      <c r="H28" s="8"/>
      <c r="I28" s="8"/>
      <c r="J28" s="8"/>
    </row>
    <row r="29" spans="1:10">
      <c r="A29" s="8">
        <v>12.086996038934421</v>
      </c>
      <c r="B29">
        <f t="shared" si="0"/>
        <v>12.741172187841283</v>
      </c>
      <c r="C29" s="8">
        <v>0.7</v>
      </c>
      <c r="D29" s="9"/>
      <c r="E29" s="10"/>
      <c r="F29" s="11"/>
      <c r="G29" s="12"/>
      <c r="H29" s="8"/>
      <c r="I29" s="8"/>
      <c r="J29" s="8"/>
    </row>
    <row r="30" spans="1:10">
      <c r="A30" s="8">
        <v>12.438867625743489</v>
      </c>
      <c r="B30">
        <f t="shared" si="0"/>
        <v>12.653276777519869</v>
      </c>
      <c r="C30" s="8">
        <v>0.6951710261569416</v>
      </c>
      <c r="D30" s="9"/>
      <c r="E30" s="10"/>
      <c r="F30" s="11"/>
      <c r="G30" s="12"/>
      <c r="H30" s="8"/>
      <c r="I30" s="8"/>
      <c r="J30" s="8"/>
    </row>
    <row r="31" spans="1:10">
      <c r="A31" s="8">
        <v>12.788520250159692</v>
      </c>
      <c r="B31">
        <f t="shared" si="0"/>
        <v>12.811320629327513</v>
      </c>
      <c r="C31" s="8">
        <v>0.70385395537525353</v>
      </c>
      <c r="D31" s="9"/>
      <c r="E31" s="10"/>
      <c r="F31" s="11"/>
      <c r="G31" s="12"/>
      <c r="H31" s="8"/>
      <c r="I31" s="8"/>
      <c r="J31" s="8"/>
    </row>
    <row r="32" spans="1:10">
      <c r="A32" s="8">
        <v>12.964903990757225</v>
      </c>
      <c r="B32">
        <f t="shared" si="0"/>
        <v>15.089775356106957</v>
      </c>
      <c r="C32" s="8">
        <v>0.82903225806451619</v>
      </c>
      <c r="D32" s="9"/>
      <c r="E32" s="10"/>
      <c r="F32" s="11"/>
      <c r="G32" s="12"/>
      <c r="H32" s="8"/>
      <c r="I32" s="8"/>
      <c r="J32" s="8"/>
    </row>
    <row r="33" spans="1:10">
      <c r="A33" s="8">
        <v>13.161790961617442</v>
      </c>
      <c r="B33">
        <f t="shared" si="0"/>
        <v>13.220934635845653</v>
      </c>
      <c r="C33" s="8">
        <v>0.72635814889336014</v>
      </c>
      <c r="D33" s="9"/>
      <c r="E33" s="10"/>
      <c r="F33" s="11"/>
      <c r="G33" s="12"/>
      <c r="H33" s="8"/>
      <c r="I33" s="8"/>
      <c r="J33" s="8"/>
    </row>
    <row r="34" spans="1:10">
      <c r="A34" s="8">
        <v>13.376014627343926</v>
      </c>
      <c r="B34">
        <f t="shared" si="0"/>
        <v>31.566798668804104</v>
      </c>
      <c r="C34" s="8">
        <v>1.7342799188640974</v>
      </c>
      <c r="D34" s="9"/>
      <c r="E34" s="10"/>
      <c r="F34" s="11"/>
      <c r="G34" s="12"/>
      <c r="H34" s="8"/>
      <c r="I34" s="8"/>
      <c r="J34" s="8"/>
    </row>
    <row r="35" spans="1:10">
      <c r="A35" s="8">
        <v>13.549701329574203</v>
      </c>
      <c r="B35">
        <f t="shared" si="0"/>
        <v>9.5376774663269028</v>
      </c>
      <c r="C35" s="8">
        <v>0.52400000000000002</v>
      </c>
      <c r="D35" s="9"/>
      <c r="E35" s="10"/>
      <c r="F35" s="11"/>
      <c r="G35" s="12"/>
      <c r="H35" s="8"/>
      <c r="I35" s="8"/>
      <c r="J35" s="8"/>
    </row>
    <row r="36" spans="1:10">
      <c r="A36" s="8">
        <v>13.749204024516086</v>
      </c>
      <c r="B36">
        <f t="shared" si="0"/>
        <v>11.278815428797225</v>
      </c>
      <c r="C36" s="8">
        <v>0.61965811965811957</v>
      </c>
      <c r="D36" s="9"/>
      <c r="E36" s="10"/>
      <c r="F36" s="11"/>
      <c r="G36" s="12"/>
      <c r="H36" s="8"/>
      <c r="I36" s="8"/>
      <c r="J36" s="8"/>
    </row>
    <row r="37" spans="1:10">
      <c r="A37" s="8">
        <v>14.00793626071467</v>
      </c>
      <c r="B37">
        <f t="shared" si="0"/>
        <v>44.611202351701955</v>
      </c>
      <c r="C37" s="8">
        <v>2.4509394572025052</v>
      </c>
      <c r="D37" s="9"/>
      <c r="E37" s="10"/>
      <c r="F37" s="11"/>
      <c r="G37" s="12"/>
      <c r="H37" s="8"/>
      <c r="I37" s="8"/>
      <c r="J37" s="8"/>
    </row>
    <row r="38" spans="1:10">
      <c r="A38" s="8">
        <v>15.031485327368426</v>
      </c>
      <c r="B38">
        <f t="shared" si="0"/>
        <v>12.116812421161351</v>
      </c>
      <c r="C38" s="8">
        <v>0.66569767441860461</v>
      </c>
      <c r="D38" s="9"/>
      <c r="E38" s="10"/>
      <c r="F38" s="11"/>
      <c r="G38" s="12"/>
      <c r="H38" s="8"/>
      <c r="I38" s="8"/>
      <c r="J38" s="8"/>
    </row>
    <row r="39" spans="1:10">
      <c r="A39" s="8">
        <v>15.276232092854279</v>
      </c>
      <c r="B39">
        <f t="shared" si="0"/>
        <v>10.152404609459365</v>
      </c>
      <c r="C39" s="8">
        <v>0.5577731092436975</v>
      </c>
      <c r="D39" s="9"/>
      <c r="E39" s="10"/>
      <c r="F39" s="11"/>
      <c r="G39" s="12"/>
      <c r="H39" s="8"/>
      <c r="I39" s="8"/>
      <c r="J39" s="8"/>
    </row>
    <row r="40" spans="1:10">
      <c r="A40" s="8">
        <v>15.521944608848704</v>
      </c>
      <c r="B40">
        <f t="shared" si="0"/>
        <v>13.704373642842071</v>
      </c>
      <c r="C40" s="8">
        <v>0.75291828793774329</v>
      </c>
      <c r="D40" s="9"/>
      <c r="E40" s="10"/>
      <c r="F40" s="11"/>
      <c r="G40" s="12"/>
      <c r="H40" s="8"/>
      <c r="I40" s="8"/>
      <c r="J40" s="8"/>
    </row>
    <row r="41" spans="1:10">
      <c r="A41" s="8">
        <v>15.823749004981289</v>
      </c>
      <c r="B41">
        <f t="shared" si="0"/>
        <v>11.825946744162611</v>
      </c>
      <c r="C41" s="8">
        <v>0.64971751412429379</v>
      </c>
      <c r="D41" s="9"/>
      <c r="E41" s="10"/>
      <c r="F41" s="11"/>
      <c r="G41" s="12"/>
      <c r="H41" s="8"/>
      <c r="I41" s="8"/>
      <c r="J41" s="8"/>
    </row>
    <row r="42" spans="1:10">
      <c r="A42" s="8">
        <v>16.061308770844494</v>
      </c>
      <c r="B42">
        <f t="shared" si="0"/>
        <v>20.625077583766064</v>
      </c>
      <c r="C42" s="8">
        <v>1.1331417624521074</v>
      </c>
      <c r="D42" s="9"/>
      <c r="E42" s="10"/>
      <c r="F42" s="11"/>
      <c r="G42" s="12"/>
      <c r="H42" s="8"/>
      <c r="I42" s="8"/>
      <c r="J42" s="8"/>
    </row>
    <row r="43" spans="1:10">
      <c r="A43" s="8">
        <v>16.307616559331539</v>
      </c>
      <c r="B43">
        <f t="shared" si="0"/>
        <v>27.987327309359983</v>
      </c>
      <c r="C43" s="8">
        <v>1.5376237623762374</v>
      </c>
      <c r="D43" s="9"/>
      <c r="E43" s="10"/>
      <c r="F43" s="11"/>
      <c r="G43" s="12"/>
      <c r="H43" s="8"/>
      <c r="I43" s="8"/>
      <c r="J43" s="8"/>
    </row>
    <row r="44" spans="1:10">
      <c r="A44" s="8">
        <v>16.595805616480973</v>
      </c>
      <c r="B44">
        <f t="shared" si="0"/>
        <v>39.226537550510535</v>
      </c>
      <c r="C44" s="8">
        <v>2.1551059730250484</v>
      </c>
      <c r="D44" s="9"/>
      <c r="E44" s="10"/>
      <c r="F44" s="11"/>
      <c r="G44" s="12"/>
      <c r="H44" s="8"/>
      <c r="I44" s="8"/>
      <c r="J44" s="8"/>
    </row>
    <row r="45" spans="1:10">
      <c r="A45" s="8">
        <v>16.757374574067676</v>
      </c>
      <c r="B45">
        <f t="shared" si="0"/>
        <v>16.926849098910875</v>
      </c>
      <c r="C45" s="8">
        <v>0.92996108949416334</v>
      </c>
      <c r="D45" s="9"/>
      <c r="E45" s="10"/>
      <c r="F45" s="11"/>
      <c r="G45" s="12"/>
      <c r="H45" s="8"/>
      <c r="I45" s="8"/>
      <c r="J45" s="8"/>
    </row>
    <row r="46" spans="1:10">
      <c r="A46" s="8">
        <v>17.002702153042996</v>
      </c>
      <c r="B46">
        <f t="shared" si="0"/>
        <v>10.08145679459221</v>
      </c>
      <c r="C46" s="8">
        <v>0.55387523629489599</v>
      </c>
      <c r="D46" s="9"/>
      <c r="E46" s="10"/>
      <c r="F46" s="11"/>
      <c r="G46" s="12"/>
      <c r="H46" s="8"/>
      <c r="I46" s="8"/>
      <c r="J46" s="8"/>
    </row>
    <row r="47" spans="1:10">
      <c r="A47" s="8">
        <v>17.225408401358191</v>
      </c>
      <c r="B47">
        <f t="shared" si="0"/>
        <v>14.59788773728217</v>
      </c>
      <c r="C47" s="8">
        <v>0.80200795228628241</v>
      </c>
      <c r="D47" s="9"/>
      <c r="E47" s="10"/>
      <c r="F47" s="11"/>
      <c r="G47" s="12"/>
      <c r="H47" s="8"/>
      <c r="I47" s="8"/>
      <c r="J47" s="8"/>
    </row>
    <row r="48" spans="1:10">
      <c r="A48" s="8">
        <v>17.524677860346834</v>
      </c>
      <c r="B48">
        <f t="shared" si="0"/>
        <v>15.293590918410469</v>
      </c>
      <c r="C48" s="8">
        <v>0.8402298850574712</v>
      </c>
      <c r="D48" s="9"/>
      <c r="E48" s="10"/>
      <c r="F48" s="11"/>
      <c r="G48" s="12"/>
      <c r="H48" s="8"/>
      <c r="I48" s="8"/>
      <c r="J48" s="8"/>
    </row>
    <row r="49" spans="1:10">
      <c r="A49" s="8">
        <v>17.865685876318235</v>
      </c>
      <c r="B49">
        <f t="shared" si="0"/>
        <v>13.609769552597607</v>
      </c>
      <c r="C49" s="8">
        <v>0.74772073921971249</v>
      </c>
      <c r="D49" s="9"/>
      <c r="E49" s="10"/>
      <c r="F49" s="11"/>
      <c r="G49" s="12"/>
      <c r="H49" s="8"/>
      <c r="I49" s="8"/>
      <c r="J49" s="8"/>
    </row>
    <row r="50" spans="1:10">
      <c r="A50" s="8">
        <v>18.156622345846365</v>
      </c>
      <c r="B50">
        <f t="shared" si="0"/>
        <v>12.498960928027428</v>
      </c>
      <c r="C50" s="8">
        <v>0.68669291338582683</v>
      </c>
      <c r="D50" s="9"/>
      <c r="E50" s="10"/>
      <c r="F50" s="11"/>
      <c r="G50" s="12"/>
      <c r="H50" s="8"/>
      <c r="I50" s="8"/>
      <c r="J50" s="8"/>
    </row>
    <row r="51" spans="1:10">
      <c r="A51" s="8">
        <v>18.35544688821696</v>
      </c>
      <c r="B51">
        <f t="shared" si="0"/>
        <v>13.141389730746795</v>
      </c>
      <c r="C51" s="8">
        <v>0.72198795180722897</v>
      </c>
      <c r="D51" s="9"/>
      <c r="E51" s="10"/>
      <c r="F51" s="11"/>
      <c r="G51" s="12"/>
      <c r="H51" s="8"/>
      <c r="I51" s="8"/>
      <c r="J51" s="8"/>
    </row>
    <row r="52" spans="1:10">
      <c r="A52" s="8">
        <v>18.673459111823988</v>
      </c>
      <c r="B52">
        <f t="shared" si="0"/>
        <v>13.373025190112362</v>
      </c>
      <c r="C52" s="8">
        <v>0.73471400394477315</v>
      </c>
      <c r="D52" s="9"/>
      <c r="E52" s="10"/>
      <c r="F52" s="11"/>
      <c r="G52" s="12"/>
      <c r="H52" s="8"/>
      <c r="I52" s="8"/>
      <c r="J52" s="8"/>
    </row>
    <row r="53" spans="1:10">
      <c r="A53" s="8">
        <v>18.960729822837369</v>
      </c>
      <c r="B53">
        <f t="shared" si="0"/>
        <v>13.687085983564033</v>
      </c>
      <c r="C53" s="8">
        <v>0.75196850393700798</v>
      </c>
      <c r="D53" s="9"/>
      <c r="E53" s="10"/>
      <c r="F53" s="11"/>
      <c r="G53" s="12"/>
      <c r="H53" s="8"/>
      <c r="I53" s="8"/>
      <c r="J53" s="8"/>
    </row>
    <row r="54" spans="1:10">
      <c r="A54" s="8">
        <v>19.361798502503255</v>
      </c>
      <c r="B54">
        <f t="shared" si="0"/>
        <v>20.9809721656069</v>
      </c>
      <c r="C54" s="8">
        <v>1.152694610778443</v>
      </c>
      <c r="D54" s="9"/>
      <c r="E54" s="10"/>
      <c r="F54" s="11"/>
      <c r="G54" s="12"/>
      <c r="H54" s="8"/>
      <c r="I54" s="8"/>
      <c r="J54" s="8"/>
    </row>
    <row r="55" spans="1:10">
      <c r="A55" s="8">
        <v>19.674462560607871</v>
      </c>
      <c r="B55">
        <f t="shared" si="0"/>
        <v>42.514178244850271</v>
      </c>
      <c r="C55" s="8">
        <v>2.3357289527720737</v>
      </c>
      <c r="D55" s="9"/>
      <c r="E55" s="10"/>
      <c r="F55" s="11"/>
      <c r="G55" s="12"/>
      <c r="H55" s="8"/>
      <c r="I55" s="8"/>
      <c r="J55" s="8"/>
    </row>
    <row r="56" spans="1:10">
      <c r="A56" s="8">
        <v>20.035411174652463</v>
      </c>
      <c r="B56">
        <f t="shared" si="0"/>
        <v>17.598720531564268</v>
      </c>
      <c r="C56" s="8">
        <v>0.96687370600414091</v>
      </c>
      <c r="D56" s="9"/>
      <c r="E56" s="10"/>
      <c r="F56" s="11"/>
      <c r="G56" s="12"/>
      <c r="H56" s="8"/>
      <c r="I56" s="8"/>
      <c r="J56" s="8"/>
    </row>
    <row r="57" spans="1:10">
      <c r="A57" s="8">
        <v>20.309924672784316</v>
      </c>
      <c r="B57">
        <f t="shared" si="0"/>
        <v>15.441146612885646</v>
      </c>
      <c r="C57" s="8">
        <v>0.84833659491193736</v>
      </c>
      <c r="D57" s="9"/>
      <c r="E57" s="10"/>
      <c r="F57" s="11"/>
      <c r="G57" s="12"/>
      <c r="H57" s="8"/>
      <c r="I57" s="8"/>
      <c r="J57" s="8"/>
    </row>
    <row r="58" spans="1:10">
      <c r="A58" s="8">
        <v>20.661153761424345</v>
      </c>
      <c r="B58">
        <f t="shared" si="0"/>
        <v>24.020533475824418</v>
      </c>
      <c r="C58" s="8">
        <v>1.3196881091617936</v>
      </c>
      <c r="D58" s="9"/>
      <c r="E58" s="10"/>
      <c r="F58" s="11"/>
      <c r="G58" s="12"/>
      <c r="H58" s="8"/>
      <c r="I58" s="8"/>
      <c r="J58" s="8"/>
    </row>
    <row r="59" spans="1:10">
      <c r="A59" s="8">
        <v>21.077738901193136</v>
      </c>
      <c r="B59">
        <f t="shared" si="0"/>
        <v>25.119790695540743</v>
      </c>
      <c r="C59" s="8">
        <v>1.3800813008130082</v>
      </c>
      <c r="D59" s="9"/>
      <c r="E59" s="10"/>
      <c r="F59" s="11"/>
      <c r="G59" s="12"/>
      <c r="H59" s="8"/>
      <c r="I59" s="8"/>
      <c r="J59" s="8"/>
    </row>
    <row r="60" spans="1:10">
      <c r="A60" s="8">
        <v>21.363645947230779</v>
      </c>
      <c r="B60">
        <f t="shared" si="0"/>
        <v>16.611769246626114</v>
      </c>
      <c r="C60" s="8">
        <v>0.91265060240963869</v>
      </c>
      <c r="D60" s="9"/>
      <c r="E60" s="10"/>
      <c r="F60" s="11"/>
      <c r="G60" s="12"/>
      <c r="H60" s="8"/>
      <c r="I60" s="8"/>
      <c r="J60" s="8"/>
    </row>
    <row r="61" spans="1:10">
      <c r="A61" s="8">
        <v>21.685154668089361</v>
      </c>
      <c r="B61">
        <f t="shared" si="0"/>
        <v>14.056738764520793</v>
      </c>
      <c r="C61" s="8">
        <v>0.7722772277227723</v>
      </c>
      <c r="D61" s="9"/>
      <c r="E61" s="10"/>
      <c r="F61" s="11"/>
      <c r="G61" s="12"/>
      <c r="H61" s="8"/>
      <c r="I61" s="8"/>
      <c r="J61" s="8"/>
    </row>
    <row r="62" spans="1:10">
      <c r="A62" s="8">
        <v>21.943276151112375</v>
      </c>
      <c r="B62">
        <f t="shared" si="0"/>
        <v>17.030279657015576</v>
      </c>
      <c r="C62" s="8">
        <v>0.9356435643564357</v>
      </c>
      <c r="D62" s="9"/>
      <c r="E62" s="10"/>
      <c r="F62" s="11"/>
      <c r="G62" s="12"/>
      <c r="H62" s="8"/>
      <c r="I62" s="8"/>
      <c r="J62" s="8"/>
    </row>
    <row r="63" spans="1:10">
      <c r="A63" s="8">
        <v>22.291461055220914</v>
      </c>
      <c r="B63">
        <f t="shared" si="0"/>
        <v>15.773509986448165</v>
      </c>
      <c r="C63" s="8">
        <v>0.8665966386554621</v>
      </c>
      <c r="D63" s="9"/>
      <c r="E63" s="10"/>
      <c r="F63" s="11"/>
      <c r="G63" s="12"/>
      <c r="H63" s="8"/>
      <c r="I63" s="8"/>
      <c r="J63" s="8"/>
    </row>
    <row r="64" spans="1:10">
      <c r="A64" s="8">
        <v>22.817009023554398</v>
      </c>
      <c r="B64">
        <f t="shared" si="0"/>
        <v>17.600126674340608</v>
      </c>
      <c r="C64" s="8">
        <v>0.96695095948827303</v>
      </c>
      <c r="D64" s="9"/>
      <c r="E64" s="10"/>
      <c r="F64" s="11"/>
      <c r="G64" s="12"/>
      <c r="H64" s="8"/>
      <c r="I64" s="8"/>
      <c r="J64" s="8"/>
    </row>
    <row r="65" spans="1:10">
      <c r="A65" s="8">
        <v>23.028503829221648</v>
      </c>
      <c r="B65">
        <f t="shared" si="0"/>
        <v>16.779668729523117</v>
      </c>
      <c r="C65" s="8">
        <v>0.921875</v>
      </c>
      <c r="D65" s="9"/>
      <c r="E65" s="10"/>
      <c r="F65" s="11"/>
      <c r="G65" s="12"/>
      <c r="H65" s="8"/>
      <c r="I65" s="8"/>
      <c r="J65" s="8"/>
    </row>
    <row r="66" spans="1:10">
      <c r="A66" s="8">
        <v>23.499167061285412</v>
      </c>
      <c r="B66">
        <f t="shared" ref="B66:B108" si="1">C66*1000/54.94</f>
        <v>14.334299728090842</v>
      </c>
      <c r="C66" s="8">
        <v>0.78752642706131082</v>
      </c>
      <c r="D66" s="9"/>
      <c r="E66" s="10"/>
      <c r="F66" s="11"/>
      <c r="G66" s="12"/>
      <c r="H66" s="8"/>
      <c r="I66" s="8"/>
      <c r="J66" s="8"/>
    </row>
    <row r="67" spans="1:10">
      <c r="A67" s="8">
        <v>23.849046598748295</v>
      </c>
      <c r="B67">
        <f t="shared" si="1"/>
        <v>10.995297281635622</v>
      </c>
      <c r="C67" s="8">
        <v>0.60408163265306114</v>
      </c>
      <c r="D67" s="9"/>
      <c r="E67" s="10"/>
      <c r="F67" s="11"/>
      <c r="G67" s="12"/>
      <c r="H67" s="8"/>
      <c r="I67" s="8"/>
      <c r="J67" s="8"/>
    </row>
    <row r="68" spans="1:10">
      <c r="A68" s="8">
        <v>24.211237457137571</v>
      </c>
      <c r="B68">
        <f t="shared" si="1"/>
        <v>15.825247025240831</v>
      </c>
      <c r="C68" s="8">
        <v>0.86943907156673117</v>
      </c>
      <c r="D68" s="9"/>
      <c r="E68" s="10"/>
      <c r="F68" s="11"/>
      <c r="G68" s="12"/>
      <c r="H68" s="8"/>
      <c r="I68" s="8"/>
      <c r="J68" s="8"/>
    </row>
    <row r="69" spans="1:10">
      <c r="A69" s="8">
        <v>24.476100986129765</v>
      </c>
      <c r="B69">
        <f t="shared" si="1"/>
        <v>14.571963188706748</v>
      </c>
      <c r="C69" s="8">
        <v>0.80058365758754868</v>
      </c>
      <c r="D69" s="9"/>
      <c r="E69" s="10"/>
      <c r="F69" s="11"/>
      <c r="G69" s="12"/>
      <c r="H69" s="8"/>
      <c r="I69" s="8"/>
      <c r="J69" s="8"/>
    </row>
    <row r="70" spans="1:10">
      <c r="A70" s="8">
        <v>24.791783656679968</v>
      </c>
      <c r="B70">
        <f t="shared" si="1"/>
        <v>15.01265165575561</v>
      </c>
      <c r="C70" s="8">
        <v>0.82479508196721318</v>
      </c>
      <c r="D70" s="9"/>
      <c r="E70" s="10"/>
      <c r="F70" s="11"/>
      <c r="G70" s="12"/>
      <c r="H70" s="8"/>
      <c r="I70" s="8"/>
      <c r="J70" s="8"/>
    </row>
    <row r="71" spans="1:10">
      <c r="A71" s="8">
        <v>25.127487019143832</v>
      </c>
      <c r="B71">
        <f t="shared" si="1"/>
        <v>15.327725940260191</v>
      </c>
      <c r="C71" s="8">
        <v>0.8421052631578948</v>
      </c>
      <c r="D71" s="9"/>
      <c r="E71" s="10"/>
      <c r="F71" s="11"/>
      <c r="G71" s="12"/>
      <c r="H71" s="8"/>
      <c r="I71" s="8"/>
      <c r="J71" s="8"/>
    </row>
    <row r="72" spans="1:10">
      <c r="A72" s="8">
        <v>25.540554544670169</v>
      </c>
      <c r="B72">
        <f t="shared" si="1"/>
        <v>15.147425309160191</v>
      </c>
      <c r="C72" s="8">
        <v>0.83219954648526084</v>
      </c>
      <c r="D72" s="9"/>
      <c r="E72" s="10"/>
      <c r="F72" s="11"/>
      <c r="G72" s="12"/>
      <c r="H72" s="8"/>
      <c r="I72" s="8"/>
      <c r="J72" s="8"/>
    </row>
    <row r="73" spans="1:10">
      <c r="A73" s="8">
        <v>25.857284184093313</v>
      </c>
      <c r="B73">
        <f t="shared" si="1"/>
        <v>14.684173029808315</v>
      </c>
      <c r="C73" s="8">
        <v>0.80674846625766883</v>
      </c>
      <c r="D73" s="9"/>
      <c r="E73" s="10"/>
      <c r="F73" s="11"/>
      <c r="G73" s="12"/>
      <c r="H73" s="8"/>
      <c r="I73" s="8"/>
      <c r="J73" s="8"/>
    </row>
    <row r="74" spans="1:10">
      <c r="A74" s="8">
        <v>26.214172172200797</v>
      </c>
      <c r="B74">
        <f t="shared" si="1"/>
        <v>12.91049009066974</v>
      </c>
      <c r="C74" s="8">
        <v>0.7093023255813955</v>
      </c>
      <c r="D74" s="9"/>
      <c r="E74" s="10"/>
      <c r="F74" s="11"/>
      <c r="G74" s="12"/>
      <c r="H74" s="8"/>
      <c r="I74" s="8"/>
      <c r="J74" s="8"/>
    </row>
    <row r="75" spans="1:10">
      <c r="A75" s="8">
        <v>26.555430022770434</v>
      </c>
      <c r="B75">
        <f t="shared" si="1"/>
        <v>12.246805718471778</v>
      </c>
      <c r="C75" s="8">
        <v>0.6728395061728395</v>
      </c>
      <c r="D75" s="9"/>
      <c r="E75" s="10"/>
      <c r="F75" s="11"/>
      <c r="G75" s="12"/>
      <c r="H75" s="8"/>
      <c r="I75" s="8"/>
      <c r="J75" s="8"/>
    </row>
    <row r="76" spans="1:10">
      <c r="A76" s="8">
        <v>26.920376920821354</v>
      </c>
      <c r="B76">
        <f t="shared" si="1"/>
        <v>13.720955982217321</v>
      </c>
      <c r="C76" s="8">
        <v>0.75382932166301952</v>
      </c>
      <c r="D76" s="9"/>
      <c r="E76" s="10"/>
      <c r="F76" s="11"/>
      <c r="G76" s="12"/>
      <c r="H76" s="8"/>
      <c r="I76" s="8"/>
      <c r="J76" s="8"/>
    </row>
    <row r="77" spans="1:10">
      <c r="A77" s="8">
        <v>27.230126376753805</v>
      </c>
      <c r="B77">
        <f t="shared" si="1"/>
        <v>13.632758278802301</v>
      </c>
      <c r="C77" s="8">
        <v>0.74898373983739841</v>
      </c>
      <c r="D77" s="9"/>
      <c r="E77" s="10"/>
      <c r="F77" s="11"/>
      <c r="G77" s="12"/>
      <c r="H77" s="8"/>
      <c r="I77" s="8"/>
      <c r="J77" s="8"/>
    </row>
    <row r="78" spans="1:10">
      <c r="A78" s="8">
        <v>27.643282287965178</v>
      </c>
      <c r="B78">
        <f t="shared" si="1"/>
        <v>16.57872614573995</v>
      </c>
      <c r="C78" s="8">
        <v>0.9108352144469527</v>
      </c>
      <c r="D78" s="9"/>
      <c r="E78" s="10"/>
      <c r="F78" s="11"/>
      <c r="G78" s="12"/>
      <c r="H78" s="8"/>
      <c r="I78" s="8"/>
      <c r="J78" s="8"/>
    </row>
    <row r="79" spans="1:10">
      <c r="A79" s="8">
        <v>28.035902899634728</v>
      </c>
      <c r="B79">
        <f t="shared" si="1"/>
        <v>14.661430317984369</v>
      </c>
      <c r="C79" s="8">
        <v>0.80549898167006118</v>
      </c>
      <c r="D79" s="9"/>
      <c r="E79" s="10"/>
      <c r="F79" s="11"/>
      <c r="G79" s="12"/>
      <c r="H79" s="8"/>
      <c r="I79" s="8"/>
      <c r="J79" s="8"/>
    </row>
    <row r="80" spans="1:10">
      <c r="A80" s="8">
        <v>28.375891562990518</v>
      </c>
      <c r="B80">
        <f t="shared" si="1"/>
        <v>13.77322589966937</v>
      </c>
      <c r="C80" s="8">
        <v>0.75670103092783514</v>
      </c>
      <c r="D80" s="9"/>
      <c r="E80" s="10"/>
      <c r="F80" s="11"/>
      <c r="G80" s="12"/>
      <c r="H80" s="8"/>
      <c r="I80" s="8"/>
      <c r="J80" s="8"/>
    </row>
    <row r="81" spans="1:10">
      <c r="A81" s="8">
        <v>28.735992672796893</v>
      </c>
      <c r="B81">
        <f t="shared" si="1"/>
        <v>15.322641105487012</v>
      </c>
      <c r="C81" s="8">
        <v>0.8418259023354564</v>
      </c>
      <c r="D81" s="9"/>
      <c r="E81" s="10"/>
      <c r="F81" s="11"/>
      <c r="G81" s="12"/>
      <c r="H81" s="8"/>
      <c r="I81" s="8"/>
      <c r="J81" s="8"/>
    </row>
    <row r="82" spans="1:10">
      <c r="A82" s="8">
        <v>29.079751313008398</v>
      </c>
      <c r="B82">
        <f t="shared" si="1"/>
        <v>47.807029825691338</v>
      </c>
      <c r="C82" s="8">
        <v>2.6265182186234819</v>
      </c>
      <c r="D82" s="9"/>
      <c r="E82" s="10"/>
      <c r="F82" s="11"/>
      <c r="G82" s="12"/>
      <c r="H82" s="8"/>
      <c r="I82" s="8"/>
      <c r="J82" s="8"/>
    </row>
    <row r="83" spans="1:10">
      <c r="A83" s="8">
        <v>29.332109178463028</v>
      </c>
      <c r="B83">
        <f t="shared" si="1"/>
        <v>28.737498621657419</v>
      </c>
      <c r="C83" s="8">
        <v>1.5788381742738586</v>
      </c>
      <c r="D83" s="9"/>
      <c r="E83" s="10"/>
      <c r="F83" s="11"/>
      <c r="G83" s="12"/>
      <c r="H83" s="8"/>
      <c r="I83" s="8"/>
      <c r="J83" s="8"/>
    </row>
    <row r="84" spans="1:10">
      <c r="A84" s="8">
        <v>29.748007948312416</v>
      </c>
      <c r="B84">
        <f t="shared" si="1"/>
        <v>21.270357643616123</v>
      </c>
      <c r="C84" s="8">
        <v>1.1685934489402698</v>
      </c>
      <c r="D84" s="9"/>
      <c r="E84" s="10"/>
      <c r="F84" s="11"/>
      <c r="G84" s="12"/>
      <c r="H84" s="8"/>
      <c r="I84" s="8"/>
      <c r="J84" s="8"/>
    </row>
    <row r="85" spans="1:10">
      <c r="A85" s="8">
        <v>30.01424265654569</v>
      </c>
      <c r="B85">
        <f t="shared" si="1"/>
        <v>19.836673458806693</v>
      </c>
      <c r="C85" s="8">
        <v>1.0898268398268396</v>
      </c>
      <c r="D85" s="9"/>
      <c r="E85" s="10"/>
      <c r="F85" s="11"/>
      <c r="G85" s="12"/>
      <c r="H85" s="8"/>
      <c r="I85" s="8"/>
      <c r="J85" s="8"/>
    </row>
    <row r="86" spans="1:10">
      <c r="A86" s="8">
        <v>30.222582523122174</v>
      </c>
      <c r="B86">
        <f t="shared" si="1"/>
        <v>14.808818551657632</v>
      </c>
      <c r="C86" s="8">
        <v>0.81359649122807021</v>
      </c>
      <c r="D86" s="9"/>
      <c r="E86" s="10"/>
      <c r="F86" s="11"/>
      <c r="G86" s="12"/>
      <c r="H86" s="8"/>
      <c r="I86" s="8"/>
      <c r="J86" s="8"/>
    </row>
    <row r="87" spans="1:10">
      <c r="A87" s="8">
        <v>30.495847613863766</v>
      </c>
      <c r="B87">
        <f t="shared" si="1"/>
        <v>15.307608299963597</v>
      </c>
      <c r="C87" s="8">
        <v>0.84099999999999997</v>
      </c>
      <c r="D87" s="9"/>
      <c r="E87" s="10"/>
      <c r="F87" s="11"/>
      <c r="G87" s="12"/>
      <c r="H87" s="8"/>
      <c r="I87" s="8"/>
      <c r="J87" s="8"/>
    </row>
    <row r="88" spans="1:10">
      <c r="A88" s="8">
        <v>30.778385187451661</v>
      </c>
      <c r="B88">
        <f t="shared" si="1"/>
        <v>17.804258079079524</v>
      </c>
      <c r="C88" s="8">
        <v>0.97816593886462899</v>
      </c>
      <c r="D88" s="9"/>
      <c r="E88" s="10"/>
      <c r="F88" s="11"/>
      <c r="G88" s="12"/>
      <c r="H88" s="8"/>
      <c r="I88" s="8"/>
      <c r="J88" s="8"/>
    </row>
    <row r="89" spans="1:10">
      <c r="A89" s="8">
        <v>30.976746918842181</v>
      </c>
      <c r="B89">
        <f t="shared" si="1"/>
        <v>55.545784369465366</v>
      </c>
      <c r="C89" s="8">
        <v>3.0516853932584271</v>
      </c>
      <c r="D89" s="9"/>
      <c r="E89" s="10"/>
      <c r="F89" s="11"/>
      <c r="G89" s="12"/>
      <c r="H89" s="8"/>
      <c r="I89" s="8"/>
      <c r="J89" s="8"/>
    </row>
    <row r="90" spans="1:10">
      <c r="A90" s="8">
        <v>31.191091768544542</v>
      </c>
      <c r="B90">
        <f t="shared" si="1"/>
        <v>35.792810758296262</v>
      </c>
      <c r="C90" s="8">
        <v>1.9664570230607965</v>
      </c>
      <c r="D90" s="9"/>
      <c r="E90" s="10"/>
      <c r="F90" s="11"/>
      <c r="G90" s="12"/>
      <c r="H90" s="8"/>
      <c r="I90" s="8"/>
      <c r="J90" s="8"/>
    </row>
    <row r="91" spans="1:10">
      <c r="A91" s="8">
        <v>31.456332959984813</v>
      </c>
      <c r="B91">
        <f t="shared" si="1"/>
        <v>40.766223377583273</v>
      </c>
      <c r="C91" s="8">
        <v>2.2396963123644249</v>
      </c>
      <c r="D91" s="9"/>
      <c r="E91" s="10"/>
      <c r="F91" s="11"/>
      <c r="G91" s="12"/>
      <c r="H91" s="8"/>
      <c r="I91" s="8"/>
      <c r="J91" s="8"/>
    </row>
    <row r="92" spans="1:10">
      <c r="A92" s="8">
        <v>31.69097679766125</v>
      </c>
      <c r="B92">
        <f t="shared" si="1"/>
        <v>51.727140827140893</v>
      </c>
      <c r="C92" s="8">
        <v>2.8418891170431206</v>
      </c>
      <c r="D92" s="9"/>
      <c r="E92" s="10"/>
      <c r="F92" s="11"/>
      <c r="G92" s="12"/>
      <c r="H92" s="8"/>
      <c r="I92" s="8"/>
      <c r="J92" s="8"/>
    </row>
    <row r="93" spans="1:10">
      <c r="A93" s="8">
        <v>32.033765419761608</v>
      </c>
      <c r="B93">
        <f t="shared" si="1"/>
        <v>39.008485202484202</v>
      </c>
      <c r="C93" s="8">
        <v>2.1431261770244818</v>
      </c>
      <c r="D93" s="9"/>
      <c r="E93" s="10"/>
      <c r="F93" s="11"/>
      <c r="G93" s="12"/>
      <c r="H93" s="8"/>
      <c r="I93" s="8"/>
      <c r="J93" s="8"/>
    </row>
    <row r="94" spans="1:10">
      <c r="A94" s="8">
        <v>32.232512721242507</v>
      </c>
      <c r="B94">
        <f t="shared" si="1"/>
        <v>26.564606105923907</v>
      </c>
      <c r="C94" s="8">
        <v>1.4594594594594594</v>
      </c>
      <c r="D94" s="9"/>
      <c r="E94" s="10"/>
      <c r="F94" s="11"/>
      <c r="G94" s="12"/>
      <c r="H94" s="8"/>
      <c r="I94" s="8"/>
      <c r="J94" s="8"/>
    </row>
    <row r="95" spans="1:10">
      <c r="A95" s="8">
        <v>32.556662567392095</v>
      </c>
      <c r="B95">
        <f t="shared" si="1"/>
        <v>22.16276084236268</v>
      </c>
      <c r="C95" s="8">
        <v>1.2176220806794056</v>
      </c>
      <c r="D95" s="9"/>
      <c r="E95" s="10"/>
      <c r="F95" s="11"/>
      <c r="G95" s="12"/>
      <c r="H95" s="8"/>
      <c r="I95" s="8"/>
      <c r="J95" s="8"/>
    </row>
    <row r="96" spans="1:10">
      <c r="A96" s="8">
        <v>32.832668107477332</v>
      </c>
      <c r="B96">
        <f t="shared" si="1"/>
        <v>36.603367509810901</v>
      </c>
      <c r="C96" s="8">
        <v>2.0109890109890109</v>
      </c>
      <c r="D96" s="9"/>
      <c r="E96" s="10"/>
      <c r="F96" s="11"/>
      <c r="G96" s="12"/>
      <c r="H96" s="8"/>
      <c r="I96" s="8"/>
      <c r="J96" s="8"/>
    </row>
    <row r="97" spans="1:10">
      <c r="A97" s="8">
        <v>33.116229752992247</v>
      </c>
      <c r="B97">
        <f t="shared" si="1"/>
        <v>37.452749827934468</v>
      </c>
      <c r="C97" s="8">
        <v>2.0576540755467194</v>
      </c>
      <c r="D97" s="9"/>
      <c r="E97" s="10"/>
      <c r="F97" s="11"/>
      <c r="G97" s="12"/>
      <c r="H97" s="8"/>
      <c r="I97" s="8"/>
      <c r="J97" s="8"/>
    </row>
    <row r="98" spans="1:10">
      <c r="A98" s="8">
        <v>33.341769576569369</v>
      </c>
      <c r="B98">
        <f t="shared" si="1"/>
        <v>48.032196739877854</v>
      </c>
      <c r="C98" s="8">
        <v>2.6388888888888893</v>
      </c>
      <c r="D98" s="9"/>
      <c r="E98" s="10"/>
      <c r="F98" s="11"/>
      <c r="G98" s="12"/>
      <c r="H98" s="8"/>
      <c r="I98" s="8"/>
      <c r="J98" s="8"/>
    </row>
    <row r="99" spans="1:10">
      <c r="A99" s="8">
        <v>33.618430171339504</v>
      </c>
      <c r="B99">
        <f t="shared" si="1"/>
        <v>33.971827698224573</v>
      </c>
      <c r="C99" s="8">
        <v>1.866412213740458</v>
      </c>
      <c r="D99" s="9"/>
      <c r="E99" s="10"/>
      <c r="F99" s="11"/>
      <c r="G99" s="12"/>
      <c r="H99" s="8"/>
      <c r="I99" s="8"/>
      <c r="J99" s="8"/>
    </row>
    <row r="100" spans="1:10">
      <c r="A100" s="8">
        <v>33.862335596142429</v>
      </c>
      <c r="B100">
        <f t="shared" si="1"/>
        <v>22.943873288449819</v>
      </c>
      <c r="C100" s="8">
        <v>1.2605363984674329</v>
      </c>
      <c r="D100" s="9"/>
      <c r="E100" s="10"/>
      <c r="F100" s="11"/>
      <c r="G100" s="12"/>
      <c r="H100" s="8"/>
      <c r="I100" s="8"/>
      <c r="J100" s="8"/>
    </row>
    <row r="101" spans="1:10">
      <c r="A101" s="8">
        <v>34.111057832042071</v>
      </c>
      <c r="B101">
        <f t="shared" si="1"/>
        <v>20.83510831932708</v>
      </c>
      <c r="C101" s="8">
        <v>1.1446808510638298</v>
      </c>
      <c r="D101" s="9"/>
      <c r="E101" s="10"/>
      <c r="F101" s="11"/>
      <c r="G101" s="12"/>
      <c r="H101" s="8"/>
      <c r="I101" s="8"/>
      <c r="J101" s="8"/>
    </row>
    <row r="102" spans="1:10">
      <c r="A102" s="8">
        <v>34.322729298422274</v>
      </c>
      <c r="B102">
        <f t="shared" si="1"/>
        <v>21.052325919042921</v>
      </c>
      <c r="C102" s="8">
        <v>1.156614785992218</v>
      </c>
      <c r="D102" s="9"/>
      <c r="E102" s="10"/>
      <c r="F102" s="11"/>
      <c r="G102" s="12"/>
      <c r="H102" s="8"/>
      <c r="I102" s="8"/>
      <c r="J102" s="8"/>
    </row>
    <row r="103" spans="1:10">
      <c r="A103" s="8">
        <v>34.527711212382243</v>
      </c>
      <c r="B103">
        <f t="shared" si="1"/>
        <v>25.424290254215588</v>
      </c>
      <c r="C103" s="8">
        <v>1.3968105065666043</v>
      </c>
      <c r="D103" s="9"/>
      <c r="E103" s="10"/>
      <c r="F103" s="11"/>
      <c r="G103" s="12"/>
      <c r="H103" s="8"/>
      <c r="I103" s="8"/>
      <c r="J103" s="8"/>
    </row>
    <row r="104" spans="1:10">
      <c r="A104" s="8">
        <v>35.006392702318529</v>
      </c>
      <c r="B104">
        <f t="shared" si="1"/>
        <v>40.655537349605304</v>
      </c>
      <c r="C104" s="8">
        <v>2.2336152219873151</v>
      </c>
      <c r="D104" s="9"/>
      <c r="E104" s="10"/>
      <c r="F104" s="11"/>
      <c r="G104" s="12"/>
      <c r="H104" s="8"/>
      <c r="I104" s="8"/>
      <c r="J104" s="8"/>
    </row>
    <row r="105" spans="1:10">
      <c r="A105" s="8">
        <v>35.513617835520876</v>
      </c>
      <c r="B105">
        <f t="shared" si="1"/>
        <v>41.909443337380488</v>
      </c>
      <c r="C105" s="8">
        <v>2.3025048169556839</v>
      </c>
      <c r="D105" s="9"/>
      <c r="E105" s="10"/>
      <c r="F105" s="11"/>
      <c r="G105" s="12"/>
      <c r="H105" s="8"/>
      <c r="I105" s="8"/>
      <c r="J105" s="8"/>
    </row>
    <row r="106" spans="1:10">
      <c r="A106" s="8">
        <v>35.84537791772474</v>
      </c>
      <c r="B106">
        <f t="shared" si="1"/>
        <v>37.785254985324158</v>
      </c>
      <c r="C106" s="8">
        <v>2.0759219088937093</v>
      </c>
      <c r="D106" s="9"/>
      <c r="E106" s="10"/>
      <c r="F106" s="11"/>
      <c r="G106" s="12"/>
      <c r="H106" s="8"/>
      <c r="I106" s="8"/>
      <c r="J106" s="8"/>
    </row>
    <row r="107" spans="1:10">
      <c r="A107" s="8">
        <v>36.060949382045713</v>
      </c>
      <c r="B107">
        <f t="shared" si="1"/>
        <v>38.082144333977752</v>
      </c>
      <c r="C107" s="8">
        <v>2.0922330097087376</v>
      </c>
      <c r="D107" s="9"/>
      <c r="E107" s="10"/>
      <c r="F107" s="11"/>
      <c r="G107" s="12"/>
      <c r="H107" s="8"/>
      <c r="I107" s="8"/>
      <c r="J107" s="8"/>
    </row>
    <row r="108" spans="1:10">
      <c r="A108" s="8">
        <v>36.39017273898672</v>
      </c>
      <c r="B108">
        <f t="shared" si="1"/>
        <v>24.320535361593691</v>
      </c>
      <c r="C108" s="8">
        <v>1.3361702127659574</v>
      </c>
      <c r="D108" s="9"/>
      <c r="E108" s="10"/>
      <c r="F108" s="11"/>
      <c r="G108" s="12"/>
      <c r="H108" s="8"/>
      <c r="I108" s="8"/>
      <c r="J108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73" workbookViewId="0">
      <selection activeCell="B110" sqref="B110"/>
    </sheetView>
  </sheetViews>
  <sheetFormatPr defaultColWidth="12.81640625" defaultRowHeight="13"/>
  <cols>
    <col min="1" max="16384" width="12.81640625" style="3"/>
  </cols>
  <sheetData>
    <row r="1" spans="1:10">
      <c r="A1" s="8">
        <v>0.85699449480894041</v>
      </c>
      <c r="B1" s="3">
        <f>C1*1000/55.85</f>
        <v>246.3427351520458</v>
      </c>
      <c r="C1" s="8">
        <v>13.758241758241759</v>
      </c>
      <c r="D1" s="9"/>
      <c r="E1" s="10"/>
      <c r="F1" s="11"/>
      <c r="G1" s="12"/>
      <c r="H1" s="8"/>
      <c r="I1" s="8"/>
      <c r="J1" s="8"/>
    </row>
    <row r="2" spans="1:10">
      <c r="A2" s="8">
        <v>1.7165085522506072</v>
      </c>
      <c r="B2" s="3">
        <f t="shared" ref="B2:B65" si="0">C2*1000/55.85</f>
        <v>284.23867540910067</v>
      </c>
      <c r="C2" s="8">
        <v>15.874730021598273</v>
      </c>
      <c r="D2" s="9"/>
      <c r="E2" s="10"/>
      <c r="F2" s="11"/>
      <c r="G2" s="12"/>
      <c r="H2" s="8"/>
      <c r="I2" s="8"/>
      <c r="J2" s="8"/>
    </row>
    <row r="3" spans="1:10">
      <c r="A3" s="8">
        <v>2.2316379528082884</v>
      </c>
      <c r="B3" s="3">
        <f t="shared" si="0"/>
        <v>270.67890474029713</v>
      </c>
      <c r="C3" s="8">
        <v>15.117416829745597</v>
      </c>
      <c r="D3" s="9"/>
      <c r="E3" s="10"/>
      <c r="F3" s="11"/>
      <c r="G3" s="12"/>
      <c r="H3" s="8"/>
      <c r="I3" s="8"/>
      <c r="J3" s="8"/>
    </row>
    <row r="4" spans="1:10">
      <c r="A4" s="8">
        <v>2.7366120215589227</v>
      </c>
      <c r="B4" s="3">
        <f t="shared" si="0"/>
        <v>268.9304001047413</v>
      </c>
      <c r="C4" s="8">
        <v>15.019762845849803</v>
      </c>
      <c r="D4" s="9"/>
      <c r="E4" s="10"/>
      <c r="F4" s="11"/>
      <c r="G4" s="12"/>
      <c r="H4" s="8"/>
      <c r="I4" s="8"/>
      <c r="J4" s="8"/>
    </row>
    <row r="5" spans="1:10">
      <c r="A5" s="8">
        <v>3.3245570618593718</v>
      </c>
      <c r="B5" s="3">
        <f t="shared" si="0"/>
        <v>289.28178451563542</v>
      </c>
      <c r="C5" s="8">
        <v>16.156387665198238</v>
      </c>
      <c r="D5" s="9"/>
      <c r="E5" s="10"/>
      <c r="F5" s="11"/>
      <c r="G5" s="12"/>
      <c r="H5" s="8"/>
      <c r="I5" s="8"/>
      <c r="J5" s="8"/>
    </row>
    <row r="6" spans="1:10">
      <c r="A6" s="8">
        <v>3.9184300819557292</v>
      </c>
      <c r="B6" s="3">
        <f t="shared" si="0"/>
        <v>300.36075074295582</v>
      </c>
      <c r="C6" s="8">
        <v>16.775147928994084</v>
      </c>
      <c r="D6" s="9"/>
      <c r="E6" s="10"/>
      <c r="F6" s="11"/>
      <c r="G6" s="12"/>
      <c r="H6" s="8"/>
      <c r="I6" s="8"/>
      <c r="J6" s="8"/>
    </row>
    <row r="7" spans="1:10">
      <c r="A7" s="8">
        <v>4.2527030005944191</v>
      </c>
      <c r="B7" s="3">
        <f t="shared" si="0"/>
        <v>241.79540741760974</v>
      </c>
      <c r="C7" s="8">
        <v>13.504273504273504</v>
      </c>
      <c r="D7" s="9"/>
      <c r="E7" s="10"/>
      <c r="F7" s="11"/>
      <c r="G7" s="12"/>
      <c r="H7" s="8"/>
      <c r="I7" s="8"/>
      <c r="J7" s="8"/>
    </row>
    <row r="8" spans="1:10">
      <c r="A8" s="8">
        <v>4.6581412014968162</v>
      </c>
      <c r="B8" s="3">
        <f t="shared" si="0"/>
        <v>271.63878526305547</v>
      </c>
      <c r="C8" s="8">
        <v>15.171026156941648</v>
      </c>
      <c r="D8" s="9"/>
      <c r="E8" s="10"/>
      <c r="F8" s="11"/>
      <c r="G8" s="12"/>
      <c r="H8" s="8"/>
      <c r="I8" s="8"/>
      <c r="J8" s="8"/>
    </row>
    <row r="9" spans="1:10">
      <c r="A9" s="8">
        <v>4.8748314827125485</v>
      </c>
      <c r="B9" s="3">
        <f t="shared" si="0"/>
        <v>307.07074987771904</v>
      </c>
      <c r="C9" s="8">
        <v>17.14990138067061</v>
      </c>
      <c r="D9" s="9"/>
      <c r="E9" s="10"/>
      <c r="F9" s="11"/>
      <c r="G9" s="12"/>
      <c r="H9" s="8"/>
      <c r="I9" s="8"/>
      <c r="J9" s="8"/>
    </row>
    <row r="10" spans="1:10">
      <c r="A10" s="8">
        <v>5.3446065524763364</v>
      </c>
      <c r="B10" s="3">
        <f t="shared" si="0"/>
        <v>237.33396671112493</v>
      </c>
      <c r="C10" s="8">
        <v>13.255102040816327</v>
      </c>
      <c r="D10" s="9"/>
      <c r="E10" s="10"/>
      <c r="F10" s="11"/>
      <c r="G10" s="12"/>
      <c r="H10" s="8"/>
      <c r="I10" s="8"/>
      <c r="J10" s="8"/>
    </row>
    <row r="11" spans="1:10">
      <c r="A11" s="8">
        <v>5.9103282482877262</v>
      </c>
      <c r="B11" s="3">
        <f t="shared" si="0"/>
        <v>254.63726460286793</v>
      </c>
      <c r="C11" s="8">
        <v>14.221491228070175</v>
      </c>
      <c r="D11" s="9"/>
      <c r="E11" s="10"/>
      <c r="F11" s="11"/>
      <c r="G11" s="12"/>
      <c r="H11" s="8"/>
      <c r="I11" s="8"/>
      <c r="J11" s="8"/>
    </row>
    <row r="12" spans="1:10">
      <c r="A12" s="8">
        <v>6.4196042902612858</v>
      </c>
      <c r="B12" s="3">
        <f t="shared" si="0"/>
        <v>203.98467071887418</v>
      </c>
      <c r="C12" s="8">
        <v>11.392543859649123</v>
      </c>
      <c r="D12" s="9"/>
      <c r="E12" s="10"/>
      <c r="F12" s="11"/>
      <c r="G12" s="12"/>
      <c r="H12" s="8"/>
      <c r="I12" s="8"/>
      <c r="J12" s="8"/>
    </row>
    <row r="13" spans="1:10">
      <c r="A13" s="8">
        <v>6.7367341869304376</v>
      </c>
      <c r="B13" s="3">
        <f t="shared" si="0"/>
        <v>310.54162936436882</v>
      </c>
      <c r="C13" s="8">
        <v>17.34375</v>
      </c>
      <c r="D13" s="9"/>
      <c r="E13" s="10"/>
      <c r="F13" s="11"/>
      <c r="G13" s="12"/>
      <c r="H13" s="8"/>
      <c r="I13" s="8"/>
      <c r="J13" s="8"/>
    </row>
    <row r="14" spans="1:10">
      <c r="A14" s="8">
        <v>7.0580988155676465</v>
      </c>
      <c r="B14" s="3">
        <f t="shared" si="0"/>
        <v>153.18810305381479</v>
      </c>
      <c r="C14" s="8">
        <v>8.5555555555555571</v>
      </c>
      <c r="D14" s="9"/>
      <c r="E14" s="10"/>
      <c r="F14" s="11"/>
      <c r="G14" s="12"/>
      <c r="H14" s="8"/>
      <c r="I14" s="8"/>
      <c r="J14" s="8"/>
    </row>
    <row r="15" spans="1:10">
      <c r="A15" s="8">
        <v>7.317142859992229</v>
      </c>
      <c r="B15" s="3">
        <f t="shared" si="0"/>
        <v>278.25956963199405</v>
      </c>
      <c r="C15" s="8">
        <v>15.540796963946867</v>
      </c>
      <c r="D15" s="9"/>
      <c r="E15" s="10"/>
      <c r="F15" s="11"/>
      <c r="G15" s="12"/>
      <c r="H15" s="8"/>
      <c r="I15" s="8"/>
      <c r="J15" s="8"/>
    </row>
    <row r="16" spans="1:10">
      <c r="A16" s="8">
        <v>7.525977584157248</v>
      </c>
      <c r="B16" s="3">
        <f t="shared" si="0"/>
        <v>295.90538566649388</v>
      </c>
      <c r="C16" s="8">
        <v>16.526315789473685</v>
      </c>
      <c r="D16" s="9"/>
      <c r="E16" s="10"/>
      <c r="F16" s="11"/>
      <c r="G16" s="12"/>
      <c r="H16" s="8"/>
      <c r="I16" s="8"/>
      <c r="J16" s="8"/>
    </row>
    <row r="17" spans="1:10">
      <c r="A17" s="8">
        <v>8.0656720894738907</v>
      </c>
      <c r="B17" s="3">
        <f t="shared" si="0"/>
        <v>281.94965025613209</v>
      </c>
      <c r="C17" s="8">
        <v>15.746887966804978</v>
      </c>
      <c r="D17" s="9"/>
      <c r="E17" s="10"/>
      <c r="F17" s="11"/>
      <c r="G17" s="12"/>
      <c r="H17" s="8"/>
      <c r="I17" s="8"/>
      <c r="J17" s="8"/>
    </row>
    <row r="18" spans="1:10">
      <c r="A18" s="8">
        <v>8.3045067530269812</v>
      </c>
      <c r="B18" s="3">
        <f t="shared" si="0"/>
        <v>214.22841476556783</v>
      </c>
      <c r="C18" s="8">
        <v>11.964656964656964</v>
      </c>
      <c r="D18" s="9"/>
      <c r="E18" s="10"/>
      <c r="F18" s="11"/>
      <c r="G18" s="12"/>
      <c r="H18" s="8"/>
      <c r="I18" s="8"/>
      <c r="J18" s="8"/>
    </row>
    <row r="19" spans="1:10">
      <c r="A19" s="8">
        <v>8.5746459088557732</v>
      </c>
      <c r="B19" s="3">
        <f t="shared" si="0"/>
        <v>238.2562797932481</v>
      </c>
      <c r="C19" s="8">
        <v>13.306613226452907</v>
      </c>
      <c r="D19" s="9"/>
      <c r="E19" s="10"/>
      <c r="F19" s="11"/>
      <c r="G19" s="12"/>
      <c r="H19" s="8"/>
      <c r="I19" s="8"/>
      <c r="J19" s="8"/>
    </row>
    <row r="20" spans="1:10">
      <c r="A20" s="8">
        <v>8.8485150595353961</v>
      </c>
      <c r="B20" s="3">
        <f t="shared" si="0"/>
        <v>177.14253988743383</v>
      </c>
      <c r="C20" s="8">
        <v>9.8934108527131794</v>
      </c>
      <c r="D20" s="9"/>
      <c r="E20" s="10"/>
      <c r="F20" s="11"/>
      <c r="G20" s="12"/>
      <c r="H20" s="8"/>
      <c r="I20" s="8"/>
      <c r="J20" s="8"/>
    </row>
    <row r="21" spans="1:10">
      <c r="A21" s="8">
        <v>9.1828196092038663</v>
      </c>
      <c r="B21" s="3">
        <f t="shared" si="0"/>
        <v>253.84691902149376</v>
      </c>
      <c r="C21" s="8">
        <v>14.177350427350428</v>
      </c>
      <c r="D21" s="9"/>
      <c r="E21" s="10"/>
      <c r="F21" s="11"/>
      <c r="G21" s="12"/>
      <c r="H21" s="8"/>
      <c r="I21" s="8"/>
      <c r="J21" s="8"/>
    </row>
    <row r="22" spans="1:10">
      <c r="A22" s="8">
        <v>9.5054353779375589</v>
      </c>
      <c r="B22" s="3">
        <f t="shared" si="0"/>
        <v>327.08225352997533</v>
      </c>
      <c r="C22" s="8">
        <v>18.267543859649123</v>
      </c>
      <c r="D22" s="9"/>
      <c r="E22" s="10"/>
      <c r="F22" s="11"/>
      <c r="G22" s="12"/>
      <c r="H22" s="8"/>
      <c r="I22" s="8"/>
      <c r="J22" s="8"/>
    </row>
    <row r="23" spans="1:10">
      <c r="A23" s="8">
        <v>9.7210830647652422</v>
      </c>
      <c r="B23" s="3">
        <f t="shared" si="0"/>
        <v>137.94237480130818</v>
      </c>
      <c r="C23" s="8">
        <v>7.704081632653061</v>
      </c>
      <c r="D23" s="9"/>
      <c r="E23" s="10"/>
      <c r="F23" s="11"/>
      <c r="G23" s="12"/>
      <c r="H23" s="8"/>
      <c r="I23" s="8"/>
      <c r="J23" s="8"/>
    </row>
    <row r="24" spans="1:10">
      <c r="A24" s="8">
        <v>10.262096973219442</v>
      </c>
      <c r="B24" s="3">
        <f t="shared" si="0"/>
        <v>270.61121510539596</v>
      </c>
      <c r="C24" s="8">
        <v>15.113636363636363</v>
      </c>
      <c r="D24" s="9"/>
      <c r="E24" s="10"/>
      <c r="F24" s="11"/>
      <c r="G24" s="12"/>
      <c r="H24" s="8"/>
      <c r="I24" s="8"/>
      <c r="J24" s="8"/>
    </row>
    <row r="25" spans="1:10">
      <c r="A25" s="8">
        <v>10.636027946176995</v>
      </c>
      <c r="B25" s="3">
        <f t="shared" si="0"/>
        <v>187.83537024127037</v>
      </c>
      <c r="C25" s="8">
        <v>10.49060542797495</v>
      </c>
      <c r="D25" s="9"/>
      <c r="E25" s="10"/>
      <c r="F25" s="11"/>
      <c r="G25" s="12"/>
      <c r="H25" s="8"/>
      <c r="I25" s="8"/>
      <c r="J25" s="8"/>
    </row>
    <row r="26" spans="1:10">
      <c r="A26" s="8">
        <v>11.004586979990989</v>
      </c>
      <c r="B26" s="3">
        <f t="shared" si="0"/>
        <v>241.79380663237976</v>
      </c>
      <c r="C26" s="8">
        <v>13.50418410041841</v>
      </c>
      <c r="D26" s="9"/>
      <c r="E26" s="10"/>
      <c r="F26" s="11"/>
      <c r="G26" s="12"/>
      <c r="H26" s="8"/>
      <c r="I26" s="8"/>
      <c r="J26" s="8"/>
    </row>
    <row r="27" spans="1:10">
      <c r="A27" s="8">
        <v>11.349224522764935</v>
      </c>
      <c r="B27" s="3">
        <f t="shared" si="0"/>
        <v>232.58728737690242</v>
      </c>
      <c r="C27" s="8">
        <v>12.99</v>
      </c>
      <c r="D27" s="9"/>
      <c r="E27" s="10"/>
      <c r="F27" s="11"/>
      <c r="G27" s="12"/>
      <c r="H27" s="8"/>
      <c r="I27" s="8"/>
      <c r="J27" s="8"/>
    </row>
    <row r="28" spans="1:10">
      <c r="A28" s="8">
        <v>11.697702750193057</v>
      </c>
      <c r="B28" s="3">
        <f t="shared" si="0"/>
        <v>151.55894233006015</v>
      </c>
      <c r="C28" s="8">
        <v>8.4645669291338592</v>
      </c>
      <c r="D28" s="9"/>
      <c r="E28" s="10"/>
      <c r="F28" s="11"/>
      <c r="G28" s="12"/>
      <c r="H28" s="8"/>
      <c r="I28" s="8"/>
      <c r="J28" s="8"/>
    </row>
    <row r="29" spans="1:10">
      <c r="A29" s="8">
        <v>12.086996038934421</v>
      </c>
      <c r="B29" s="3">
        <f t="shared" si="0"/>
        <v>225.30587884213668</v>
      </c>
      <c r="C29" s="8">
        <v>12.583333333333334</v>
      </c>
      <c r="D29" s="9"/>
      <c r="E29" s="10"/>
      <c r="F29" s="11"/>
      <c r="G29" s="12"/>
      <c r="H29" s="8"/>
      <c r="I29" s="8"/>
      <c r="J29" s="8"/>
    </row>
    <row r="30" spans="1:10">
      <c r="A30" s="8">
        <v>12.438867625743489</v>
      </c>
      <c r="B30" s="3">
        <f t="shared" si="0"/>
        <v>214.35686635479843</v>
      </c>
      <c r="C30" s="8">
        <v>11.971830985915492</v>
      </c>
      <c r="D30" s="9"/>
      <c r="E30" s="10"/>
      <c r="F30" s="11"/>
      <c r="G30" s="12"/>
      <c r="H30" s="8"/>
      <c r="I30" s="8"/>
      <c r="J30" s="8"/>
    </row>
    <row r="31" spans="1:10">
      <c r="A31" s="8">
        <v>12.788520250159692</v>
      </c>
      <c r="B31" s="3">
        <f t="shared" si="0"/>
        <v>234.98177710870721</v>
      </c>
      <c r="C31" s="8">
        <v>13.123732251521298</v>
      </c>
      <c r="D31" s="9"/>
      <c r="E31" s="10"/>
      <c r="F31" s="11"/>
      <c r="G31" s="12"/>
      <c r="H31" s="8"/>
      <c r="I31" s="8"/>
      <c r="J31" s="8"/>
    </row>
    <row r="32" spans="1:10">
      <c r="A32" s="8">
        <v>12.964903990757225</v>
      </c>
      <c r="B32" s="3">
        <f t="shared" si="0"/>
        <v>217.55662729469296</v>
      </c>
      <c r="C32" s="8">
        <v>12.150537634408602</v>
      </c>
      <c r="D32" s="9"/>
      <c r="E32" s="10"/>
      <c r="F32" s="11"/>
      <c r="G32" s="12"/>
      <c r="H32" s="8"/>
      <c r="I32" s="8"/>
      <c r="J32" s="8"/>
    </row>
    <row r="33" spans="1:10">
      <c r="A33" s="8">
        <v>13.161790961617442</v>
      </c>
      <c r="B33" s="3">
        <f t="shared" si="0"/>
        <v>145.00611547530485</v>
      </c>
      <c r="C33" s="8">
        <v>8.0985915492957758</v>
      </c>
      <c r="D33" s="9"/>
      <c r="E33" s="10"/>
      <c r="F33" s="11"/>
      <c r="G33" s="12"/>
      <c r="H33" s="8"/>
      <c r="I33" s="8"/>
      <c r="J33" s="8"/>
    </row>
    <row r="34" spans="1:10">
      <c r="A34" s="8">
        <v>13.376014627343926</v>
      </c>
      <c r="B34" s="3">
        <f t="shared" si="0"/>
        <v>295.27076474401696</v>
      </c>
      <c r="C34" s="8">
        <v>16.490872210953349</v>
      </c>
      <c r="D34" s="9"/>
      <c r="E34" s="10"/>
      <c r="F34" s="11"/>
      <c r="G34" s="12"/>
      <c r="H34" s="8"/>
      <c r="I34" s="8"/>
      <c r="J34" s="8"/>
    </row>
    <row r="35" spans="1:10">
      <c r="A35" s="8">
        <v>13.549701329574203</v>
      </c>
      <c r="B35" s="3">
        <f t="shared" si="0"/>
        <v>164.36884512085945</v>
      </c>
      <c r="C35" s="8">
        <v>9.18</v>
      </c>
      <c r="D35" s="9"/>
      <c r="E35" s="10"/>
      <c r="F35" s="11"/>
      <c r="G35" s="12"/>
      <c r="H35" s="8"/>
      <c r="I35" s="8"/>
      <c r="J35" s="8"/>
    </row>
    <row r="36" spans="1:10">
      <c r="A36" s="8">
        <v>13.749204024516086</v>
      </c>
      <c r="B36" s="3">
        <f t="shared" si="0"/>
        <v>233.56977251337145</v>
      </c>
      <c r="C36" s="8">
        <v>13.044871794871796</v>
      </c>
      <c r="D36" s="9"/>
      <c r="E36" s="10"/>
      <c r="F36" s="11"/>
      <c r="G36" s="12"/>
      <c r="H36" s="8"/>
      <c r="I36" s="8"/>
      <c r="J36" s="8"/>
    </row>
    <row r="37" spans="1:10">
      <c r="A37" s="8">
        <v>14.00793626071467</v>
      </c>
      <c r="B37" s="3">
        <f t="shared" si="0"/>
        <v>315.30176079305778</v>
      </c>
      <c r="C37" s="8">
        <v>17.609603340292278</v>
      </c>
      <c r="D37" s="9"/>
      <c r="E37" s="10"/>
      <c r="F37" s="11"/>
      <c r="G37" s="12"/>
      <c r="H37" s="8"/>
      <c r="I37" s="8"/>
      <c r="J37" s="8"/>
    </row>
    <row r="38" spans="1:10">
      <c r="A38" s="8">
        <v>15.031485327368426</v>
      </c>
      <c r="B38" s="3">
        <f t="shared" si="0"/>
        <v>222.25229539255898</v>
      </c>
      <c r="C38" s="8">
        <v>12.412790697674419</v>
      </c>
      <c r="D38" s="9"/>
      <c r="E38" s="10"/>
      <c r="F38" s="11"/>
      <c r="G38" s="12"/>
      <c r="H38" s="8"/>
      <c r="I38" s="8"/>
      <c r="J38" s="8"/>
    </row>
    <row r="39" spans="1:10">
      <c r="A39" s="8">
        <v>15.276232092854279</v>
      </c>
      <c r="B39" s="3">
        <f t="shared" si="0"/>
        <v>188.45497017070034</v>
      </c>
      <c r="C39" s="8">
        <v>10.525210084033613</v>
      </c>
      <c r="D39" s="9"/>
      <c r="E39" s="10"/>
      <c r="F39" s="11"/>
      <c r="G39" s="12"/>
      <c r="H39" s="8"/>
      <c r="I39" s="8"/>
      <c r="J39" s="8"/>
    </row>
    <row r="40" spans="1:10">
      <c r="A40" s="8">
        <v>15.521944608848704</v>
      </c>
      <c r="B40" s="3">
        <f t="shared" si="0"/>
        <v>292.09005500419761</v>
      </c>
      <c r="C40" s="8">
        <v>16.313229571984436</v>
      </c>
      <c r="D40" s="9"/>
      <c r="E40" s="10"/>
      <c r="F40" s="11"/>
      <c r="G40" s="12"/>
      <c r="H40" s="8"/>
      <c r="I40" s="8"/>
      <c r="J40" s="8"/>
    </row>
    <row r="41" spans="1:10">
      <c r="A41" s="8">
        <v>15.823749004981289</v>
      </c>
      <c r="B41" s="3">
        <f t="shared" si="0"/>
        <v>205.01511480677834</v>
      </c>
      <c r="C41" s="8">
        <v>11.450094161958569</v>
      </c>
      <c r="D41" s="9"/>
      <c r="E41" s="10"/>
      <c r="F41" s="11"/>
      <c r="G41" s="12"/>
      <c r="H41" s="8"/>
      <c r="I41" s="8"/>
      <c r="J41" s="8"/>
    </row>
    <row r="42" spans="1:10">
      <c r="A42" s="8">
        <v>16.061308770844494</v>
      </c>
      <c r="B42" s="3">
        <f t="shared" si="0"/>
        <v>193.11442458418657</v>
      </c>
      <c r="C42" s="8">
        <v>10.78544061302682</v>
      </c>
      <c r="D42" s="9"/>
      <c r="E42" s="10"/>
      <c r="F42" s="11"/>
      <c r="G42" s="12"/>
      <c r="H42" s="8"/>
      <c r="I42" s="8"/>
      <c r="J42" s="8"/>
    </row>
    <row r="43" spans="1:10">
      <c r="A43" s="8">
        <v>16.307616559331539</v>
      </c>
      <c r="B43" s="3">
        <f t="shared" si="0"/>
        <v>228.6889387237739</v>
      </c>
      <c r="C43" s="8">
        <v>12.772277227722773</v>
      </c>
      <c r="D43" s="9"/>
      <c r="E43" s="10"/>
      <c r="F43" s="11"/>
      <c r="G43" s="12"/>
      <c r="H43" s="8"/>
      <c r="I43" s="8"/>
      <c r="J43" s="8"/>
    </row>
    <row r="44" spans="1:10">
      <c r="A44" s="8">
        <v>16.595805616480973</v>
      </c>
      <c r="B44" s="3">
        <f t="shared" si="0"/>
        <v>309.2856415908978</v>
      </c>
      <c r="C44" s="8">
        <v>17.27360308285164</v>
      </c>
      <c r="D44" s="9"/>
      <c r="E44" s="10"/>
      <c r="F44" s="11"/>
      <c r="G44" s="12"/>
      <c r="H44" s="8"/>
      <c r="I44" s="8"/>
      <c r="J44" s="8"/>
    </row>
    <row r="45" spans="1:10">
      <c r="A45" s="8">
        <v>16.757374574067676</v>
      </c>
      <c r="B45" s="3">
        <f t="shared" si="0"/>
        <v>198.21018640117882</v>
      </c>
      <c r="C45" s="8">
        <v>11.070038910505836</v>
      </c>
      <c r="D45" s="9"/>
      <c r="E45" s="10"/>
      <c r="F45" s="11"/>
      <c r="G45" s="12"/>
      <c r="H45" s="8"/>
      <c r="I45" s="8"/>
      <c r="J45" s="8"/>
    </row>
    <row r="46" spans="1:10">
      <c r="A46" s="8">
        <v>17.002702153042996</v>
      </c>
      <c r="B46" s="3">
        <f t="shared" si="0"/>
        <v>214.08275271495856</v>
      </c>
      <c r="C46" s="8">
        <v>11.956521739130435</v>
      </c>
      <c r="D46" s="9"/>
      <c r="E46" s="10"/>
      <c r="F46" s="11"/>
      <c r="G46" s="12"/>
      <c r="H46" s="8"/>
      <c r="I46" s="8"/>
      <c r="J46" s="8"/>
    </row>
    <row r="47" spans="1:10">
      <c r="A47" s="8">
        <v>17.225408401358191</v>
      </c>
      <c r="B47" s="3">
        <f t="shared" si="0"/>
        <v>234.00866065914275</v>
      </c>
      <c r="C47" s="8">
        <v>13.069383697813121</v>
      </c>
      <c r="D47" s="9"/>
      <c r="E47" s="10"/>
      <c r="F47" s="11"/>
      <c r="G47" s="12"/>
      <c r="H47" s="8"/>
      <c r="I47" s="8"/>
      <c r="J47" s="8"/>
    </row>
    <row r="48" spans="1:10">
      <c r="A48" s="8">
        <v>17.524677860346834</v>
      </c>
      <c r="B48" s="3">
        <f t="shared" si="0"/>
        <v>319.08128299323926</v>
      </c>
      <c r="C48" s="8">
        <v>17.820689655172412</v>
      </c>
      <c r="D48" s="9"/>
      <c r="E48" s="10"/>
      <c r="F48" s="11"/>
      <c r="G48" s="12"/>
      <c r="H48" s="8"/>
      <c r="I48" s="8"/>
      <c r="J48" s="8"/>
    </row>
    <row r="49" spans="1:10">
      <c r="A49" s="8">
        <v>17.865685876318235</v>
      </c>
      <c r="B49" s="3">
        <f t="shared" si="0"/>
        <v>293.2613207495142</v>
      </c>
      <c r="C49" s="8">
        <v>16.378644763860368</v>
      </c>
      <c r="D49" s="9"/>
      <c r="E49" s="10"/>
      <c r="F49" s="11"/>
      <c r="G49" s="12"/>
      <c r="H49" s="8"/>
      <c r="I49" s="8"/>
      <c r="J49" s="8"/>
    </row>
    <row r="50" spans="1:10">
      <c r="A50" s="8">
        <v>18.156622345846365</v>
      </c>
      <c r="B50" s="3">
        <f t="shared" si="0"/>
        <v>279.34075384712992</v>
      </c>
      <c r="C50" s="8">
        <v>15.601181102362204</v>
      </c>
      <c r="D50" s="9"/>
      <c r="E50" s="10"/>
      <c r="F50" s="11"/>
      <c r="G50" s="12"/>
      <c r="H50" s="8"/>
      <c r="I50" s="8"/>
      <c r="J50" s="8"/>
    </row>
    <row r="51" spans="1:10">
      <c r="A51" s="8">
        <v>18.35544688821696</v>
      </c>
      <c r="B51" s="3">
        <f t="shared" si="0"/>
        <v>185.01580179266756</v>
      </c>
      <c r="C51" s="8">
        <v>10.333132530120483</v>
      </c>
      <c r="D51" s="9"/>
      <c r="E51" s="10"/>
      <c r="F51" s="11"/>
      <c r="G51" s="12"/>
      <c r="H51" s="8"/>
      <c r="I51" s="8"/>
      <c r="J51" s="8"/>
    </row>
    <row r="52" spans="1:10">
      <c r="A52" s="8">
        <v>18.673459111823988</v>
      </c>
      <c r="B52" s="3">
        <f t="shared" si="0"/>
        <v>247.74023121244383</v>
      </c>
      <c r="C52" s="8">
        <v>13.836291913214989</v>
      </c>
      <c r="D52" s="9"/>
      <c r="E52" s="10"/>
      <c r="F52" s="11"/>
      <c r="G52" s="12"/>
      <c r="H52" s="8"/>
      <c r="I52" s="8"/>
      <c r="J52" s="8"/>
    </row>
    <row r="53" spans="1:10">
      <c r="A53" s="8">
        <v>18.960729822837369</v>
      </c>
      <c r="B53" s="3">
        <f t="shared" si="0"/>
        <v>244.0803896827131</v>
      </c>
      <c r="C53" s="8">
        <v>13.631889763779528</v>
      </c>
      <c r="D53" s="9"/>
      <c r="E53" s="10"/>
      <c r="F53" s="11"/>
      <c r="G53" s="12"/>
      <c r="H53" s="8"/>
      <c r="I53" s="8"/>
      <c r="J53" s="8"/>
    </row>
    <row r="54" spans="1:10">
      <c r="A54" s="8">
        <v>19.361798502503255</v>
      </c>
      <c r="B54" s="3">
        <f t="shared" si="0"/>
        <v>337.73098386932486</v>
      </c>
      <c r="C54" s="8">
        <v>18.862275449101794</v>
      </c>
      <c r="D54" s="9"/>
      <c r="E54" s="10"/>
      <c r="F54" s="11"/>
      <c r="G54" s="12"/>
      <c r="H54" s="8"/>
      <c r="I54" s="8"/>
      <c r="J54" s="8"/>
    </row>
    <row r="55" spans="1:10">
      <c r="A55" s="8">
        <v>19.674462560607871</v>
      </c>
      <c r="B55" s="3">
        <f t="shared" si="0"/>
        <v>357.91822846102508</v>
      </c>
      <c r="C55" s="8">
        <v>19.989733059548254</v>
      </c>
      <c r="D55" s="9"/>
      <c r="E55" s="10"/>
      <c r="F55" s="11"/>
      <c r="G55" s="12"/>
      <c r="H55" s="8"/>
      <c r="I55" s="8"/>
      <c r="J55" s="8"/>
    </row>
    <row r="56" spans="1:10">
      <c r="A56" s="8">
        <v>20.035411174652463</v>
      </c>
      <c r="B56" s="3">
        <f t="shared" si="0"/>
        <v>251.33871227834098</v>
      </c>
      <c r="C56" s="8">
        <v>14.037267080745343</v>
      </c>
      <c r="D56" s="9"/>
      <c r="E56" s="10"/>
      <c r="F56" s="11"/>
      <c r="G56" s="12"/>
      <c r="H56" s="8"/>
      <c r="I56" s="8"/>
      <c r="J56" s="8"/>
    </row>
    <row r="57" spans="1:10">
      <c r="A57" s="8">
        <v>20.309924672784316</v>
      </c>
      <c r="B57" s="3">
        <f t="shared" si="0"/>
        <v>262.26946303962774</v>
      </c>
      <c r="C57" s="8">
        <v>14.647749510763209</v>
      </c>
      <c r="D57" s="9"/>
      <c r="E57" s="10"/>
      <c r="F57" s="11"/>
      <c r="G57" s="12"/>
      <c r="H57" s="8"/>
      <c r="I57" s="8"/>
      <c r="J57" s="8"/>
    </row>
    <row r="58" spans="1:10">
      <c r="A58" s="8">
        <v>20.661153761424345</v>
      </c>
      <c r="B58" s="3">
        <f t="shared" si="0"/>
        <v>310.80885342771035</v>
      </c>
      <c r="C58" s="8">
        <v>17.358674463937621</v>
      </c>
      <c r="D58" s="9"/>
      <c r="E58" s="10"/>
      <c r="F58" s="11"/>
      <c r="G58" s="12"/>
      <c r="H58" s="8"/>
      <c r="I58" s="8"/>
      <c r="J58" s="8"/>
    </row>
    <row r="59" spans="1:10">
      <c r="A59" s="8">
        <v>21.077738901193136</v>
      </c>
      <c r="B59" s="3">
        <f t="shared" si="0"/>
        <v>268.21261945833419</v>
      </c>
      <c r="C59" s="8">
        <v>14.979674796747966</v>
      </c>
      <c r="D59" s="9"/>
      <c r="E59" s="10"/>
      <c r="F59" s="11"/>
      <c r="G59" s="12"/>
      <c r="H59" s="8"/>
      <c r="I59" s="8"/>
      <c r="J59" s="8"/>
    </row>
    <row r="60" spans="1:10">
      <c r="A60" s="8">
        <v>21.363645947230779</v>
      </c>
      <c r="B60" s="3">
        <f t="shared" si="0"/>
        <v>277.92459003426421</v>
      </c>
      <c r="C60" s="8">
        <v>15.522088353413656</v>
      </c>
      <c r="D60" s="9"/>
      <c r="E60" s="10"/>
      <c r="F60" s="11"/>
      <c r="G60" s="12"/>
      <c r="H60" s="8"/>
      <c r="I60" s="8"/>
      <c r="J60" s="8"/>
    </row>
    <row r="61" spans="1:10">
      <c r="A61" s="8">
        <v>21.685154668089361</v>
      </c>
      <c r="B61" s="3">
        <f t="shared" si="0"/>
        <v>277.0859001746191</v>
      </c>
      <c r="C61" s="8">
        <v>15.475247524752476</v>
      </c>
      <c r="D61" s="9"/>
      <c r="E61" s="10"/>
      <c r="F61" s="11"/>
      <c r="G61" s="12"/>
      <c r="H61" s="8"/>
      <c r="I61" s="8"/>
      <c r="J61" s="8"/>
    </row>
    <row r="62" spans="1:10">
      <c r="A62" s="8">
        <v>21.943276151112375</v>
      </c>
      <c r="B62" s="3">
        <f t="shared" si="0"/>
        <v>295.70011611725187</v>
      </c>
      <c r="C62" s="8">
        <v>16.514851485148515</v>
      </c>
      <c r="D62" s="9"/>
      <c r="E62" s="10"/>
      <c r="F62" s="11"/>
      <c r="G62" s="12"/>
      <c r="H62" s="8"/>
      <c r="I62" s="8"/>
      <c r="J62" s="8"/>
    </row>
    <row r="63" spans="1:10">
      <c r="A63" s="8">
        <v>22.291461055220914</v>
      </c>
      <c r="B63" s="3">
        <f t="shared" si="0"/>
        <v>314.09161695116717</v>
      </c>
      <c r="C63" s="8">
        <v>17.542016806722689</v>
      </c>
      <c r="D63" s="9"/>
      <c r="E63" s="10"/>
      <c r="F63" s="11"/>
      <c r="G63" s="12"/>
      <c r="H63" s="8"/>
      <c r="I63" s="8"/>
      <c r="J63" s="8"/>
    </row>
    <row r="64" spans="1:10">
      <c r="A64" s="8">
        <v>22.817009023554398</v>
      </c>
      <c r="B64" s="3">
        <f t="shared" si="0"/>
        <v>366.11926936490335</v>
      </c>
      <c r="C64" s="8">
        <v>20.447761194029852</v>
      </c>
      <c r="D64" s="9"/>
      <c r="E64" s="10"/>
      <c r="F64" s="11"/>
      <c r="G64" s="12"/>
      <c r="H64" s="8"/>
      <c r="I64" s="8"/>
      <c r="J64" s="8"/>
    </row>
    <row r="65" spans="1:10">
      <c r="A65" s="8">
        <v>23.028503829221648</v>
      </c>
      <c r="B65" s="3">
        <f t="shared" si="0"/>
        <v>240.59982094897046</v>
      </c>
      <c r="C65" s="8">
        <v>13.4375</v>
      </c>
      <c r="D65" s="9"/>
      <c r="E65" s="10"/>
      <c r="F65" s="11"/>
      <c r="G65" s="12"/>
      <c r="H65" s="8"/>
      <c r="I65" s="8"/>
      <c r="J65" s="8"/>
    </row>
    <row r="66" spans="1:10">
      <c r="A66" s="8">
        <v>23.499167061285412</v>
      </c>
      <c r="B66" s="3">
        <f t="shared" ref="B66:B108" si="1">C66*1000/55.85</f>
        <v>338.03925873630862</v>
      </c>
      <c r="C66" s="8">
        <v>18.879492600422836</v>
      </c>
      <c r="D66" s="9"/>
      <c r="E66" s="10"/>
      <c r="F66" s="11"/>
      <c r="G66" s="12"/>
      <c r="H66" s="8"/>
      <c r="I66" s="8"/>
      <c r="J66" s="8"/>
    </row>
    <row r="67" spans="1:10">
      <c r="A67" s="8">
        <v>23.849046598748295</v>
      </c>
      <c r="B67" s="3">
        <f t="shared" si="1"/>
        <v>268.21113405075545</v>
      </c>
      <c r="C67" s="8">
        <v>14.979591836734693</v>
      </c>
      <c r="D67" s="9"/>
      <c r="E67" s="10"/>
      <c r="F67" s="11"/>
      <c r="G67" s="12"/>
      <c r="H67" s="8"/>
      <c r="I67" s="8"/>
      <c r="J67" s="8"/>
    </row>
    <row r="68" spans="1:10">
      <c r="A68" s="8">
        <v>24.211237457137571</v>
      </c>
      <c r="B68" s="3">
        <f t="shared" si="1"/>
        <v>317.06231633849296</v>
      </c>
      <c r="C68" s="8">
        <v>17.707930367504833</v>
      </c>
      <c r="D68" s="9"/>
      <c r="E68" s="10"/>
      <c r="F68" s="11"/>
      <c r="G68" s="12"/>
      <c r="H68" s="8"/>
      <c r="I68" s="8"/>
      <c r="J68" s="8"/>
    </row>
    <row r="69" spans="1:10">
      <c r="A69" s="8">
        <v>24.476100986129765</v>
      </c>
      <c r="B69" s="3">
        <f t="shared" si="1"/>
        <v>314.90686908025594</v>
      </c>
      <c r="C69" s="8">
        <v>17.587548638132294</v>
      </c>
      <c r="D69" s="9"/>
      <c r="E69" s="10"/>
      <c r="F69" s="11"/>
      <c r="G69" s="12"/>
      <c r="H69" s="8"/>
      <c r="I69" s="8"/>
      <c r="J69" s="8"/>
    </row>
    <row r="70" spans="1:10">
      <c r="A70" s="8">
        <v>24.791783656679968</v>
      </c>
      <c r="B70" s="3">
        <f t="shared" si="1"/>
        <v>317.00838017523517</v>
      </c>
      <c r="C70" s="8">
        <v>17.704918032786885</v>
      </c>
      <c r="D70" s="9"/>
      <c r="E70" s="10"/>
      <c r="F70" s="11"/>
      <c r="G70" s="12"/>
      <c r="H70" s="8"/>
      <c r="I70" s="8"/>
      <c r="J70" s="8"/>
    </row>
    <row r="71" spans="1:10">
      <c r="A71" s="8">
        <v>25.127487019143832</v>
      </c>
      <c r="B71" s="3">
        <f t="shared" si="1"/>
        <v>285.79298946353555</v>
      </c>
      <c r="C71" s="8">
        <v>15.961538461538462</v>
      </c>
      <c r="D71" s="9"/>
      <c r="E71" s="10"/>
      <c r="F71" s="11"/>
      <c r="G71" s="12"/>
      <c r="H71" s="8"/>
      <c r="I71" s="8"/>
      <c r="J71" s="8"/>
    </row>
    <row r="72" spans="1:10">
      <c r="A72" s="8">
        <v>25.540554544670169</v>
      </c>
      <c r="B72" s="3">
        <f t="shared" si="1"/>
        <v>362.3651788378736</v>
      </c>
      <c r="C72" s="8">
        <v>20.238095238095241</v>
      </c>
      <c r="D72" s="9"/>
      <c r="E72" s="10"/>
      <c r="F72" s="11"/>
      <c r="G72" s="12"/>
      <c r="H72" s="8"/>
      <c r="I72" s="8"/>
      <c r="J72" s="8"/>
    </row>
    <row r="73" spans="1:10">
      <c r="A73" s="8">
        <v>25.857284184093313</v>
      </c>
      <c r="B73" s="3">
        <f t="shared" si="1"/>
        <v>354.44048384055304</v>
      </c>
      <c r="C73" s="8">
        <v>19.795501022494889</v>
      </c>
      <c r="D73" s="9"/>
      <c r="E73" s="10"/>
      <c r="F73" s="11"/>
      <c r="G73" s="12"/>
      <c r="H73" s="8"/>
      <c r="I73" s="8"/>
      <c r="J73" s="8"/>
    </row>
    <row r="74" spans="1:10">
      <c r="A74" s="8">
        <v>26.214172172200797</v>
      </c>
      <c r="B74" s="3">
        <f t="shared" si="1"/>
        <v>324.03315283122078</v>
      </c>
      <c r="C74" s="8">
        <v>18.097251585623681</v>
      </c>
      <c r="D74" s="9"/>
      <c r="E74" s="10"/>
      <c r="F74" s="11"/>
      <c r="G74" s="12"/>
      <c r="H74" s="8"/>
      <c r="I74" s="8"/>
      <c r="J74" s="8"/>
    </row>
    <row r="75" spans="1:10">
      <c r="A75" s="8">
        <v>26.555430022770434</v>
      </c>
      <c r="B75" s="3">
        <f t="shared" si="1"/>
        <v>276.12910831850451</v>
      </c>
      <c r="C75" s="8">
        <v>15.421810699588477</v>
      </c>
      <c r="D75" s="9"/>
      <c r="E75" s="10"/>
      <c r="F75" s="11"/>
      <c r="G75" s="12"/>
      <c r="H75" s="8"/>
      <c r="I75" s="8"/>
      <c r="J75" s="8"/>
    </row>
    <row r="76" spans="1:10">
      <c r="A76" s="8">
        <v>26.920376920821354</v>
      </c>
      <c r="B76" s="3">
        <f t="shared" si="1"/>
        <v>367.50517661209602</v>
      </c>
      <c r="C76" s="8">
        <v>20.525164113785561</v>
      </c>
      <c r="D76" s="9"/>
      <c r="E76" s="10"/>
      <c r="F76" s="11"/>
      <c r="G76" s="12"/>
      <c r="H76" s="8"/>
      <c r="I76" s="8"/>
      <c r="J76" s="8"/>
    </row>
    <row r="77" spans="1:10">
      <c r="A77" s="8">
        <v>27.230126376753805</v>
      </c>
      <c r="B77" s="3">
        <f t="shared" si="1"/>
        <v>246.01320319380451</v>
      </c>
      <c r="C77" s="8">
        <v>13.739837398373982</v>
      </c>
      <c r="D77" s="9"/>
      <c r="E77" s="10"/>
      <c r="F77" s="11"/>
      <c r="G77" s="12"/>
      <c r="H77" s="8"/>
      <c r="I77" s="8"/>
      <c r="J77" s="8"/>
    </row>
    <row r="78" spans="1:10">
      <c r="A78" s="8">
        <v>27.643282287965178</v>
      </c>
      <c r="B78" s="3">
        <f t="shared" si="1"/>
        <v>338.2973176700732</v>
      </c>
      <c r="C78" s="8">
        <v>18.893905191873589</v>
      </c>
      <c r="D78" s="9"/>
      <c r="E78" s="10"/>
      <c r="F78" s="11"/>
      <c r="G78" s="12"/>
      <c r="H78" s="8"/>
      <c r="I78" s="8"/>
      <c r="J78" s="8"/>
    </row>
    <row r="79" spans="1:10">
      <c r="A79" s="8">
        <v>28.035902899634728</v>
      </c>
      <c r="B79" s="3">
        <f t="shared" si="1"/>
        <v>388.00467501873464</v>
      </c>
      <c r="C79" s="8">
        <v>21.670061099796332</v>
      </c>
      <c r="D79" s="9"/>
      <c r="E79" s="10"/>
      <c r="F79" s="11"/>
      <c r="G79" s="12"/>
      <c r="H79" s="8"/>
      <c r="I79" s="8"/>
      <c r="J79" s="8"/>
    </row>
    <row r="80" spans="1:10">
      <c r="A80" s="8">
        <v>28.375891562990518</v>
      </c>
      <c r="B80" s="3">
        <f t="shared" si="1"/>
        <v>285.00493774746423</v>
      </c>
      <c r="C80" s="8">
        <v>15.917525773195877</v>
      </c>
      <c r="D80" s="9"/>
      <c r="E80" s="10"/>
      <c r="F80" s="11"/>
      <c r="G80" s="12"/>
      <c r="H80" s="8"/>
      <c r="I80" s="8"/>
      <c r="J80" s="8"/>
    </row>
    <row r="81" spans="1:10">
      <c r="A81" s="8">
        <v>28.735992672796893</v>
      </c>
      <c r="B81" s="3">
        <f t="shared" si="1"/>
        <v>329.02052244125235</v>
      </c>
      <c r="C81" s="8">
        <v>18.375796178343947</v>
      </c>
      <c r="D81" s="9"/>
      <c r="E81" s="10"/>
      <c r="F81" s="11"/>
      <c r="G81" s="12"/>
      <c r="H81" s="8"/>
      <c r="I81" s="8"/>
      <c r="J81" s="8"/>
    </row>
    <row r="82" spans="1:10">
      <c r="A82" s="8">
        <v>29.079751313008398</v>
      </c>
      <c r="B82" s="3">
        <f t="shared" si="1"/>
        <v>370.42540929833024</v>
      </c>
      <c r="C82" s="8">
        <v>20.688259109311744</v>
      </c>
      <c r="D82" s="9"/>
      <c r="E82" s="10"/>
      <c r="F82" s="11"/>
      <c r="G82" s="12"/>
      <c r="H82" s="8"/>
      <c r="I82" s="8"/>
      <c r="J82" s="8"/>
    </row>
    <row r="83" spans="1:10">
      <c r="A83" s="8">
        <v>29.332109178463028</v>
      </c>
      <c r="B83" s="3">
        <f t="shared" si="1"/>
        <v>348.44370479611587</v>
      </c>
      <c r="C83" s="8">
        <v>19.460580912863072</v>
      </c>
      <c r="D83" s="9"/>
      <c r="E83" s="10"/>
      <c r="F83" s="11"/>
      <c r="G83" s="12"/>
      <c r="H83" s="8"/>
      <c r="I83" s="8"/>
      <c r="J83" s="8"/>
    </row>
    <row r="84" spans="1:10">
      <c r="A84" s="8">
        <v>29.748007948312416</v>
      </c>
      <c r="B84" s="3">
        <f t="shared" si="1"/>
        <v>432.27541429268803</v>
      </c>
      <c r="C84" s="8">
        <v>24.142581888246628</v>
      </c>
      <c r="D84" s="9"/>
      <c r="E84" s="10"/>
      <c r="F84" s="11"/>
      <c r="G84" s="12"/>
      <c r="H84" s="8"/>
      <c r="I84" s="8"/>
      <c r="J84" s="8"/>
    </row>
    <row r="85" spans="1:10">
      <c r="A85" s="8">
        <v>30.01424265654569</v>
      </c>
      <c r="B85" s="3">
        <f t="shared" si="1"/>
        <v>533.66508156123189</v>
      </c>
      <c r="C85" s="8">
        <v>29.805194805194802</v>
      </c>
      <c r="D85" s="9"/>
      <c r="E85" s="10"/>
      <c r="F85" s="11"/>
      <c r="G85" s="12"/>
      <c r="H85" s="8"/>
      <c r="I85" s="8"/>
      <c r="J85" s="8"/>
    </row>
    <row r="86" spans="1:10">
      <c r="A86" s="8">
        <v>30.222582523122174</v>
      </c>
      <c r="B86" s="3">
        <f t="shared" si="1"/>
        <v>356.72776390394068</v>
      </c>
      <c r="C86" s="8">
        <v>19.923245614035089</v>
      </c>
      <c r="D86" s="9"/>
      <c r="E86" s="10"/>
      <c r="F86" s="11"/>
      <c r="G86" s="12"/>
      <c r="H86" s="8"/>
      <c r="I86" s="8"/>
      <c r="J86" s="8"/>
    </row>
    <row r="87" spans="1:10">
      <c r="A87" s="8">
        <v>30.495847613863766</v>
      </c>
      <c r="B87" s="3">
        <f t="shared" si="1"/>
        <v>317.63652641002687</v>
      </c>
      <c r="C87" s="8">
        <v>17.739999999999998</v>
      </c>
      <c r="D87" s="9"/>
      <c r="E87" s="10"/>
      <c r="F87" s="11"/>
      <c r="G87" s="12"/>
      <c r="H87" s="8"/>
      <c r="I87" s="8"/>
      <c r="J87" s="8"/>
    </row>
    <row r="88" spans="1:10">
      <c r="A88" s="8">
        <v>30.778385187451661</v>
      </c>
      <c r="B88" s="3">
        <f t="shared" si="1"/>
        <v>373.73970358844849</v>
      </c>
      <c r="C88" s="8">
        <v>20.873362445414848</v>
      </c>
      <c r="D88" s="9"/>
      <c r="E88" s="10"/>
      <c r="F88" s="11"/>
      <c r="G88" s="12"/>
      <c r="H88" s="8"/>
      <c r="I88" s="8"/>
      <c r="J88" s="8"/>
    </row>
    <row r="89" spans="1:10">
      <c r="A89" s="8">
        <v>30.976746918842181</v>
      </c>
      <c r="B89" s="3">
        <f t="shared" si="1"/>
        <v>399.34415016144777</v>
      </c>
      <c r="C89" s="8">
        <v>22.303370786516858</v>
      </c>
      <c r="D89" s="9"/>
      <c r="E89" s="10"/>
      <c r="F89" s="11"/>
      <c r="G89" s="12"/>
      <c r="H89" s="8"/>
      <c r="I89" s="8"/>
      <c r="J89" s="8"/>
    </row>
    <row r="90" spans="1:10">
      <c r="A90" s="8">
        <v>31.191091768544542</v>
      </c>
      <c r="B90" s="3">
        <f t="shared" si="1"/>
        <v>396.76506965910858</v>
      </c>
      <c r="C90" s="8">
        <v>22.159329140461214</v>
      </c>
      <c r="D90" s="9"/>
      <c r="E90" s="10"/>
      <c r="F90" s="11"/>
      <c r="G90" s="12"/>
      <c r="H90" s="8"/>
      <c r="I90" s="8"/>
      <c r="J90" s="8"/>
    </row>
    <row r="91" spans="1:10">
      <c r="A91" s="8">
        <v>31.456332959984813</v>
      </c>
      <c r="B91" s="3">
        <f t="shared" si="1"/>
        <v>341.78938394405532</v>
      </c>
      <c r="C91" s="8">
        <v>19.08893709327549</v>
      </c>
      <c r="D91" s="9"/>
      <c r="E91" s="10"/>
      <c r="F91" s="11"/>
      <c r="G91" s="12"/>
      <c r="H91" s="8"/>
      <c r="I91" s="8"/>
      <c r="J91" s="8"/>
    </row>
    <row r="92" spans="1:10">
      <c r="A92" s="8">
        <v>31.69097679766125</v>
      </c>
      <c r="B92" s="3">
        <f t="shared" si="1"/>
        <v>306.26182260712267</v>
      </c>
      <c r="C92" s="8">
        <v>17.104722792607802</v>
      </c>
      <c r="D92" s="9"/>
      <c r="E92" s="10"/>
      <c r="F92" s="11"/>
      <c r="G92" s="12"/>
      <c r="H92" s="8"/>
      <c r="I92" s="8"/>
      <c r="J92" s="8"/>
    </row>
    <row r="93" spans="1:10">
      <c r="A93" s="8">
        <v>32.033765419761608</v>
      </c>
      <c r="B93" s="3">
        <f t="shared" si="1"/>
        <v>306.00529060386725</v>
      </c>
      <c r="C93" s="8">
        <v>17.090395480225986</v>
      </c>
      <c r="D93" s="9"/>
      <c r="E93" s="10"/>
      <c r="F93" s="11"/>
      <c r="G93" s="12"/>
      <c r="H93" s="8"/>
      <c r="I93" s="8"/>
      <c r="J93" s="8"/>
    </row>
    <row r="94" spans="1:10">
      <c r="A94" s="8">
        <v>32.232512721242507</v>
      </c>
      <c r="B94" s="3">
        <f t="shared" si="1"/>
        <v>342.7202621472988</v>
      </c>
      <c r="C94" s="8">
        <v>19.14092664092664</v>
      </c>
      <c r="D94" s="9"/>
      <c r="E94" s="10"/>
      <c r="F94" s="11"/>
      <c r="G94" s="12"/>
      <c r="H94" s="8"/>
      <c r="I94" s="8"/>
      <c r="J94" s="8"/>
    </row>
    <row r="95" spans="1:10">
      <c r="A95" s="8">
        <v>32.556662567392095</v>
      </c>
      <c r="B95" s="3">
        <f t="shared" si="1"/>
        <v>397.82781829551777</v>
      </c>
      <c r="C95" s="8">
        <v>22.218683651804671</v>
      </c>
      <c r="D95" s="9"/>
      <c r="E95" s="10"/>
      <c r="F95" s="11"/>
      <c r="G95" s="12"/>
      <c r="H95" s="8"/>
      <c r="I95" s="8"/>
      <c r="J95" s="8"/>
    </row>
    <row r="96" spans="1:10">
      <c r="A96" s="8">
        <v>32.832668107477332</v>
      </c>
      <c r="B96" s="3">
        <f t="shared" si="1"/>
        <v>349.83816541560498</v>
      </c>
      <c r="C96" s="8">
        <v>19.53846153846154</v>
      </c>
      <c r="D96" s="9"/>
      <c r="E96" s="10"/>
      <c r="F96" s="11"/>
      <c r="G96" s="12"/>
      <c r="H96" s="8"/>
      <c r="I96" s="8"/>
      <c r="J96" s="8"/>
    </row>
    <row r="97" spans="1:10">
      <c r="A97" s="8">
        <v>33.116229752992247</v>
      </c>
      <c r="B97" s="3">
        <f t="shared" si="1"/>
        <v>305.24106925145628</v>
      </c>
      <c r="C97" s="8">
        <v>17.047713717693835</v>
      </c>
      <c r="D97" s="9"/>
      <c r="E97" s="10"/>
      <c r="F97" s="11"/>
      <c r="G97" s="12"/>
      <c r="H97" s="8"/>
      <c r="I97" s="8"/>
      <c r="J97" s="8"/>
    </row>
    <row r="98" spans="1:10">
      <c r="A98" s="8">
        <v>33.341769576569369</v>
      </c>
      <c r="B98" s="3">
        <f t="shared" si="1"/>
        <v>323.09528728508138</v>
      </c>
      <c r="C98" s="8">
        <v>18.044871794871796</v>
      </c>
      <c r="D98" s="9"/>
      <c r="E98" s="10"/>
      <c r="F98" s="11"/>
      <c r="G98" s="12"/>
      <c r="H98" s="8"/>
      <c r="I98" s="8"/>
      <c r="J98" s="8"/>
    </row>
    <row r="99" spans="1:10">
      <c r="A99" s="8">
        <v>33.618430171339504</v>
      </c>
      <c r="B99" s="3">
        <f t="shared" si="1"/>
        <v>347.85104594504094</v>
      </c>
      <c r="C99" s="8">
        <v>19.427480916030536</v>
      </c>
      <c r="D99" s="9"/>
      <c r="E99" s="10"/>
      <c r="F99" s="11"/>
      <c r="G99" s="12"/>
      <c r="H99" s="8"/>
      <c r="I99" s="8"/>
      <c r="J99" s="8"/>
    </row>
    <row r="100" spans="1:10">
      <c r="A100" s="8">
        <v>33.862335596142429</v>
      </c>
      <c r="B100" s="3">
        <f t="shared" si="1"/>
        <v>440.76738115573664</v>
      </c>
      <c r="C100" s="8">
        <v>24.616858237547891</v>
      </c>
      <c r="D100" s="9"/>
      <c r="E100" s="10"/>
      <c r="F100" s="11"/>
      <c r="G100" s="12"/>
      <c r="H100" s="8"/>
      <c r="I100" s="8"/>
      <c r="J100" s="8"/>
    </row>
    <row r="101" spans="1:10">
      <c r="A101" s="8">
        <v>34.111057832042071</v>
      </c>
      <c r="B101" s="3">
        <f t="shared" si="1"/>
        <v>389.53122916626984</v>
      </c>
      <c r="C101" s="8">
        <v>21.75531914893617</v>
      </c>
      <c r="D101" s="9"/>
      <c r="E101" s="10"/>
      <c r="F101" s="11"/>
      <c r="G101" s="12"/>
      <c r="H101" s="8"/>
      <c r="I101" s="8"/>
      <c r="J101" s="8"/>
    </row>
    <row r="102" spans="1:10">
      <c r="A102" s="8">
        <v>34.322729298422274</v>
      </c>
      <c r="B102" s="3">
        <f t="shared" si="1"/>
        <v>375.17112610557047</v>
      </c>
      <c r="C102" s="8">
        <v>20.953307392996109</v>
      </c>
      <c r="D102" s="9"/>
      <c r="E102" s="10"/>
      <c r="F102" s="11"/>
      <c r="G102" s="12"/>
      <c r="H102" s="8"/>
      <c r="I102" s="8"/>
      <c r="J102" s="8"/>
    </row>
    <row r="103" spans="1:10">
      <c r="A103" s="8">
        <v>34.527711212382243</v>
      </c>
      <c r="B103" s="3">
        <f t="shared" si="1"/>
        <v>319.8059664640445</v>
      </c>
      <c r="C103" s="8">
        <v>17.861163227016885</v>
      </c>
      <c r="D103" s="9"/>
      <c r="E103" s="10"/>
      <c r="F103" s="11"/>
      <c r="G103" s="12"/>
      <c r="H103" s="8"/>
      <c r="I103" s="8"/>
      <c r="J103" s="8"/>
    </row>
    <row r="104" spans="1:10">
      <c r="A104" s="8">
        <v>35.006392702318529</v>
      </c>
      <c r="B104" s="3">
        <f t="shared" si="1"/>
        <v>399.17401829500267</v>
      </c>
      <c r="C104" s="8">
        <v>22.2938689217759</v>
      </c>
      <c r="D104" s="9"/>
      <c r="E104" s="10"/>
      <c r="F104" s="11"/>
      <c r="G104" s="12"/>
      <c r="H104" s="8"/>
      <c r="I104" s="8"/>
      <c r="J104" s="8"/>
    </row>
    <row r="105" spans="1:10">
      <c r="A105" s="8">
        <v>35.513617835520876</v>
      </c>
      <c r="B105" s="3">
        <f t="shared" si="1"/>
        <v>334.47008312590663</v>
      </c>
      <c r="C105" s="8">
        <v>18.680154142581888</v>
      </c>
      <c r="D105" s="9"/>
      <c r="E105" s="10"/>
      <c r="F105" s="11"/>
      <c r="G105" s="12"/>
      <c r="H105" s="8"/>
      <c r="I105" s="8"/>
      <c r="J105" s="8"/>
    </row>
    <row r="106" spans="1:10">
      <c r="A106" s="8">
        <v>35.84537791772474</v>
      </c>
      <c r="B106" s="3">
        <f t="shared" si="1"/>
        <v>411.31245181449378</v>
      </c>
      <c r="C106" s="8">
        <v>22.97180043383948</v>
      </c>
      <c r="D106" s="9"/>
      <c r="E106" s="10"/>
      <c r="F106" s="11"/>
      <c r="G106" s="12"/>
      <c r="H106" s="8"/>
      <c r="I106" s="8"/>
      <c r="J106" s="8"/>
    </row>
    <row r="107" spans="1:10">
      <c r="A107" s="8">
        <v>36.060949382045713</v>
      </c>
      <c r="B107" s="3">
        <f t="shared" si="1"/>
        <v>287.00315512251092</v>
      </c>
      <c r="C107" s="8">
        <v>16.029126213592235</v>
      </c>
      <c r="D107" s="9"/>
      <c r="E107" s="10"/>
      <c r="F107" s="11"/>
      <c r="G107" s="12"/>
      <c r="H107" s="8"/>
      <c r="I107" s="8"/>
      <c r="J107" s="8"/>
    </row>
    <row r="108" spans="1:10">
      <c r="A108" s="8">
        <v>36.39017273898672</v>
      </c>
      <c r="B108" s="3">
        <f t="shared" si="1"/>
        <v>334.86352120992774</v>
      </c>
      <c r="C108" s="8">
        <v>18.702127659574465</v>
      </c>
      <c r="D108" s="9"/>
      <c r="E108" s="10"/>
      <c r="F108" s="11"/>
      <c r="G108" s="12"/>
      <c r="H108" s="8"/>
      <c r="I108" s="8"/>
      <c r="J108" s="8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1" sqref="C1:C21"/>
    </sheetView>
  </sheetViews>
  <sheetFormatPr defaultColWidth="12.81640625" defaultRowHeight="13"/>
  <cols>
    <col min="1" max="16384" width="12.81640625" style="3"/>
  </cols>
  <sheetData>
    <row r="1" spans="1:7" ht="14.5">
      <c r="A1" s="4">
        <v>0</v>
      </c>
      <c r="B1" s="4">
        <f>C1/1000</f>
        <v>9.679731665918094E-2</v>
      </c>
      <c r="C1" s="21">
        <v>96.797316659180936</v>
      </c>
      <c r="D1" s="3">
        <f>(120-36)/2</f>
        <v>42</v>
      </c>
    </row>
    <row r="2" spans="1:7" ht="14.5">
      <c r="A2" s="4">
        <v>0.25</v>
      </c>
      <c r="B2" s="4">
        <f t="shared" ref="B2:B21" si="0">C2/1000</f>
        <v>3.9171793769383328E-3</v>
      </c>
      <c r="C2" s="21">
        <v>3.917179376938333</v>
      </c>
      <c r="D2" s="14"/>
      <c r="E2" s="14"/>
      <c r="F2" s="14"/>
      <c r="G2" s="14"/>
    </row>
    <row r="3" spans="1:7" ht="14.5">
      <c r="A3" s="4">
        <v>0.75</v>
      </c>
      <c r="B3" s="4">
        <f t="shared" si="0"/>
        <v>6.3328742322681549E-3</v>
      </c>
      <c r="C3" s="21">
        <v>6.3328742322681553</v>
      </c>
      <c r="D3" s="14"/>
      <c r="E3" s="14"/>
      <c r="F3" s="14"/>
      <c r="G3" s="14"/>
    </row>
    <row r="4" spans="1:7" ht="14.5">
      <c r="A4" s="4">
        <v>1.25</v>
      </c>
      <c r="B4" s="4">
        <f t="shared" si="0"/>
        <v>1.2986630237299419E-2</v>
      </c>
      <c r="C4" s="21">
        <v>12.986630237299419</v>
      </c>
      <c r="D4" s="14"/>
      <c r="E4" s="14"/>
      <c r="F4" s="14"/>
      <c r="G4" s="14"/>
    </row>
    <row r="5" spans="1:7" ht="14.5">
      <c r="A5" s="4">
        <v>1.75</v>
      </c>
      <c r="B5" s="4">
        <f t="shared" si="0"/>
        <v>4.4741816994705221E-3</v>
      </c>
      <c r="C5" s="22">
        <v>4.4741816994705221</v>
      </c>
      <c r="D5" s="14"/>
      <c r="E5" s="14"/>
      <c r="F5" s="14"/>
      <c r="G5" s="14"/>
    </row>
    <row r="6" spans="1:7" ht="14.5">
      <c r="A6" s="4">
        <v>2.25</v>
      </c>
      <c r="B6" s="4">
        <f t="shared" si="0"/>
        <v>5.7577087905229599E-3</v>
      </c>
      <c r="C6" s="21">
        <v>5.75770879052296</v>
      </c>
      <c r="D6" s="15"/>
      <c r="E6" s="15"/>
      <c r="F6" s="15"/>
      <c r="G6" s="15"/>
    </row>
    <row r="7" spans="1:7" ht="14.5">
      <c r="A7" s="4">
        <v>2.75</v>
      </c>
      <c r="B7" s="4">
        <f t="shared" si="0"/>
        <v>2.8697728356549767E-3</v>
      </c>
      <c r="C7" s="21">
        <v>2.8697728356549765</v>
      </c>
      <c r="D7" s="14"/>
      <c r="E7" s="14"/>
      <c r="F7" s="14"/>
      <c r="G7" s="14"/>
    </row>
    <row r="8" spans="1:7" ht="14.5">
      <c r="A8" s="4">
        <v>3.25</v>
      </c>
      <c r="B8" s="4">
        <f t="shared" si="0"/>
        <v>3.7779287963052854E-3</v>
      </c>
      <c r="C8" s="21">
        <v>3.7779287963052854</v>
      </c>
      <c r="D8" s="14"/>
      <c r="E8" s="14"/>
      <c r="F8" s="14"/>
      <c r="G8" s="14"/>
    </row>
    <row r="9" spans="1:7" ht="14.5">
      <c r="A9" s="4">
        <v>3.75</v>
      </c>
      <c r="B9" s="4">
        <f t="shared" si="0"/>
        <v>2.7486853742349354E-3</v>
      </c>
      <c r="C9" s="21">
        <v>2.7486853742349355</v>
      </c>
      <c r="D9" s="14"/>
      <c r="E9" s="14"/>
      <c r="F9" s="14"/>
      <c r="G9" s="14"/>
    </row>
    <row r="10" spans="1:7" ht="14.5">
      <c r="A10" s="4">
        <v>4.25</v>
      </c>
      <c r="B10" s="4">
        <f t="shared" si="0"/>
        <v>1.1866571219164039E-3</v>
      </c>
      <c r="C10" s="21">
        <v>1.1866571219164039</v>
      </c>
      <c r="D10" s="14"/>
      <c r="E10" s="14"/>
      <c r="F10" s="14"/>
      <c r="G10" s="14"/>
    </row>
    <row r="11" spans="1:7" ht="14.5">
      <c r="A11" s="4">
        <v>4.75</v>
      </c>
      <c r="B11" s="4">
        <f t="shared" si="0"/>
        <v>1.2411464795554223E-3</v>
      </c>
      <c r="C11" s="21">
        <v>1.2411464795554223</v>
      </c>
      <c r="D11" s="14"/>
      <c r="E11" s="14"/>
      <c r="F11" s="14"/>
      <c r="G11" s="14"/>
    </row>
    <row r="12" spans="1:7" ht="14.5">
      <c r="A12" s="4">
        <v>5.5</v>
      </c>
      <c r="B12" s="4">
        <f t="shared" si="0"/>
        <v>1.5196476408215172E-3</v>
      </c>
      <c r="C12" s="21">
        <v>1.5196476408215172</v>
      </c>
      <c r="D12" s="14"/>
      <c r="E12" s="14"/>
      <c r="F12" s="14"/>
      <c r="G12" s="14"/>
    </row>
    <row r="13" spans="1:7" ht="14.5">
      <c r="A13" s="4">
        <v>6.5</v>
      </c>
      <c r="B13" s="4">
        <f t="shared" si="0"/>
        <v>0</v>
      </c>
      <c r="C13" s="21">
        <v>0</v>
      </c>
      <c r="D13" s="14"/>
      <c r="E13" s="14"/>
      <c r="F13" s="14"/>
      <c r="G13" s="14"/>
    </row>
    <row r="14" spans="1:7" ht="14.5">
      <c r="A14" s="4">
        <v>7.5</v>
      </c>
      <c r="B14" s="4">
        <f t="shared" si="0"/>
        <v>9.9897155671534003E-4</v>
      </c>
      <c r="C14" s="21">
        <v>0.99897155671533999</v>
      </c>
      <c r="D14" s="14"/>
      <c r="E14" s="14"/>
      <c r="F14" s="14"/>
      <c r="G14" s="14"/>
    </row>
    <row r="15" spans="1:7" ht="14.5">
      <c r="A15" s="4">
        <v>8.5</v>
      </c>
      <c r="B15" s="4">
        <f t="shared" si="0"/>
        <v>1.1442765104193893E-3</v>
      </c>
      <c r="C15" s="21">
        <v>1.1442765104193893</v>
      </c>
      <c r="D15" s="14"/>
      <c r="E15" s="14"/>
      <c r="F15" s="14"/>
      <c r="G15" s="14"/>
    </row>
    <row r="16" spans="1:7" ht="14.5">
      <c r="A16" s="4">
        <v>9.5</v>
      </c>
      <c r="B16" s="4">
        <f t="shared" si="0"/>
        <v>1.6286263560995543E-3</v>
      </c>
      <c r="C16" s="21">
        <v>1.6286263560995544</v>
      </c>
      <c r="D16" s="14"/>
      <c r="E16" s="14"/>
      <c r="F16" s="14"/>
      <c r="G16" s="14"/>
    </row>
    <row r="17" spans="1:7" ht="14.5">
      <c r="A17" s="4">
        <v>11</v>
      </c>
      <c r="B17" s="4">
        <f t="shared" si="0"/>
        <v>1.8708012789396366E-3</v>
      </c>
      <c r="C17" s="21">
        <v>1.8708012789396367</v>
      </c>
      <c r="D17" s="14"/>
      <c r="E17" s="14"/>
      <c r="F17" s="14"/>
      <c r="G17" s="14"/>
    </row>
    <row r="18" spans="1:7" ht="14.5">
      <c r="A18" s="4">
        <v>13</v>
      </c>
      <c r="B18" s="4">
        <f t="shared" si="0"/>
        <v>1.5378107600345233E-3</v>
      </c>
      <c r="C18" s="21">
        <v>1.5378107600345232</v>
      </c>
      <c r="D18" s="14"/>
      <c r="E18" s="14"/>
      <c r="F18" s="14"/>
      <c r="G18" s="14"/>
    </row>
    <row r="19" spans="1:7" ht="14.5">
      <c r="A19" s="4">
        <v>15</v>
      </c>
      <c r="B19" s="4">
        <f t="shared" si="0"/>
        <v>2.2885530208387786E-3</v>
      </c>
      <c r="C19" s="21">
        <v>2.2885530208387785</v>
      </c>
      <c r="D19" s="14"/>
      <c r="E19" s="14"/>
      <c r="F19" s="14"/>
      <c r="G19" s="14"/>
    </row>
    <row r="20" spans="1:7" ht="14.5">
      <c r="A20" s="4">
        <v>17</v>
      </c>
      <c r="B20" s="4">
        <f t="shared" si="0"/>
        <v>1.9373993827206594E-3</v>
      </c>
      <c r="C20" s="21">
        <v>1.9373993827206595</v>
      </c>
      <c r="D20" s="14"/>
      <c r="E20" s="14"/>
      <c r="F20" s="14"/>
      <c r="G20" s="14"/>
    </row>
    <row r="21" spans="1:7" ht="14.5">
      <c r="A21" s="4">
        <v>19</v>
      </c>
      <c r="B21" s="4">
        <f t="shared" si="0"/>
        <v>4.0624843306423832E-3</v>
      </c>
      <c r="C21" s="21">
        <v>4.0624843306423832</v>
      </c>
      <c r="D21" s="14"/>
      <c r="E21" s="14"/>
      <c r="F21" s="14"/>
      <c r="G21" s="14"/>
    </row>
    <row r="22" spans="1:7" ht="14.5">
      <c r="A22" s="1"/>
      <c r="B22" s="4"/>
      <c r="C22" s="14"/>
      <c r="D22" s="14"/>
      <c r="E22" s="14"/>
      <c r="F22" s="14"/>
      <c r="G22" s="14"/>
    </row>
    <row r="23" spans="1:7" ht="14.5">
      <c r="A23" s="1"/>
      <c r="B23" s="4"/>
      <c r="C23" s="15"/>
      <c r="D23" s="14"/>
      <c r="E23" s="14"/>
      <c r="F23" s="14"/>
      <c r="G23" s="14"/>
    </row>
    <row r="24" spans="1:7" ht="14.5">
      <c r="A24" s="1"/>
      <c r="B24" s="4"/>
      <c r="C24" s="14"/>
      <c r="D24" s="15"/>
      <c r="E24" s="15"/>
      <c r="F24" s="15"/>
      <c r="G24" s="15"/>
    </row>
    <row r="25" spans="1:7" ht="14.5">
      <c r="A25" s="1"/>
      <c r="B25" s="4"/>
      <c r="C25" s="14"/>
      <c r="D25" s="14"/>
      <c r="E25" s="14"/>
      <c r="F25" s="14"/>
      <c r="G25" s="14"/>
    </row>
    <row r="26" spans="1:7" ht="14.5">
      <c r="A26" s="1"/>
      <c r="B26" s="4"/>
      <c r="C26" s="14"/>
      <c r="D26" s="14"/>
      <c r="E26" s="14"/>
      <c r="F26" s="14"/>
      <c r="G26" s="14"/>
    </row>
    <row r="27" spans="1:7" ht="14.5">
      <c r="A27" s="1"/>
      <c r="B27" s="4"/>
      <c r="C27" s="14"/>
      <c r="D27" s="14"/>
      <c r="E27" s="14"/>
      <c r="F27" s="14"/>
      <c r="G27" s="14"/>
    </row>
    <row r="28" spans="1:7" ht="14.5">
      <c r="A28" s="1"/>
      <c r="B28" s="4"/>
      <c r="C28" s="14"/>
      <c r="D28" s="14"/>
      <c r="E28" s="14"/>
      <c r="F28" s="14"/>
      <c r="G28" s="14"/>
    </row>
    <row r="29" spans="1:7" ht="14.5">
      <c r="A29" s="1"/>
      <c r="B29" s="4"/>
      <c r="C29" s="14"/>
      <c r="D29" s="14"/>
      <c r="E29" s="14"/>
      <c r="F29" s="14"/>
      <c r="G29" s="14"/>
    </row>
    <row r="30" spans="1:7" ht="14.5">
      <c r="A30" s="1"/>
      <c r="B30" s="4"/>
      <c r="C30" s="14"/>
      <c r="D30" s="14"/>
      <c r="E30" s="14"/>
      <c r="F30" s="14"/>
      <c r="G30" s="14"/>
    </row>
    <row r="31" spans="1:7" ht="14.5">
      <c r="A31" s="1"/>
      <c r="B31" s="4"/>
      <c r="C31" s="16"/>
      <c r="D31" s="14"/>
      <c r="E31" s="14"/>
      <c r="F31" s="14"/>
      <c r="G31" s="14"/>
    </row>
    <row r="32" spans="1:7" ht="14.5">
      <c r="D32" s="16"/>
      <c r="E32" s="16"/>
      <c r="F32" s="16"/>
      <c r="G32" s="16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A1048576"/>
    </sheetView>
  </sheetViews>
  <sheetFormatPr defaultRowHeight="14.5"/>
  <cols>
    <col min="1" max="1" width="8.7265625" style="31"/>
  </cols>
  <sheetData>
    <row r="1" spans="1:3">
      <c r="A1" s="29">
        <v>0</v>
      </c>
      <c r="B1" s="3">
        <f t="shared" ref="B1:B25" si="0">C1/1000</f>
        <v>0.24556506126139993</v>
      </c>
      <c r="C1" s="24">
        <v>245.56506126139993</v>
      </c>
    </row>
    <row r="2" spans="1:3">
      <c r="A2" s="29">
        <v>0.5</v>
      </c>
      <c r="B2" s="3">
        <f t="shared" si="0"/>
        <v>0.29261186648521276</v>
      </c>
      <c r="C2" s="24">
        <v>292.61186648521277</v>
      </c>
    </row>
    <row r="3" spans="1:3">
      <c r="A3" s="29">
        <v>1</v>
      </c>
      <c r="B3" s="3">
        <f t="shared" si="0"/>
        <v>0.33866464528754886</v>
      </c>
      <c r="C3" s="24">
        <v>338.66464528754886</v>
      </c>
    </row>
    <row r="4" spans="1:3">
      <c r="A4" s="29">
        <v>1.5</v>
      </c>
      <c r="B4" s="3">
        <f t="shared" si="0"/>
        <v>0.37874278667078531</v>
      </c>
      <c r="C4" s="24">
        <v>378.74278667078534</v>
      </c>
    </row>
    <row r="5" spans="1:3">
      <c r="A5" s="29">
        <v>2</v>
      </c>
      <c r="B5" s="3">
        <f t="shared" si="0"/>
        <v>0.41136634011595041</v>
      </c>
      <c r="C5" s="24">
        <v>411.36634011595044</v>
      </c>
    </row>
    <row r="6" spans="1:3">
      <c r="A6" s="29">
        <v>2.5</v>
      </c>
      <c r="B6" s="3">
        <f t="shared" si="0"/>
        <v>0.42972778369059661</v>
      </c>
      <c r="C6" s="24">
        <v>429.7277836905966</v>
      </c>
    </row>
    <row r="7" spans="1:3">
      <c r="A7" s="29">
        <v>3</v>
      </c>
      <c r="B7" s="3">
        <f t="shared" si="0"/>
        <v>0.49980645622707937</v>
      </c>
      <c r="C7" s="24">
        <v>499.80645622707937</v>
      </c>
    </row>
    <row r="8" spans="1:3">
      <c r="A8" s="29">
        <v>3.5</v>
      </c>
      <c r="B8" s="3">
        <f t="shared" si="0"/>
        <v>0.5006565416156612</v>
      </c>
      <c r="C8" s="24">
        <v>500.65654161566124</v>
      </c>
    </row>
    <row r="9" spans="1:3">
      <c r="A9" s="29">
        <v>4</v>
      </c>
      <c r="B9" s="3">
        <f t="shared" si="0"/>
        <v>0.50660497245199487</v>
      </c>
      <c r="C9" s="24">
        <v>506.60497245199491</v>
      </c>
    </row>
    <row r="10" spans="1:3">
      <c r="A10" s="29">
        <v>4.5</v>
      </c>
      <c r="B10" s="3">
        <f t="shared" si="0"/>
        <v>0.51004169680564637</v>
      </c>
      <c r="C10" s="24">
        <v>510.04169680564632</v>
      </c>
    </row>
    <row r="11" spans="1:3">
      <c r="A11" s="29">
        <v>5</v>
      </c>
      <c r="B11" s="3">
        <f t="shared" si="0"/>
        <v>0.53668820311078713</v>
      </c>
      <c r="C11" s="24">
        <v>536.68820311078719</v>
      </c>
    </row>
    <row r="12" spans="1:3">
      <c r="A12" s="29">
        <v>5.5</v>
      </c>
      <c r="B12" s="3">
        <f t="shared" si="0"/>
        <v>0.54155252455300518</v>
      </c>
      <c r="C12" s="24">
        <v>541.55252455300513</v>
      </c>
    </row>
    <row r="13" spans="1:3">
      <c r="A13" s="29">
        <v>6</v>
      </c>
      <c r="B13" s="3">
        <f t="shared" si="0"/>
        <v>0.57024933002654143</v>
      </c>
      <c r="C13" s="24">
        <v>570.24933002654143</v>
      </c>
    </row>
    <row r="14" spans="1:3">
      <c r="A14" s="29">
        <v>6.5</v>
      </c>
      <c r="B14" s="3">
        <f t="shared" si="0"/>
        <v>0.59800002532525709</v>
      </c>
      <c r="C14" s="24">
        <v>598.00002532525707</v>
      </c>
    </row>
    <row r="15" spans="1:3">
      <c r="A15" s="29">
        <v>7</v>
      </c>
      <c r="B15" s="3">
        <f t="shared" si="0"/>
        <v>0.560086038002793</v>
      </c>
      <c r="C15" s="24">
        <v>560.08603800279298</v>
      </c>
    </row>
    <row r="16" spans="1:3">
      <c r="A16" s="29">
        <v>8</v>
      </c>
      <c r="B16" s="3">
        <f t="shared" si="0"/>
        <v>0.65205269176647118</v>
      </c>
      <c r="C16" s="24">
        <v>652.05269176647118</v>
      </c>
    </row>
    <row r="17" spans="1:6">
      <c r="A17" s="29">
        <v>9</v>
      </c>
      <c r="B17" s="3">
        <f t="shared" si="0"/>
        <v>0.60872579314183795</v>
      </c>
      <c r="C17" s="24">
        <v>608.72579314183793</v>
      </c>
    </row>
    <row r="18" spans="1:6">
      <c r="A18" s="29">
        <v>10</v>
      </c>
      <c r="B18" s="3">
        <f t="shared" si="0"/>
        <v>0.68336247952471507</v>
      </c>
      <c r="C18" s="24">
        <v>683.36247952471513</v>
      </c>
      <c r="E18" s="14"/>
    </row>
    <row r="19" spans="1:6">
      <c r="A19" s="29">
        <v>12</v>
      </c>
      <c r="B19" s="3">
        <f t="shared" si="0"/>
        <v>0.73427391491052907</v>
      </c>
      <c r="C19" s="24">
        <v>734.27391491052902</v>
      </c>
      <c r="E19" s="14"/>
    </row>
    <row r="20" spans="1:6">
      <c r="A20" s="29">
        <v>14</v>
      </c>
      <c r="B20" s="3">
        <f t="shared" si="0"/>
        <v>0.76746285213406984</v>
      </c>
      <c r="C20" s="24">
        <v>767.46285213406986</v>
      </c>
      <c r="E20" s="14"/>
    </row>
    <row r="21" spans="1:6">
      <c r="A21" s="29">
        <v>16</v>
      </c>
      <c r="B21" s="3">
        <f t="shared" si="0"/>
        <v>0.83023005581575715</v>
      </c>
      <c r="C21" s="24">
        <v>830.23005581575717</v>
      </c>
      <c r="E21" s="14"/>
    </row>
    <row r="22" spans="1:6">
      <c r="A22" s="29">
        <v>18</v>
      </c>
      <c r="B22" s="3">
        <f t="shared" si="0"/>
        <v>0.86819454918955719</v>
      </c>
      <c r="C22" s="24">
        <v>868.19454918955716</v>
      </c>
      <c r="E22" s="14"/>
    </row>
    <row r="23" spans="1:6">
      <c r="A23" s="29">
        <v>20</v>
      </c>
      <c r="B23" s="3">
        <f t="shared" si="0"/>
        <v>0.88615893240400723</v>
      </c>
      <c r="C23" s="24">
        <v>886.15893240400726</v>
      </c>
      <c r="E23" s="14"/>
    </row>
    <row r="24" spans="1:6">
      <c r="A24" s="29">
        <v>23</v>
      </c>
      <c r="B24" s="3">
        <f t="shared" si="0"/>
        <v>0.89343435261852699</v>
      </c>
      <c r="C24" s="24">
        <v>893.43435261852699</v>
      </c>
      <c r="E24" s="14"/>
    </row>
    <row r="25" spans="1:6">
      <c r="A25" s="29">
        <v>26</v>
      </c>
      <c r="B25" s="3">
        <f t="shared" si="0"/>
        <v>0.91546635661404874</v>
      </c>
      <c r="C25" s="24">
        <v>915.46635661404878</v>
      </c>
      <c r="E25" s="14"/>
    </row>
    <row r="26" spans="1:6">
      <c r="A26" s="30"/>
      <c r="B26" s="1"/>
      <c r="C26" s="14"/>
      <c r="E26" s="14"/>
    </row>
    <row r="27" spans="1:6">
      <c r="A27" s="30"/>
      <c r="B27" s="1"/>
      <c r="C27" s="14"/>
      <c r="E27" s="14"/>
    </row>
    <row r="28" spans="1:6">
      <c r="A28" s="30"/>
      <c r="B28" s="1"/>
      <c r="C28" s="14"/>
      <c r="E28" s="14"/>
    </row>
    <row r="29" spans="1:6">
      <c r="A29" s="30"/>
      <c r="B29" s="1"/>
      <c r="C29" s="14"/>
      <c r="D29" s="23"/>
      <c r="E29" s="14"/>
      <c r="F29" s="23"/>
    </row>
    <row r="30" spans="1:6">
      <c r="A30" s="30"/>
      <c r="B30" s="1"/>
      <c r="C30" s="14"/>
      <c r="D30" s="23"/>
      <c r="E30" s="14"/>
      <c r="F30" s="23"/>
    </row>
    <row r="31" spans="1:6">
      <c r="A31" s="30"/>
      <c r="C31" s="14"/>
      <c r="D31" s="23"/>
      <c r="E31" s="23"/>
      <c r="F31" s="23"/>
    </row>
    <row r="32" spans="1:6">
      <c r="A32" s="30"/>
      <c r="C32" s="23"/>
      <c r="D32" s="23"/>
      <c r="E32" s="23"/>
      <c r="F32" s="23"/>
    </row>
    <row r="33" spans="3:6">
      <c r="C33" s="23"/>
      <c r="D33" s="23"/>
      <c r="E33" s="23"/>
      <c r="F33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A1048576"/>
    </sheetView>
  </sheetViews>
  <sheetFormatPr defaultRowHeight="14.5"/>
  <cols>
    <col min="1" max="1" width="8.7265625" style="31"/>
  </cols>
  <sheetData>
    <row r="1" spans="1:4">
      <c r="A1" s="32">
        <v>0</v>
      </c>
      <c r="B1" s="1">
        <f>C1/1000</f>
        <v>8.7120909421708553E-2</v>
      </c>
      <c r="C1" s="25">
        <v>87.120909421708546</v>
      </c>
      <c r="D1" s="25"/>
    </row>
    <row r="2" spans="1:4">
      <c r="A2" s="32">
        <v>0.5</v>
      </c>
      <c r="B2" s="1">
        <f t="shared" ref="B2:B27" si="0">C2/1000</f>
        <v>9.6512607358800448E-2</v>
      </c>
      <c r="C2" s="25">
        <v>96.512607358800452</v>
      </c>
      <c r="D2" s="25"/>
    </row>
    <row r="3" spans="1:4">
      <c r="A3" s="32">
        <v>1</v>
      </c>
      <c r="B3" s="1">
        <f t="shared" si="0"/>
        <v>9.4823205207046277E-2</v>
      </c>
      <c r="C3" s="25">
        <v>94.823205207046271</v>
      </c>
      <c r="D3" s="25"/>
    </row>
    <row r="4" spans="1:4">
      <c r="A4" s="32">
        <v>1.5</v>
      </c>
      <c r="B4" s="1">
        <f t="shared" si="0"/>
        <v>0.10514471742856987</v>
      </c>
      <c r="C4" s="25">
        <v>105.14471742856988</v>
      </c>
      <c r="D4" s="25"/>
    </row>
    <row r="5" spans="1:4">
      <c r="A5" s="32">
        <v>2</v>
      </c>
      <c r="B5" s="1">
        <f t="shared" si="0"/>
        <v>0.10318564500583871</v>
      </c>
      <c r="C5" s="25">
        <v>103.18564500583871</v>
      </c>
      <c r="D5" s="25"/>
    </row>
    <row r="6" spans="1:4">
      <c r="A6" s="32">
        <v>2.5</v>
      </c>
      <c r="B6" s="1">
        <f t="shared" si="0"/>
        <v>0.1054524097261311</v>
      </c>
      <c r="C6" s="25">
        <v>105.45240972613109</v>
      </c>
      <c r="D6" s="25"/>
    </row>
    <row r="7" spans="1:4">
      <c r="A7" s="32">
        <v>3</v>
      </c>
      <c r="B7" s="1">
        <f t="shared" si="0"/>
        <v>0.11178080776498488</v>
      </c>
      <c r="C7" s="25">
        <v>111.78080776498487</v>
      </c>
      <c r="D7" s="25"/>
    </row>
    <row r="8" spans="1:4">
      <c r="A8" s="32">
        <v>3.5</v>
      </c>
      <c r="B8" s="1">
        <f t="shared" si="0"/>
        <v>0.11397183333434063</v>
      </c>
      <c r="C8" s="25">
        <v>113.97183333434063</v>
      </c>
      <c r="D8" s="25"/>
    </row>
    <row r="9" spans="1:4">
      <c r="A9" s="32">
        <v>4</v>
      </c>
      <c r="B9" s="1">
        <f t="shared" si="0"/>
        <v>0.11585218361767106</v>
      </c>
      <c r="C9" s="25">
        <v>115.85218361767106</v>
      </c>
      <c r="D9" s="25"/>
    </row>
    <row r="10" spans="1:4">
      <c r="A10" s="32">
        <v>4.5</v>
      </c>
      <c r="B10" s="1">
        <f t="shared" si="0"/>
        <v>0.11622930096854664</v>
      </c>
      <c r="C10" s="25">
        <v>116.22930096854664</v>
      </c>
      <c r="D10" s="25"/>
    </row>
    <row r="11" spans="1:4">
      <c r="A11" s="32">
        <v>5</v>
      </c>
      <c r="B11" s="1">
        <f t="shared" si="0"/>
        <v>0.12521668595610144</v>
      </c>
      <c r="C11" s="25">
        <v>125.21668595610143</v>
      </c>
      <c r="D11" s="25"/>
    </row>
    <row r="12" spans="1:4">
      <c r="A12" s="32">
        <v>5.5</v>
      </c>
      <c r="B12" s="1">
        <f t="shared" si="0"/>
        <v>0.12498667384499365</v>
      </c>
      <c r="C12" s="25">
        <v>124.98667384499365</v>
      </c>
      <c r="D12" s="25"/>
    </row>
    <row r="13" spans="1:4">
      <c r="A13" s="32">
        <v>6</v>
      </c>
      <c r="B13" s="1">
        <f t="shared" si="0"/>
        <v>0.12463871805329398</v>
      </c>
      <c r="C13" s="25">
        <v>124.63871805329397</v>
      </c>
      <c r="D13" s="25"/>
    </row>
    <row r="14" spans="1:4">
      <c r="A14" s="32">
        <v>6.5</v>
      </c>
      <c r="B14" s="1">
        <f t="shared" si="0"/>
        <v>0.13046576266739798</v>
      </c>
      <c r="C14" s="25">
        <v>130.465762667398</v>
      </c>
      <c r="D14" s="25"/>
    </row>
    <row r="15" spans="1:4">
      <c r="A15" s="32">
        <v>7</v>
      </c>
      <c r="B15" s="1">
        <f t="shared" si="0"/>
        <v>0.12788842160906608</v>
      </c>
      <c r="C15" s="25">
        <v>127.88842160906609</v>
      </c>
      <c r="D15" s="25"/>
    </row>
    <row r="16" spans="1:4">
      <c r="A16" s="32">
        <v>8</v>
      </c>
      <c r="B16" s="1">
        <f t="shared" si="0"/>
        <v>0.14087427576005854</v>
      </c>
      <c r="C16" s="25">
        <v>140.87427576005854</v>
      </c>
      <c r="D16" s="25"/>
    </row>
    <row r="17" spans="1:4">
      <c r="A17" s="32">
        <v>9</v>
      </c>
      <c r="B17" s="1">
        <f t="shared" si="0"/>
        <v>0.12761729217238202</v>
      </c>
      <c r="C17" s="25">
        <v>127.61729217238201</v>
      </c>
      <c r="D17" s="25"/>
    </row>
    <row r="18" spans="1:4">
      <c r="A18" s="32">
        <v>10</v>
      </c>
      <c r="B18" s="1">
        <f t="shared" si="0"/>
        <v>0.13955644750906665</v>
      </c>
      <c r="C18" s="25">
        <v>139.55644750906666</v>
      </c>
      <c r="D18" s="25"/>
    </row>
    <row r="19" spans="1:4">
      <c r="A19" s="32">
        <v>12</v>
      </c>
      <c r="B19" s="1">
        <f t="shared" si="0"/>
        <v>0.15024792250247113</v>
      </c>
      <c r="C19" s="25">
        <v>150.24792250247111</v>
      </c>
      <c r="D19" s="25"/>
    </row>
    <row r="20" spans="1:4">
      <c r="A20" s="32">
        <v>14</v>
      </c>
      <c r="B20" s="1">
        <f t="shared" si="0"/>
        <v>0.14825310339780023</v>
      </c>
      <c r="C20" s="25">
        <v>148.25310339780023</v>
      </c>
      <c r="D20" s="25"/>
    </row>
    <row r="21" spans="1:4">
      <c r="A21" s="32">
        <v>16</v>
      </c>
      <c r="B21" s="1">
        <f t="shared" si="0"/>
        <v>0.15469960291757692</v>
      </c>
      <c r="C21" s="25">
        <v>154.69960291757693</v>
      </c>
      <c r="D21" s="25"/>
    </row>
    <row r="22" spans="1:4">
      <c r="A22" s="32">
        <v>18</v>
      </c>
      <c r="B22" s="1">
        <f t="shared" si="0"/>
        <v>0.15360919194703887</v>
      </c>
      <c r="C22" s="25">
        <v>153.60919194703888</v>
      </c>
      <c r="D22" s="25"/>
    </row>
    <row r="23" spans="1:4">
      <c r="A23" s="32">
        <v>20</v>
      </c>
      <c r="B23" s="1">
        <f t="shared" si="0"/>
        <v>0.14510331137721963</v>
      </c>
      <c r="C23" s="25">
        <v>145.10331137721963</v>
      </c>
      <c r="D23" s="25"/>
    </row>
    <row r="24" spans="1:4">
      <c r="A24" s="32">
        <v>23</v>
      </c>
      <c r="B24" s="1">
        <f t="shared" si="0"/>
        <v>0.14384529466379525</v>
      </c>
      <c r="C24" s="25">
        <v>143.84529466379524</v>
      </c>
      <c r="D24" s="25"/>
    </row>
    <row r="25" spans="1:4">
      <c r="A25" s="32">
        <v>26</v>
      </c>
      <c r="B25" s="1">
        <f t="shared" si="0"/>
        <v>0.13899831392116591</v>
      </c>
      <c r="C25" s="25">
        <v>138.9983139211659</v>
      </c>
      <c r="D25" s="25"/>
    </row>
    <row r="26" spans="1:4">
      <c r="A26" s="32">
        <v>29</v>
      </c>
      <c r="B26" s="1">
        <f t="shared" si="0"/>
        <v>0.1384598754826929</v>
      </c>
      <c r="C26" s="25">
        <v>138.45987548269289</v>
      </c>
      <c r="D26" s="25"/>
    </row>
    <row r="27" spans="1:4" ht="15" thickBot="1">
      <c r="A27" s="33">
        <v>32</v>
      </c>
      <c r="B27" s="1">
        <f t="shared" si="0"/>
        <v>0.13490693179742927</v>
      </c>
      <c r="C27" s="26">
        <v>134.90693179742928</v>
      </c>
      <c r="D27" s="26"/>
    </row>
    <row r="28" spans="1:4">
      <c r="A28" s="30"/>
      <c r="B28" s="1"/>
      <c r="C28" s="14"/>
    </row>
    <row r="29" spans="1:4">
      <c r="A29" s="30"/>
      <c r="B29" s="1"/>
      <c r="C2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G7" sqref="G7"/>
    </sheetView>
  </sheetViews>
  <sheetFormatPr defaultRowHeight="14.5"/>
  <cols>
    <col min="1" max="1" width="8.7265625" style="31"/>
  </cols>
  <sheetData>
    <row r="1" spans="1:3">
      <c r="A1" s="32">
        <v>0</v>
      </c>
      <c r="B1" s="1">
        <f>C1/1000</f>
        <v>0.28152660432112186</v>
      </c>
      <c r="C1" s="25">
        <v>281.52660432112185</v>
      </c>
    </row>
    <row r="2" spans="1:3">
      <c r="A2" s="32">
        <v>0.5</v>
      </c>
      <c r="B2" s="1">
        <f t="shared" ref="B2:B27" si="0">C2/1000</f>
        <v>0.29566488406260599</v>
      </c>
      <c r="C2" s="25">
        <v>295.66488406260601</v>
      </c>
    </row>
    <row r="3" spans="1:3">
      <c r="A3" s="32">
        <v>1</v>
      </c>
      <c r="B3" s="1">
        <f t="shared" si="0"/>
        <v>0.3043999385734163</v>
      </c>
      <c r="C3" s="25">
        <v>304.39993857341631</v>
      </c>
    </row>
    <row r="4" spans="1:3">
      <c r="A4" s="32">
        <v>1.5</v>
      </c>
      <c r="B4" s="1">
        <f t="shared" si="0"/>
        <v>0.29959068304687331</v>
      </c>
      <c r="C4" s="25">
        <v>299.59068304687332</v>
      </c>
    </row>
    <row r="5" spans="1:3">
      <c r="A5" s="32">
        <v>2</v>
      </c>
      <c r="B5" s="1">
        <f t="shared" si="0"/>
        <v>0.29985981403677409</v>
      </c>
      <c r="C5" s="25">
        <v>299.85981403677408</v>
      </c>
    </row>
    <row r="6" spans="1:3">
      <c r="A6" s="32">
        <v>2.5</v>
      </c>
      <c r="B6" s="1">
        <f t="shared" si="0"/>
        <v>0.24819102349391861</v>
      </c>
      <c r="C6" s="25">
        <v>248.19102349391861</v>
      </c>
    </row>
    <row r="7" spans="1:3">
      <c r="A7" s="32">
        <v>3</v>
      </c>
      <c r="B7" s="1">
        <f t="shared" si="0"/>
        <v>0.26581330823221805</v>
      </c>
      <c r="C7" s="25">
        <v>265.81330823221805</v>
      </c>
    </row>
    <row r="8" spans="1:3">
      <c r="A8" s="32">
        <v>3.5</v>
      </c>
      <c r="B8" s="1">
        <f t="shared" si="0"/>
        <v>0.28130432214273376</v>
      </c>
      <c r="C8" s="25">
        <v>281.30432214273378</v>
      </c>
    </row>
    <row r="9" spans="1:3">
      <c r="A9" s="32">
        <v>4</v>
      </c>
      <c r="B9" s="1">
        <f t="shared" si="0"/>
        <v>0.26185583164477522</v>
      </c>
      <c r="C9" s="25">
        <v>261.85583164477521</v>
      </c>
    </row>
    <row r="10" spans="1:3">
      <c r="A10" s="32">
        <v>4.5</v>
      </c>
      <c r="B10" s="1">
        <f t="shared" si="0"/>
        <v>0.24719006108930983</v>
      </c>
      <c r="C10" s="25">
        <v>247.19006108930984</v>
      </c>
    </row>
    <row r="11" spans="1:3">
      <c r="A11" s="32">
        <v>5</v>
      </c>
      <c r="B11" s="1">
        <f t="shared" si="0"/>
        <v>0.26254707645948561</v>
      </c>
      <c r="C11" s="25">
        <v>262.5470764594856</v>
      </c>
    </row>
    <row r="12" spans="1:3">
      <c r="A12" s="32">
        <v>5.5</v>
      </c>
      <c r="B12" s="1">
        <f t="shared" si="0"/>
        <v>0.24399572009914375</v>
      </c>
      <c r="C12" s="25">
        <v>243.99572009914374</v>
      </c>
    </row>
    <row r="13" spans="1:3">
      <c r="A13" s="32">
        <v>6</v>
      </c>
      <c r="B13" s="1">
        <f t="shared" si="0"/>
        <v>0.24672648365533398</v>
      </c>
      <c r="C13" s="25">
        <v>246.72648365533396</v>
      </c>
    </row>
    <row r="14" spans="1:3">
      <c r="A14" s="32">
        <v>6.5</v>
      </c>
      <c r="B14" s="1">
        <f t="shared" si="0"/>
        <v>0.23435640788702974</v>
      </c>
      <c r="C14" s="25">
        <v>234.35640788702975</v>
      </c>
    </row>
    <row r="15" spans="1:3">
      <c r="A15" s="32">
        <v>7</v>
      </c>
      <c r="B15" s="1">
        <f t="shared" si="0"/>
        <v>0.22953698973218234</v>
      </c>
      <c r="C15" s="25">
        <v>229.53698973218235</v>
      </c>
    </row>
    <row r="16" spans="1:3">
      <c r="A16" s="32">
        <v>8</v>
      </c>
      <c r="B16" s="1">
        <f t="shared" si="0"/>
        <v>0.23965958190009262</v>
      </c>
      <c r="C16" s="25">
        <v>239.65958190009263</v>
      </c>
    </row>
    <row r="17" spans="1:3">
      <c r="A17" s="32">
        <v>9</v>
      </c>
      <c r="B17" s="1">
        <f t="shared" si="0"/>
        <v>0.20188012756095491</v>
      </c>
      <c r="C17" s="25">
        <v>201.88012756095492</v>
      </c>
    </row>
    <row r="18" spans="1:3">
      <c r="A18" s="32">
        <v>10</v>
      </c>
      <c r="B18" s="1">
        <f t="shared" si="0"/>
        <v>0.22436984421594447</v>
      </c>
      <c r="C18" s="25">
        <v>224.36984421594448</v>
      </c>
    </row>
    <row r="19" spans="1:3">
      <c r="A19" s="32">
        <v>12</v>
      </c>
      <c r="B19" s="1">
        <f t="shared" si="0"/>
        <v>0.19937698073893609</v>
      </c>
      <c r="C19" s="25">
        <v>199.37698073893608</v>
      </c>
    </row>
    <row r="20" spans="1:3">
      <c r="A20" s="32">
        <v>14</v>
      </c>
      <c r="B20" s="1">
        <f t="shared" si="0"/>
        <v>0.20219922775294558</v>
      </c>
      <c r="C20" s="25">
        <v>202.19922775294557</v>
      </c>
    </row>
    <row r="21" spans="1:3">
      <c r="A21" s="32">
        <v>16</v>
      </c>
      <c r="B21" s="1">
        <f t="shared" si="0"/>
        <v>0.23846945443271653</v>
      </c>
      <c r="C21" s="25">
        <v>238.46945443271653</v>
      </c>
    </row>
    <row r="22" spans="1:3">
      <c r="A22" s="32">
        <v>18</v>
      </c>
      <c r="B22" s="1">
        <f t="shared" si="0"/>
        <v>0.26432624803255272</v>
      </c>
      <c r="C22" s="25">
        <v>264.32624803255271</v>
      </c>
    </row>
    <row r="23" spans="1:3">
      <c r="A23" s="32">
        <v>20</v>
      </c>
      <c r="B23" s="1">
        <f t="shared" si="0"/>
        <v>0.29769950821659164</v>
      </c>
      <c r="C23" s="25">
        <v>297.69950821659165</v>
      </c>
    </row>
    <row r="24" spans="1:3">
      <c r="A24" s="32">
        <v>23</v>
      </c>
      <c r="B24" s="1">
        <f t="shared" si="0"/>
        <v>0.34522293121571096</v>
      </c>
      <c r="C24" s="25">
        <v>345.22293121571096</v>
      </c>
    </row>
    <row r="25" spans="1:3">
      <c r="A25" s="32">
        <v>26</v>
      </c>
      <c r="B25" s="1">
        <f t="shared" si="0"/>
        <v>0.41166076111133654</v>
      </c>
      <c r="C25" s="25">
        <v>411.66076111133651</v>
      </c>
    </row>
    <row r="26" spans="1:3">
      <c r="A26" s="32">
        <v>29</v>
      </c>
      <c r="B26" s="1">
        <f t="shared" si="0"/>
        <v>0.54286608671148617</v>
      </c>
      <c r="C26" s="25">
        <v>542.86608671148622</v>
      </c>
    </row>
    <row r="27" spans="1:3" ht="15" thickBot="1">
      <c r="A27" s="33">
        <v>32</v>
      </c>
      <c r="B27" s="1">
        <f t="shared" si="0"/>
        <v>0.57276771065156395</v>
      </c>
      <c r="C27" s="26">
        <v>572.7677106515639</v>
      </c>
    </row>
    <row r="28" spans="1:3">
      <c r="A28" s="30"/>
      <c r="B28" s="1"/>
      <c r="C28" s="17"/>
    </row>
    <row r="29" spans="1:3">
      <c r="A29" s="30"/>
      <c r="B29" s="1"/>
      <c r="C29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ColWidth="12.81640625" defaultRowHeight="13"/>
  <cols>
    <col min="1" max="16384" width="12.81640625" style="3"/>
  </cols>
  <sheetData>
    <row r="1" spans="1:2" ht="14.5">
      <c r="A1" s="1">
        <v>0</v>
      </c>
      <c r="B1" s="3">
        <v>0</v>
      </c>
    </row>
    <row r="2" spans="1:2" ht="14.5">
      <c r="A2" s="1">
        <v>0.25</v>
      </c>
      <c r="B2" s="3">
        <v>0</v>
      </c>
    </row>
    <row r="3" spans="1:2" ht="14.5">
      <c r="A3" s="1">
        <v>0.75</v>
      </c>
      <c r="B3" s="3">
        <v>0</v>
      </c>
    </row>
    <row r="4" spans="1:2" ht="14.5">
      <c r="A4" s="1">
        <v>1.25</v>
      </c>
      <c r="B4" s="3">
        <v>0</v>
      </c>
    </row>
    <row r="5" spans="1:2" ht="14.5">
      <c r="A5" s="1">
        <v>1.75</v>
      </c>
      <c r="B5" s="3">
        <v>0</v>
      </c>
    </row>
    <row r="6" spans="1:2" ht="14.5">
      <c r="A6" s="1">
        <v>2.25</v>
      </c>
      <c r="B6" s="3">
        <v>0</v>
      </c>
    </row>
    <row r="7" spans="1:2" ht="14.5">
      <c r="A7" s="1">
        <v>3.25</v>
      </c>
      <c r="B7" s="3">
        <v>0</v>
      </c>
    </row>
    <row r="8" spans="1:2" ht="14.5">
      <c r="A8" s="1">
        <v>3.75</v>
      </c>
      <c r="B8" s="3">
        <v>0</v>
      </c>
    </row>
    <row r="9" spans="1:2" ht="14.5">
      <c r="A9" s="1">
        <v>4.5</v>
      </c>
      <c r="B9" s="3">
        <v>0</v>
      </c>
    </row>
    <row r="10" spans="1:2" ht="14.5">
      <c r="A10" s="1">
        <v>5.5</v>
      </c>
      <c r="B10" s="3">
        <v>0</v>
      </c>
    </row>
    <row r="11" spans="1:2" ht="14.5">
      <c r="A11" s="1">
        <v>6.5</v>
      </c>
      <c r="B11" s="3">
        <v>0</v>
      </c>
    </row>
    <row r="12" spans="1:2" ht="14.5">
      <c r="A12" s="1">
        <v>7.5</v>
      </c>
      <c r="B12" s="3">
        <v>0</v>
      </c>
    </row>
    <row r="13" spans="1:2" ht="14.5">
      <c r="A13" s="1">
        <v>8.5</v>
      </c>
      <c r="B13" s="3">
        <v>0</v>
      </c>
    </row>
    <row r="14" spans="1:2" ht="14.5">
      <c r="A14" s="1">
        <v>9.5</v>
      </c>
      <c r="B14" s="3">
        <v>0</v>
      </c>
    </row>
    <row r="15" spans="1:2" ht="14.5">
      <c r="A15" s="1">
        <v>10.5</v>
      </c>
      <c r="B15" s="3">
        <v>0</v>
      </c>
    </row>
    <row r="16" spans="1:2" ht="14.5">
      <c r="A16" s="1">
        <v>11.5</v>
      </c>
      <c r="B16" s="3">
        <v>0</v>
      </c>
    </row>
    <row r="17" spans="1:2" ht="14.5">
      <c r="A17" s="1">
        <v>13</v>
      </c>
      <c r="B17" s="3">
        <v>0</v>
      </c>
    </row>
    <row r="18" spans="1:2" ht="14.5">
      <c r="A18" s="1">
        <v>15</v>
      </c>
      <c r="B18" s="3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o2(aq)</vt:lpstr>
      <vt:lpstr>no3(aq)</vt:lpstr>
      <vt:lpstr>TMn(s)</vt:lpstr>
      <vt:lpstr>TFe(s)</vt:lpstr>
      <vt:lpstr>so4(aq)</vt:lpstr>
      <vt:lpstr>nh4(aq)</vt:lpstr>
      <vt:lpstr>mn(aq)</vt:lpstr>
      <vt:lpstr>fe(aq)</vt:lpstr>
      <vt:lpstr>s2(aq)</vt:lpstr>
      <vt:lpstr>TOC(s)</vt:lpstr>
      <vt:lpstr>hpo4(aq)</vt:lpstr>
      <vt:lpstr>TP(s)</vt:lpstr>
      <vt:lpstr>ca2(aq)</vt:lpstr>
      <vt:lpstr>ch4(aq)</vt:lpstr>
      <vt:lpstr>calcite(s)</vt:lpstr>
      <vt:lpstr>co3(aq)</vt:lpstr>
      <vt:lpstr>hco_3(aq)</vt:lpstr>
      <vt:lpstr>co_2(aq)</vt:lpstr>
    </vt:vector>
  </TitlesOfParts>
  <Company>Eawag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Shafei, Babak</dc:creator>
  <cp:lastModifiedBy>Schmid, Martin</cp:lastModifiedBy>
  <dcterms:created xsi:type="dcterms:W3CDTF">2013-09-04T06:20:09Z</dcterms:created>
  <dcterms:modified xsi:type="dcterms:W3CDTF">2022-01-27T11:58:09Z</dcterms:modified>
</cp:coreProperties>
</file>