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ll" sheetId="1" r:id="rId1"/>
    <sheet name="Repeater Node GPS" sheetId="4" r:id="rId2"/>
    <sheet name="Repeater Node DCF77" sheetId="5" r:id="rId3"/>
    <sheet name="Sensor Node Ex" sheetId="3" r:id="rId4"/>
    <sheet name="Sensor Node Standard" sheetId="2" r:id="rId5"/>
  </sheets>
  <definedNames>
    <definedName name="_xlnm._FilterDatabase" localSheetId="0" hidden="1">All!$A$4:$K$22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4" l="1"/>
  <c r="H24" i="5"/>
  <c r="H24" i="3"/>
  <c r="H24" i="2"/>
  <c r="K23" i="1"/>
  <c r="H23" i="2"/>
  <c r="H23" i="3"/>
  <c r="H23" i="4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5" i="4"/>
  <c r="H2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5" i="3"/>
  <c r="H2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5" i="2"/>
  <c r="H26" i="5" l="1"/>
  <c r="H26" i="4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K26" i="1" l="1"/>
</calcChain>
</file>

<file path=xl/sharedStrings.xml><?xml version="1.0" encoding="utf-8"?>
<sst xmlns="http://schemas.openxmlformats.org/spreadsheetml/2006/main" count="493" uniqueCount="83">
  <si>
    <t>Bopla</t>
  </si>
  <si>
    <t>ET 215</t>
  </si>
  <si>
    <t>Distrelec</t>
  </si>
  <si>
    <t>150-61-867</t>
  </si>
  <si>
    <t>ROSE</t>
  </si>
  <si>
    <t>05 081306</t>
  </si>
  <si>
    <t>www.phoenix-mecano.ch</t>
  </si>
  <si>
    <t>SN Gehäuse Standard</t>
  </si>
  <si>
    <t>SN Gehäuse Ex</t>
  </si>
  <si>
    <t xml:space="preserve">RN Gehäuse </t>
  </si>
  <si>
    <t>M 227</t>
  </si>
  <si>
    <t>150-61-765</t>
  </si>
  <si>
    <t>Trägerplatte M227</t>
  </si>
  <si>
    <t>Qualicut AG</t>
  </si>
  <si>
    <t>Trägerplatte ROSE</t>
  </si>
  <si>
    <t>Batteriehalter</t>
  </si>
  <si>
    <t>Digi-Key</t>
  </si>
  <si>
    <t>BH2CL-ND</t>
  </si>
  <si>
    <t>BH2CL</t>
  </si>
  <si>
    <t>LINX</t>
  </si>
  <si>
    <t>ANT-868-CW-HW-SMA</t>
  </si>
  <si>
    <t>ANT-868-CW-HW-SMA-ND</t>
  </si>
  <si>
    <t>Antennenkabel</t>
  </si>
  <si>
    <t>MULTICOMP</t>
  </si>
  <si>
    <t>Farnell</t>
  </si>
  <si>
    <t>MC000821</t>
  </si>
  <si>
    <t>Druckausgleichselement Standard</t>
  </si>
  <si>
    <t>Druckausgleichselement Ex</t>
  </si>
  <si>
    <t>Verschraubung Standard</t>
  </si>
  <si>
    <t>Verschraubung Ex</t>
  </si>
  <si>
    <t>GPS Receiver</t>
  </si>
  <si>
    <t>Adafruit Ultimate GPS</t>
  </si>
  <si>
    <t>Play-Zone</t>
  </si>
  <si>
    <t>DCF77 Module</t>
  </si>
  <si>
    <t>DCF77 Antennen</t>
  </si>
  <si>
    <t>Hersteller</t>
  </si>
  <si>
    <t>HKW Elektronik</t>
  </si>
  <si>
    <t>Herstellerbezeichnung</t>
  </si>
  <si>
    <t>Lieferant</t>
  </si>
  <si>
    <t>Teilenummer</t>
  </si>
  <si>
    <t>Stückkosten</t>
  </si>
  <si>
    <t>Bezeichnung</t>
  </si>
  <si>
    <t>FUM DCF</t>
  </si>
  <si>
    <t>FMD01021R</t>
  </si>
  <si>
    <t>AFeT 77,5 - 10x60/70</t>
  </si>
  <si>
    <t>FTD02012R</t>
  </si>
  <si>
    <t>Adafruit</t>
  </si>
  <si>
    <t>150-15-938</t>
  </si>
  <si>
    <t>W.L. Gore</t>
  </si>
  <si>
    <t>AGRO</t>
  </si>
  <si>
    <t>EX2450.12.34</t>
  </si>
  <si>
    <t>SKINTOP K-M 12X2,5</t>
  </si>
  <si>
    <t>300-20-170</t>
  </si>
  <si>
    <t>Hummel</t>
  </si>
  <si>
    <t>155-01-218</t>
  </si>
  <si>
    <t>Typ LCM 12 G</t>
  </si>
  <si>
    <t>O-Ring</t>
  </si>
  <si>
    <t>155-12-371</t>
  </si>
  <si>
    <t>1.321.1200.57</t>
  </si>
  <si>
    <t>Lapp</t>
  </si>
  <si>
    <t>MPD</t>
  </si>
  <si>
    <t>Antennen 0dB  für Kunsstoffghäuse</t>
  </si>
  <si>
    <t>Antennen 2dB  für Metallgehäuse</t>
  </si>
  <si>
    <t>Nearson</t>
  </si>
  <si>
    <t>730-1064-ND</t>
  </si>
  <si>
    <t>S463AM-868</t>
  </si>
  <si>
    <t>LoRaMesh Baugruppen Komponenten</t>
  </si>
  <si>
    <t>Duracell</t>
  </si>
  <si>
    <t>ID1400 10P</t>
  </si>
  <si>
    <t>110-95-837</t>
  </si>
  <si>
    <t>Bedarf</t>
  </si>
  <si>
    <t>PMF10032I GREY</t>
  </si>
  <si>
    <t>Bestellwert</t>
  </si>
  <si>
    <t>Bestellmenge</t>
  </si>
  <si>
    <t>Eawag Lager</t>
  </si>
  <si>
    <t>Batterien C/LR14</t>
  </si>
  <si>
    <t>Total</t>
  </si>
  <si>
    <t>SDCIT/8GBSP</t>
  </si>
  <si>
    <t>Kingston</t>
  </si>
  <si>
    <t>300-75-066</t>
  </si>
  <si>
    <t>microSD Karte</t>
  </si>
  <si>
    <t>Montagematerial Schrauben</t>
  </si>
  <si>
    <t>Montagematerial pauschal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</si>
</sst>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24" sqref="B24"/>
    </sheetView>
  </sheetViews>
  <sheetFormatPr defaultRowHeight="15" x14ac:dyDescent="0.25"/>
  <cols>
    <col min="2" max="2" width="31.7109375" bestFit="1" customWidth="1"/>
    <col min="3" max="3" width="22.5703125" customWidth="1"/>
    <col min="4" max="4" width="21" bestFit="1" customWidth="1"/>
    <col min="5" max="5" width="24.28515625" bestFit="1" customWidth="1"/>
    <col min="6" max="6" width="24.5703125" bestFit="1" customWidth="1"/>
    <col min="7" max="7" width="16.42578125" customWidth="1"/>
    <col min="9" max="9" width="13.42578125" bestFit="1" customWidth="1"/>
    <col min="10" max="10" width="12.28515625" customWidth="1"/>
    <col min="11" max="11" width="11.28515625" bestFit="1" customWidth="1"/>
  </cols>
  <sheetData>
    <row r="1" spans="1:11" x14ac:dyDescent="0.25">
      <c r="A1" s="3" t="s">
        <v>66</v>
      </c>
    </row>
    <row r="4" spans="1:11" x14ac:dyDescent="0.25">
      <c r="B4" s="3" t="s">
        <v>41</v>
      </c>
      <c r="C4" s="3" t="s">
        <v>35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70</v>
      </c>
      <c r="I4" s="3" t="s">
        <v>73</v>
      </c>
      <c r="J4" s="3" t="s">
        <v>74</v>
      </c>
      <c r="K4" s="3" t="s">
        <v>72</v>
      </c>
    </row>
    <row r="5" spans="1:11" x14ac:dyDescent="0.25">
      <c r="B5" t="s">
        <v>7</v>
      </c>
      <c r="C5" t="s">
        <v>0</v>
      </c>
      <c r="D5" t="s">
        <v>1</v>
      </c>
      <c r="E5" t="s">
        <v>2</v>
      </c>
      <c r="F5" t="s">
        <v>3</v>
      </c>
      <c r="G5">
        <v>12.88</v>
      </c>
      <c r="H5">
        <v>15</v>
      </c>
      <c r="I5" s="4">
        <v>15</v>
      </c>
      <c r="K5">
        <f>I5*G5</f>
        <v>193.20000000000002</v>
      </c>
    </row>
    <row r="6" spans="1:11" x14ac:dyDescent="0.25">
      <c r="B6" t="s">
        <v>8</v>
      </c>
      <c r="C6" t="s">
        <v>4</v>
      </c>
      <c r="D6" t="s">
        <v>5</v>
      </c>
      <c r="E6" t="s">
        <v>6</v>
      </c>
      <c r="F6" t="s">
        <v>5</v>
      </c>
      <c r="G6">
        <v>62.08</v>
      </c>
      <c r="H6">
        <v>8</v>
      </c>
      <c r="I6">
        <v>0</v>
      </c>
      <c r="J6">
        <v>8</v>
      </c>
      <c r="K6">
        <f t="shared" ref="K6:K23" si="0">I6*G6</f>
        <v>0</v>
      </c>
    </row>
    <row r="7" spans="1:11" x14ac:dyDescent="0.25">
      <c r="B7" t="s">
        <v>9</v>
      </c>
      <c r="C7" t="s">
        <v>0</v>
      </c>
      <c r="D7" t="s">
        <v>10</v>
      </c>
      <c r="E7" t="s">
        <v>2</v>
      </c>
      <c r="F7" t="s">
        <v>11</v>
      </c>
      <c r="G7">
        <v>29.72</v>
      </c>
      <c r="H7">
        <v>15</v>
      </c>
      <c r="I7" s="4">
        <v>15</v>
      </c>
      <c r="K7">
        <f t="shared" si="0"/>
        <v>445.79999999999995</v>
      </c>
    </row>
    <row r="8" spans="1:11" x14ac:dyDescent="0.25">
      <c r="B8" t="s">
        <v>12</v>
      </c>
      <c r="C8" s="1" t="s">
        <v>13</v>
      </c>
      <c r="E8" s="1" t="s">
        <v>13</v>
      </c>
      <c r="G8">
        <v>20</v>
      </c>
      <c r="H8">
        <v>10</v>
      </c>
      <c r="I8" s="4">
        <v>10</v>
      </c>
      <c r="K8">
        <f t="shared" si="0"/>
        <v>200</v>
      </c>
    </row>
    <row r="9" spans="1:11" x14ac:dyDescent="0.25">
      <c r="B9" t="s">
        <v>14</v>
      </c>
      <c r="C9" s="1" t="s">
        <v>13</v>
      </c>
      <c r="E9" s="1" t="s">
        <v>13</v>
      </c>
      <c r="G9">
        <v>20</v>
      </c>
      <c r="H9">
        <v>10</v>
      </c>
      <c r="I9" s="4">
        <v>10</v>
      </c>
      <c r="K9">
        <f t="shared" si="0"/>
        <v>200</v>
      </c>
    </row>
    <row r="10" spans="1:11" x14ac:dyDescent="0.25">
      <c r="B10" t="s">
        <v>15</v>
      </c>
      <c r="C10" t="s">
        <v>60</v>
      </c>
      <c r="D10" t="s">
        <v>18</v>
      </c>
      <c r="E10" t="s">
        <v>16</v>
      </c>
      <c r="F10" t="s">
        <v>17</v>
      </c>
      <c r="G10">
        <v>1.81</v>
      </c>
      <c r="H10">
        <v>30</v>
      </c>
      <c r="I10" s="4">
        <v>25</v>
      </c>
      <c r="J10">
        <v>6</v>
      </c>
      <c r="K10">
        <f t="shared" si="0"/>
        <v>45.25</v>
      </c>
    </row>
    <row r="11" spans="1:11" x14ac:dyDescent="0.25">
      <c r="B11" t="s">
        <v>61</v>
      </c>
      <c r="C11" t="s">
        <v>19</v>
      </c>
      <c r="D11" t="s">
        <v>20</v>
      </c>
      <c r="E11" t="s">
        <v>16</v>
      </c>
      <c r="F11" t="s">
        <v>21</v>
      </c>
      <c r="G11">
        <v>8.08</v>
      </c>
      <c r="H11">
        <v>32</v>
      </c>
      <c r="I11" s="4">
        <v>30</v>
      </c>
      <c r="J11">
        <v>5</v>
      </c>
      <c r="K11">
        <f t="shared" si="0"/>
        <v>242.4</v>
      </c>
    </row>
    <row r="12" spans="1:11" x14ac:dyDescent="0.25">
      <c r="B12" t="s">
        <v>62</v>
      </c>
      <c r="C12" t="s">
        <v>63</v>
      </c>
      <c r="D12" t="s">
        <v>65</v>
      </c>
      <c r="E12" t="s">
        <v>16</v>
      </c>
      <c r="F12" t="s">
        <v>64</v>
      </c>
      <c r="G12">
        <v>17.93</v>
      </c>
      <c r="H12">
        <v>8</v>
      </c>
      <c r="I12" s="4">
        <v>5</v>
      </c>
      <c r="J12">
        <v>5</v>
      </c>
      <c r="K12">
        <f t="shared" si="0"/>
        <v>89.65</v>
      </c>
    </row>
    <row r="13" spans="1:11" x14ac:dyDescent="0.25">
      <c r="B13" t="s">
        <v>22</v>
      </c>
      <c r="C13" t="s">
        <v>23</v>
      </c>
      <c r="D13" t="s">
        <v>25</v>
      </c>
      <c r="E13" t="s">
        <v>24</v>
      </c>
      <c r="F13">
        <v>2452717</v>
      </c>
      <c r="G13">
        <v>6.97</v>
      </c>
      <c r="H13">
        <v>50</v>
      </c>
      <c r="I13" s="4">
        <v>50</v>
      </c>
      <c r="K13">
        <f t="shared" si="0"/>
        <v>348.5</v>
      </c>
    </row>
    <row r="14" spans="1:11" x14ac:dyDescent="0.25">
      <c r="B14" t="s">
        <v>26</v>
      </c>
      <c r="C14" t="s">
        <v>48</v>
      </c>
      <c r="D14" t="s">
        <v>71</v>
      </c>
      <c r="E14" t="s">
        <v>2</v>
      </c>
      <c r="F14" t="s">
        <v>47</v>
      </c>
      <c r="G14">
        <v>6.95</v>
      </c>
      <c r="H14">
        <v>22</v>
      </c>
      <c r="I14" s="4">
        <v>25</v>
      </c>
      <c r="K14">
        <f t="shared" si="0"/>
        <v>173.75</v>
      </c>
    </row>
    <row r="15" spans="1:11" x14ac:dyDescent="0.25">
      <c r="B15" t="s">
        <v>27</v>
      </c>
      <c r="C15" t="s">
        <v>49</v>
      </c>
      <c r="D15" t="s">
        <v>50</v>
      </c>
      <c r="E15" t="s">
        <v>49</v>
      </c>
      <c r="F15" t="s">
        <v>50</v>
      </c>
      <c r="G15">
        <v>15.7</v>
      </c>
      <c r="H15">
        <v>8</v>
      </c>
      <c r="I15">
        <v>0</v>
      </c>
      <c r="J15">
        <v>9</v>
      </c>
      <c r="K15">
        <f t="shared" si="0"/>
        <v>0</v>
      </c>
    </row>
    <row r="16" spans="1:11" x14ac:dyDescent="0.25">
      <c r="B16" t="s">
        <v>28</v>
      </c>
      <c r="C16" t="s">
        <v>53</v>
      </c>
      <c r="D16" t="s">
        <v>55</v>
      </c>
      <c r="E16" t="s">
        <v>2</v>
      </c>
      <c r="F16" s="2" t="s">
        <v>54</v>
      </c>
      <c r="G16">
        <v>0.59</v>
      </c>
      <c r="H16">
        <v>22</v>
      </c>
      <c r="I16" s="4">
        <v>30</v>
      </c>
      <c r="K16">
        <f t="shared" si="0"/>
        <v>17.7</v>
      </c>
    </row>
    <row r="17" spans="2:11" x14ac:dyDescent="0.25">
      <c r="B17" t="s">
        <v>56</v>
      </c>
      <c r="C17" t="s">
        <v>53</v>
      </c>
      <c r="D17" t="s">
        <v>58</v>
      </c>
      <c r="E17" t="s">
        <v>2</v>
      </c>
      <c r="F17" s="2" t="s">
        <v>57</v>
      </c>
      <c r="G17">
        <v>0.3</v>
      </c>
      <c r="H17">
        <v>22</v>
      </c>
      <c r="I17" s="4">
        <v>30</v>
      </c>
      <c r="K17">
        <f t="shared" si="0"/>
        <v>9</v>
      </c>
    </row>
    <row r="18" spans="2:11" x14ac:dyDescent="0.25">
      <c r="B18" t="s">
        <v>29</v>
      </c>
      <c r="C18" t="s">
        <v>59</v>
      </c>
      <c r="D18" t="s">
        <v>51</v>
      </c>
      <c r="E18" t="s">
        <v>2</v>
      </c>
      <c r="F18" t="s">
        <v>52</v>
      </c>
      <c r="G18">
        <v>2.85</v>
      </c>
      <c r="H18">
        <v>20</v>
      </c>
      <c r="I18">
        <v>0</v>
      </c>
      <c r="J18">
        <v>13</v>
      </c>
      <c r="K18">
        <f t="shared" si="0"/>
        <v>0</v>
      </c>
    </row>
    <row r="19" spans="2:11" x14ac:dyDescent="0.25">
      <c r="B19" t="s">
        <v>30</v>
      </c>
      <c r="C19" t="s">
        <v>46</v>
      </c>
      <c r="D19" t="s">
        <v>31</v>
      </c>
      <c r="E19" t="s">
        <v>32</v>
      </c>
      <c r="F19">
        <v>746</v>
      </c>
      <c r="G19">
        <v>44.9</v>
      </c>
      <c r="H19">
        <v>5</v>
      </c>
      <c r="I19" s="4">
        <v>5</v>
      </c>
      <c r="K19">
        <f t="shared" si="0"/>
        <v>224.5</v>
      </c>
    </row>
    <row r="20" spans="2:11" x14ac:dyDescent="0.25">
      <c r="B20" t="s">
        <v>33</v>
      </c>
      <c r="C20" t="s">
        <v>36</v>
      </c>
      <c r="D20" t="s">
        <v>42</v>
      </c>
      <c r="E20" t="s">
        <v>36</v>
      </c>
      <c r="F20" t="s">
        <v>43</v>
      </c>
      <c r="G20">
        <v>20</v>
      </c>
      <c r="H20">
        <v>10</v>
      </c>
      <c r="I20" s="4">
        <v>15</v>
      </c>
      <c r="K20">
        <f t="shared" si="0"/>
        <v>300</v>
      </c>
    </row>
    <row r="21" spans="2:11" x14ac:dyDescent="0.25">
      <c r="B21" t="s">
        <v>34</v>
      </c>
      <c r="C21" t="s">
        <v>36</v>
      </c>
      <c r="D21" t="s">
        <v>44</v>
      </c>
      <c r="E21" t="s">
        <v>36</v>
      </c>
      <c r="F21" t="s">
        <v>45</v>
      </c>
      <c r="G21">
        <v>3.8</v>
      </c>
      <c r="H21">
        <v>10</v>
      </c>
      <c r="I21" s="4">
        <v>15</v>
      </c>
      <c r="K21">
        <f t="shared" si="0"/>
        <v>57</v>
      </c>
    </row>
    <row r="22" spans="2:11" x14ac:dyDescent="0.25">
      <c r="B22" t="s">
        <v>75</v>
      </c>
      <c r="C22" t="s">
        <v>67</v>
      </c>
      <c r="D22" t="s">
        <v>68</v>
      </c>
      <c r="E22" t="s">
        <v>2</v>
      </c>
      <c r="F22" s="2" t="s">
        <v>69</v>
      </c>
      <c r="G22">
        <v>1.31</v>
      </c>
      <c r="H22">
        <v>60</v>
      </c>
      <c r="I22" s="4">
        <v>60</v>
      </c>
      <c r="K22">
        <f t="shared" si="0"/>
        <v>78.600000000000009</v>
      </c>
    </row>
    <row r="23" spans="2:11" x14ac:dyDescent="0.25">
      <c r="B23" t="s">
        <v>80</v>
      </c>
      <c r="C23" t="s">
        <v>78</v>
      </c>
      <c r="D23" t="s">
        <v>77</v>
      </c>
      <c r="E23" t="s">
        <v>2</v>
      </c>
      <c r="F23" t="s">
        <v>79</v>
      </c>
      <c r="G23">
        <v>12.9</v>
      </c>
      <c r="H23">
        <v>25</v>
      </c>
      <c r="I23" s="4">
        <v>30</v>
      </c>
      <c r="K23">
        <f t="shared" si="0"/>
        <v>387</v>
      </c>
    </row>
    <row r="24" spans="2:11" x14ac:dyDescent="0.25">
      <c r="B24" t="s">
        <v>81</v>
      </c>
      <c r="I24" s="4"/>
    </row>
    <row r="25" spans="2:11" x14ac:dyDescent="0.25">
      <c r="I25" s="4"/>
    </row>
    <row r="26" spans="2:11" x14ac:dyDescent="0.25">
      <c r="K26">
        <f>SUM(K5:K23)</f>
        <v>3012.35</v>
      </c>
    </row>
  </sheetData>
  <autoFilter ref="A4:K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9" sqref="D29"/>
    </sheetView>
  </sheetViews>
  <sheetFormatPr defaultRowHeight="15" x14ac:dyDescent="0.25"/>
  <cols>
    <col min="2" max="2" width="31.7109375" bestFit="1" customWidth="1"/>
    <col min="3" max="3" width="22.5703125" customWidth="1"/>
    <col min="4" max="4" width="21" bestFit="1" customWidth="1"/>
    <col min="5" max="5" width="24.28515625" bestFit="1" customWidth="1"/>
    <col min="6" max="6" width="24.5703125" bestFit="1" customWidth="1"/>
    <col min="7" max="7" width="16.42578125" customWidth="1"/>
  </cols>
  <sheetData>
    <row r="1" spans="1:8" x14ac:dyDescent="0.25">
      <c r="A1" s="3" t="s">
        <v>66</v>
      </c>
    </row>
    <row r="4" spans="1:8" x14ac:dyDescent="0.25">
      <c r="B4" s="3" t="s">
        <v>41</v>
      </c>
      <c r="C4" s="3" t="s">
        <v>35</v>
      </c>
      <c r="D4" s="3" t="s">
        <v>37</v>
      </c>
      <c r="E4" s="3" t="s">
        <v>38</v>
      </c>
      <c r="F4" s="3" t="s">
        <v>39</v>
      </c>
      <c r="G4" s="3" t="s">
        <v>40</v>
      </c>
    </row>
    <row r="5" spans="1:8" x14ac:dyDescent="0.25">
      <c r="B5" t="s">
        <v>7</v>
      </c>
      <c r="C5" t="s">
        <v>0</v>
      </c>
      <c r="D5" t="s">
        <v>1</v>
      </c>
      <c r="E5" t="s">
        <v>2</v>
      </c>
      <c r="F5" t="s">
        <v>3</v>
      </c>
      <c r="G5">
        <v>12.88</v>
      </c>
      <c r="H5">
        <f>A5*G5</f>
        <v>0</v>
      </c>
    </row>
    <row r="6" spans="1:8" x14ac:dyDescent="0.25">
      <c r="B6" t="s">
        <v>8</v>
      </c>
      <c r="C6" t="s">
        <v>4</v>
      </c>
      <c r="D6" t="s">
        <v>5</v>
      </c>
      <c r="E6" t="s">
        <v>6</v>
      </c>
      <c r="F6" t="s">
        <v>5</v>
      </c>
      <c r="G6">
        <v>62.08</v>
      </c>
      <c r="H6">
        <f t="shared" ref="H6:H24" si="0">A6*G6</f>
        <v>0</v>
      </c>
    </row>
    <row r="7" spans="1:8" x14ac:dyDescent="0.25">
      <c r="A7">
        <v>1</v>
      </c>
      <c r="B7" t="s">
        <v>9</v>
      </c>
      <c r="C7" t="s">
        <v>0</v>
      </c>
      <c r="D7" t="s">
        <v>10</v>
      </c>
      <c r="E7" t="s">
        <v>2</v>
      </c>
      <c r="F7" t="s">
        <v>11</v>
      </c>
      <c r="G7">
        <v>29.72</v>
      </c>
      <c r="H7">
        <f t="shared" si="0"/>
        <v>29.72</v>
      </c>
    </row>
    <row r="8" spans="1:8" x14ac:dyDescent="0.25">
      <c r="A8">
        <v>1</v>
      </c>
      <c r="B8" t="s">
        <v>12</v>
      </c>
      <c r="C8" s="1" t="s">
        <v>13</v>
      </c>
      <c r="E8" s="1" t="s">
        <v>13</v>
      </c>
      <c r="G8">
        <v>20</v>
      </c>
      <c r="H8">
        <f t="shared" si="0"/>
        <v>20</v>
      </c>
    </row>
    <row r="9" spans="1:8" x14ac:dyDescent="0.25">
      <c r="B9" t="s">
        <v>14</v>
      </c>
      <c r="C9" s="1" t="s">
        <v>13</v>
      </c>
      <c r="E9" s="1" t="s">
        <v>13</v>
      </c>
      <c r="G9">
        <v>20</v>
      </c>
      <c r="H9">
        <f t="shared" si="0"/>
        <v>0</v>
      </c>
    </row>
    <row r="10" spans="1:8" x14ac:dyDescent="0.25">
      <c r="A10">
        <v>1</v>
      </c>
      <c r="B10" t="s">
        <v>15</v>
      </c>
      <c r="C10" t="s">
        <v>60</v>
      </c>
      <c r="D10" t="s">
        <v>18</v>
      </c>
      <c r="E10" t="s">
        <v>16</v>
      </c>
      <c r="F10" t="s">
        <v>17</v>
      </c>
      <c r="G10">
        <v>1.81</v>
      </c>
      <c r="H10">
        <f t="shared" si="0"/>
        <v>1.81</v>
      </c>
    </row>
    <row r="11" spans="1:8" x14ac:dyDescent="0.25">
      <c r="A11">
        <v>2</v>
      </c>
      <c r="B11" t="s">
        <v>61</v>
      </c>
      <c r="C11" t="s">
        <v>19</v>
      </c>
      <c r="D11" t="s">
        <v>20</v>
      </c>
      <c r="E11" t="s">
        <v>16</v>
      </c>
      <c r="F11" t="s">
        <v>21</v>
      </c>
      <c r="G11">
        <v>8.08</v>
      </c>
      <c r="H11">
        <f t="shared" si="0"/>
        <v>16.16</v>
      </c>
    </row>
    <row r="12" spans="1:8" x14ac:dyDescent="0.25">
      <c r="B12" t="s">
        <v>62</v>
      </c>
      <c r="C12" t="s">
        <v>63</v>
      </c>
      <c r="D12" t="s">
        <v>65</v>
      </c>
      <c r="E12" t="s">
        <v>16</v>
      </c>
      <c r="F12" t="s">
        <v>64</v>
      </c>
      <c r="G12">
        <v>17.93</v>
      </c>
      <c r="H12">
        <f t="shared" si="0"/>
        <v>0</v>
      </c>
    </row>
    <row r="13" spans="1:8" x14ac:dyDescent="0.25">
      <c r="A13">
        <v>2</v>
      </c>
      <c r="B13" t="s">
        <v>22</v>
      </c>
      <c r="C13" t="s">
        <v>23</v>
      </c>
      <c r="D13" t="s">
        <v>25</v>
      </c>
      <c r="E13" t="s">
        <v>24</v>
      </c>
      <c r="F13">
        <v>2452717</v>
      </c>
      <c r="G13">
        <v>6.97</v>
      </c>
      <c r="H13">
        <f t="shared" si="0"/>
        <v>13.94</v>
      </c>
    </row>
    <row r="14" spans="1:8" x14ac:dyDescent="0.25">
      <c r="A14">
        <v>1</v>
      </c>
      <c r="B14" t="s">
        <v>26</v>
      </c>
      <c r="C14" t="s">
        <v>48</v>
      </c>
      <c r="D14" t="s">
        <v>71</v>
      </c>
      <c r="E14" t="s">
        <v>2</v>
      </c>
      <c r="F14" t="s">
        <v>47</v>
      </c>
      <c r="G14">
        <v>6.95</v>
      </c>
      <c r="H14">
        <f t="shared" si="0"/>
        <v>6.95</v>
      </c>
    </row>
    <row r="15" spans="1:8" x14ac:dyDescent="0.25">
      <c r="B15" t="s">
        <v>27</v>
      </c>
      <c r="C15" t="s">
        <v>49</v>
      </c>
      <c r="D15" t="s">
        <v>50</v>
      </c>
      <c r="E15" t="s">
        <v>49</v>
      </c>
      <c r="F15" t="s">
        <v>50</v>
      </c>
      <c r="G15">
        <v>15.7</v>
      </c>
      <c r="H15">
        <f t="shared" si="0"/>
        <v>0</v>
      </c>
    </row>
    <row r="16" spans="1:8" x14ac:dyDescent="0.25">
      <c r="B16" t="s">
        <v>28</v>
      </c>
      <c r="C16" t="s">
        <v>53</v>
      </c>
      <c r="D16" t="s">
        <v>55</v>
      </c>
      <c r="E16" t="s">
        <v>2</v>
      </c>
      <c r="F16" s="2" t="s">
        <v>54</v>
      </c>
      <c r="G16">
        <v>0.59</v>
      </c>
      <c r="H16">
        <f t="shared" si="0"/>
        <v>0</v>
      </c>
    </row>
    <row r="17" spans="1:8" x14ac:dyDescent="0.25">
      <c r="B17" t="s">
        <v>56</v>
      </c>
      <c r="C17" t="s">
        <v>53</v>
      </c>
      <c r="D17" t="s">
        <v>58</v>
      </c>
      <c r="E17" t="s">
        <v>2</v>
      </c>
      <c r="F17" s="2" t="s">
        <v>57</v>
      </c>
      <c r="G17">
        <v>0.3</v>
      </c>
      <c r="H17">
        <f t="shared" si="0"/>
        <v>0</v>
      </c>
    </row>
    <row r="18" spans="1:8" x14ac:dyDescent="0.25">
      <c r="B18" t="s">
        <v>29</v>
      </c>
      <c r="C18" t="s">
        <v>59</v>
      </c>
      <c r="D18" t="s">
        <v>51</v>
      </c>
      <c r="E18" t="s">
        <v>2</v>
      </c>
      <c r="F18" t="s">
        <v>52</v>
      </c>
      <c r="G18">
        <v>2.85</v>
      </c>
      <c r="H18">
        <f t="shared" si="0"/>
        <v>0</v>
      </c>
    </row>
    <row r="19" spans="1:8" x14ac:dyDescent="0.25">
      <c r="A19">
        <v>1</v>
      </c>
      <c r="B19" t="s">
        <v>30</v>
      </c>
      <c r="C19" t="s">
        <v>46</v>
      </c>
      <c r="D19" t="s">
        <v>31</v>
      </c>
      <c r="E19" t="s">
        <v>32</v>
      </c>
      <c r="F19">
        <v>746</v>
      </c>
      <c r="G19">
        <v>44.9</v>
      </c>
      <c r="H19">
        <f t="shared" si="0"/>
        <v>44.9</v>
      </c>
    </row>
    <row r="20" spans="1:8" x14ac:dyDescent="0.25">
      <c r="B20" t="s">
        <v>33</v>
      </c>
      <c r="C20" t="s">
        <v>36</v>
      </c>
      <c r="D20" t="s">
        <v>42</v>
      </c>
      <c r="E20" t="s">
        <v>36</v>
      </c>
      <c r="F20" t="s">
        <v>43</v>
      </c>
      <c r="G20">
        <v>20</v>
      </c>
      <c r="H20">
        <f t="shared" si="0"/>
        <v>0</v>
      </c>
    </row>
    <row r="21" spans="1:8" x14ac:dyDescent="0.25">
      <c r="B21" t="s">
        <v>34</v>
      </c>
      <c r="C21" t="s">
        <v>36</v>
      </c>
      <c r="D21" t="s">
        <v>44</v>
      </c>
      <c r="E21" t="s">
        <v>36</v>
      </c>
      <c r="F21" t="s">
        <v>45</v>
      </c>
      <c r="G21">
        <v>3.8</v>
      </c>
      <c r="H21">
        <f t="shared" si="0"/>
        <v>0</v>
      </c>
    </row>
    <row r="22" spans="1:8" x14ac:dyDescent="0.25">
      <c r="A22">
        <v>2</v>
      </c>
      <c r="B22" t="s">
        <v>75</v>
      </c>
      <c r="C22" t="s">
        <v>67</v>
      </c>
      <c r="D22" t="s">
        <v>68</v>
      </c>
      <c r="E22" t="s">
        <v>2</v>
      </c>
      <c r="F22" s="2" t="s">
        <v>69</v>
      </c>
      <c r="G22">
        <v>1.31</v>
      </c>
      <c r="H22">
        <f t="shared" si="0"/>
        <v>2.62</v>
      </c>
    </row>
    <row r="23" spans="1:8" x14ac:dyDescent="0.25">
      <c r="A23">
        <v>1</v>
      </c>
      <c r="B23" t="s">
        <v>80</v>
      </c>
      <c r="C23" t="s">
        <v>78</v>
      </c>
      <c r="D23" t="s">
        <v>77</v>
      </c>
      <c r="E23" t="s">
        <v>2</v>
      </c>
      <c r="F23" t="s">
        <v>79</v>
      </c>
      <c r="G23">
        <v>12.9</v>
      </c>
      <c r="H23">
        <f t="shared" si="0"/>
        <v>12.9</v>
      </c>
    </row>
    <row r="24" spans="1:8" x14ac:dyDescent="0.25">
      <c r="A24">
        <v>1</v>
      </c>
      <c r="B24" t="s">
        <v>82</v>
      </c>
      <c r="G24">
        <v>1</v>
      </c>
      <c r="H24" s="5">
        <f t="shared" si="0"/>
        <v>1</v>
      </c>
    </row>
    <row r="26" spans="1:8" x14ac:dyDescent="0.25">
      <c r="B26" t="s">
        <v>76</v>
      </c>
      <c r="H26">
        <f>SUM(H5:H23)</f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4" sqref="A24:H24"/>
    </sheetView>
  </sheetViews>
  <sheetFormatPr defaultRowHeight="15" x14ac:dyDescent="0.25"/>
  <cols>
    <col min="2" max="2" width="31.7109375" bestFit="1" customWidth="1"/>
    <col min="3" max="3" width="22.5703125" customWidth="1"/>
    <col min="4" max="4" width="21" bestFit="1" customWidth="1"/>
    <col min="5" max="5" width="24.28515625" bestFit="1" customWidth="1"/>
    <col min="6" max="6" width="24.5703125" bestFit="1" customWidth="1"/>
    <col min="7" max="7" width="16.42578125" customWidth="1"/>
  </cols>
  <sheetData>
    <row r="1" spans="1:8" x14ac:dyDescent="0.25">
      <c r="A1" s="3" t="s">
        <v>66</v>
      </c>
    </row>
    <row r="4" spans="1:8" x14ac:dyDescent="0.25">
      <c r="B4" s="3" t="s">
        <v>41</v>
      </c>
      <c r="C4" s="3" t="s">
        <v>35</v>
      </c>
      <c r="D4" s="3" t="s">
        <v>37</v>
      </c>
      <c r="E4" s="3" t="s">
        <v>38</v>
      </c>
      <c r="F4" s="3" t="s">
        <v>39</v>
      </c>
      <c r="G4" s="3" t="s">
        <v>40</v>
      </c>
    </row>
    <row r="5" spans="1:8" x14ac:dyDescent="0.25">
      <c r="B5" t="s">
        <v>7</v>
      </c>
      <c r="C5" t="s">
        <v>0</v>
      </c>
      <c r="D5" t="s">
        <v>1</v>
      </c>
      <c r="E5" t="s">
        <v>2</v>
      </c>
      <c r="F5" t="s">
        <v>3</v>
      </c>
      <c r="G5">
        <v>12.88</v>
      </c>
      <c r="H5">
        <f>A5*G5</f>
        <v>0</v>
      </c>
    </row>
    <row r="6" spans="1:8" x14ac:dyDescent="0.25">
      <c r="B6" t="s">
        <v>8</v>
      </c>
      <c r="C6" t="s">
        <v>4</v>
      </c>
      <c r="D6" t="s">
        <v>5</v>
      </c>
      <c r="E6" t="s">
        <v>6</v>
      </c>
      <c r="F6" t="s">
        <v>5</v>
      </c>
      <c r="G6">
        <v>62.08</v>
      </c>
      <c r="H6">
        <f t="shared" ref="H6:H24" si="0">A6*G6</f>
        <v>0</v>
      </c>
    </row>
    <row r="7" spans="1:8" x14ac:dyDescent="0.25">
      <c r="A7">
        <v>1</v>
      </c>
      <c r="B7" t="s">
        <v>9</v>
      </c>
      <c r="C7" t="s">
        <v>0</v>
      </c>
      <c r="D7" t="s">
        <v>10</v>
      </c>
      <c r="E7" t="s">
        <v>2</v>
      </c>
      <c r="F7" t="s">
        <v>11</v>
      </c>
      <c r="G7">
        <v>29.72</v>
      </c>
      <c r="H7">
        <f t="shared" si="0"/>
        <v>29.72</v>
      </c>
    </row>
    <row r="8" spans="1:8" x14ac:dyDescent="0.25">
      <c r="A8">
        <v>1</v>
      </c>
      <c r="B8" t="s">
        <v>12</v>
      </c>
      <c r="C8" s="1" t="s">
        <v>13</v>
      </c>
      <c r="E8" s="1" t="s">
        <v>13</v>
      </c>
      <c r="G8">
        <v>20</v>
      </c>
      <c r="H8">
        <f t="shared" si="0"/>
        <v>20</v>
      </c>
    </row>
    <row r="9" spans="1:8" x14ac:dyDescent="0.25">
      <c r="B9" t="s">
        <v>14</v>
      </c>
      <c r="C9" s="1" t="s">
        <v>13</v>
      </c>
      <c r="E9" s="1" t="s">
        <v>13</v>
      </c>
      <c r="G9">
        <v>20</v>
      </c>
      <c r="H9">
        <f t="shared" si="0"/>
        <v>0</v>
      </c>
    </row>
    <row r="10" spans="1:8" x14ac:dyDescent="0.25">
      <c r="A10">
        <v>1</v>
      </c>
      <c r="B10" t="s">
        <v>15</v>
      </c>
      <c r="C10" t="s">
        <v>60</v>
      </c>
      <c r="D10" t="s">
        <v>18</v>
      </c>
      <c r="E10" t="s">
        <v>16</v>
      </c>
      <c r="F10" t="s">
        <v>17</v>
      </c>
      <c r="G10">
        <v>1.81</v>
      </c>
      <c r="H10">
        <f t="shared" si="0"/>
        <v>1.81</v>
      </c>
    </row>
    <row r="11" spans="1:8" x14ac:dyDescent="0.25">
      <c r="A11">
        <v>2</v>
      </c>
      <c r="B11" t="s">
        <v>61</v>
      </c>
      <c r="C11" t="s">
        <v>19</v>
      </c>
      <c r="D11" t="s">
        <v>20</v>
      </c>
      <c r="E11" t="s">
        <v>16</v>
      </c>
      <c r="F11" t="s">
        <v>21</v>
      </c>
      <c r="G11">
        <v>8.08</v>
      </c>
      <c r="H11">
        <f t="shared" si="0"/>
        <v>16.16</v>
      </c>
    </row>
    <row r="12" spans="1:8" x14ac:dyDescent="0.25">
      <c r="B12" t="s">
        <v>62</v>
      </c>
      <c r="C12" t="s">
        <v>63</v>
      </c>
      <c r="D12" t="s">
        <v>65</v>
      </c>
      <c r="E12" t="s">
        <v>16</v>
      </c>
      <c r="F12" t="s">
        <v>64</v>
      </c>
      <c r="G12">
        <v>17.93</v>
      </c>
      <c r="H12">
        <f t="shared" si="0"/>
        <v>0</v>
      </c>
    </row>
    <row r="13" spans="1:8" x14ac:dyDescent="0.25">
      <c r="A13">
        <v>2</v>
      </c>
      <c r="B13" t="s">
        <v>22</v>
      </c>
      <c r="C13" t="s">
        <v>23</v>
      </c>
      <c r="D13" t="s">
        <v>25</v>
      </c>
      <c r="E13" t="s">
        <v>24</v>
      </c>
      <c r="F13">
        <v>2452717</v>
      </c>
      <c r="G13">
        <v>6.97</v>
      </c>
      <c r="H13">
        <f t="shared" si="0"/>
        <v>13.94</v>
      </c>
    </row>
    <row r="14" spans="1:8" x14ac:dyDescent="0.25">
      <c r="A14">
        <v>1</v>
      </c>
      <c r="B14" t="s">
        <v>26</v>
      </c>
      <c r="C14" t="s">
        <v>48</v>
      </c>
      <c r="D14" t="s">
        <v>71</v>
      </c>
      <c r="E14" t="s">
        <v>2</v>
      </c>
      <c r="F14" t="s">
        <v>47</v>
      </c>
      <c r="G14">
        <v>6.95</v>
      </c>
      <c r="H14">
        <f t="shared" si="0"/>
        <v>6.95</v>
      </c>
    </row>
    <row r="15" spans="1:8" x14ac:dyDescent="0.25">
      <c r="B15" t="s">
        <v>27</v>
      </c>
      <c r="C15" t="s">
        <v>49</v>
      </c>
      <c r="D15" t="s">
        <v>50</v>
      </c>
      <c r="E15" t="s">
        <v>49</v>
      </c>
      <c r="F15" t="s">
        <v>50</v>
      </c>
      <c r="G15">
        <v>15.7</v>
      </c>
      <c r="H15">
        <f t="shared" si="0"/>
        <v>0</v>
      </c>
    </row>
    <row r="16" spans="1:8" x14ac:dyDescent="0.25">
      <c r="B16" t="s">
        <v>28</v>
      </c>
      <c r="C16" t="s">
        <v>53</v>
      </c>
      <c r="D16" t="s">
        <v>55</v>
      </c>
      <c r="E16" t="s">
        <v>2</v>
      </c>
      <c r="F16" s="2" t="s">
        <v>54</v>
      </c>
      <c r="G16">
        <v>0.59</v>
      </c>
      <c r="H16">
        <f t="shared" si="0"/>
        <v>0</v>
      </c>
    </row>
    <row r="17" spans="1:8" x14ac:dyDescent="0.25">
      <c r="B17" t="s">
        <v>56</v>
      </c>
      <c r="C17" t="s">
        <v>53</v>
      </c>
      <c r="D17" t="s">
        <v>58</v>
      </c>
      <c r="E17" t="s">
        <v>2</v>
      </c>
      <c r="F17" s="2" t="s">
        <v>57</v>
      </c>
      <c r="G17">
        <v>0.3</v>
      </c>
      <c r="H17">
        <f t="shared" si="0"/>
        <v>0</v>
      </c>
    </row>
    <row r="18" spans="1:8" x14ac:dyDescent="0.25">
      <c r="B18" t="s">
        <v>29</v>
      </c>
      <c r="C18" t="s">
        <v>59</v>
      </c>
      <c r="D18" t="s">
        <v>51</v>
      </c>
      <c r="E18" t="s">
        <v>2</v>
      </c>
      <c r="F18" t="s">
        <v>52</v>
      </c>
      <c r="G18">
        <v>2.85</v>
      </c>
      <c r="H18">
        <f t="shared" si="0"/>
        <v>0</v>
      </c>
    </row>
    <row r="19" spans="1:8" x14ac:dyDescent="0.25">
      <c r="B19" t="s">
        <v>30</v>
      </c>
      <c r="C19" t="s">
        <v>46</v>
      </c>
      <c r="D19" t="s">
        <v>31</v>
      </c>
      <c r="E19" t="s">
        <v>32</v>
      </c>
      <c r="F19">
        <v>746</v>
      </c>
      <c r="G19">
        <v>44.9</v>
      </c>
      <c r="H19">
        <f t="shared" si="0"/>
        <v>0</v>
      </c>
    </row>
    <row r="20" spans="1:8" x14ac:dyDescent="0.25">
      <c r="A20">
        <v>1</v>
      </c>
      <c r="B20" t="s">
        <v>33</v>
      </c>
      <c r="C20" t="s">
        <v>36</v>
      </c>
      <c r="D20" t="s">
        <v>42</v>
      </c>
      <c r="E20" t="s">
        <v>36</v>
      </c>
      <c r="F20" t="s">
        <v>43</v>
      </c>
      <c r="G20">
        <v>20</v>
      </c>
      <c r="H20">
        <f t="shared" si="0"/>
        <v>20</v>
      </c>
    </row>
    <row r="21" spans="1:8" x14ac:dyDescent="0.25">
      <c r="A21">
        <v>1</v>
      </c>
      <c r="B21" t="s">
        <v>34</v>
      </c>
      <c r="C21" t="s">
        <v>36</v>
      </c>
      <c r="D21" t="s">
        <v>44</v>
      </c>
      <c r="E21" t="s">
        <v>36</v>
      </c>
      <c r="F21" t="s">
        <v>45</v>
      </c>
      <c r="G21">
        <v>3.8</v>
      </c>
      <c r="H21">
        <f t="shared" si="0"/>
        <v>3.8</v>
      </c>
    </row>
    <row r="22" spans="1:8" x14ac:dyDescent="0.25">
      <c r="A22">
        <v>2</v>
      </c>
      <c r="B22" t="s">
        <v>75</v>
      </c>
      <c r="C22" t="s">
        <v>67</v>
      </c>
      <c r="D22" t="s">
        <v>68</v>
      </c>
      <c r="E22" t="s">
        <v>2</v>
      </c>
      <c r="F22" s="2" t="s">
        <v>69</v>
      </c>
      <c r="G22">
        <v>1.31</v>
      </c>
      <c r="H22">
        <f t="shared" si="0"/>
        <v>2.62</v>
      </c>
    </row>
    <row r="23" spans="1:8" x14ac:dyDescent="0.25">
      <c r="A23">
        <v>1</v>
      </c>
      <c r="B23" t="s">
        <v>80</v>
      </c>
      <c r="C23" t="s">
        <v>78</v>
      </c>
      <c r="D23" t="s">
        <v>77</v>
      </c>
      <c r="E23" t="s">
        <v>2</v>
      </c>
      <c r="F23" t="s">
        <v>79</v>
      </c>
      <c r="G23">
        <v>12.9</v>
      </c>
      <c r="H23">
        <f t="shared" si="0"/>
        <v>12.9</v>
      </c>
    </row>
    <row r="24" spans="1:8" x14ac:dyDescent="0.25">
      <c r="A24">
        <v>1</v>
      </c>
      <c r="B24" t="s">
        <v>82</v>
      </c>
      <c r="G24">
        <v>1</v>
      </c>
      <c r="H24" s="5">
        <f t="shared" si="0"/>
        <v>1</v>
      </c>
    </row>
    <row r="26" spans="1:8" x14ac:dyDescent="0.25">
      <c r="B26" t="s">
        <v>76</v>
      </c>
      <c r="H26">
        <f>SUM(H5:H23)</f>
        <v>127.9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4" sqref="A24:H24"/>
    </sheetView>
  </sheetViews>
  <sheetFormatPr defaultRowHeight="15" x14ac:dyDescent="0.25"/>
  <cols>
    <col min="2" max="2" width="31.7109375" bestFit="1" customWidth="1"/>
    <col min="3" max="3" width="22.5703125" customWidth="1"/>
    <col min="4" max="4" width="21" bestFit="1" customWidth="1"/>
    <col min="5" max="5" width="24.28515625" bestFit="1" customWidth="1"/>
    <col min="6" max="6" width="24.5703125" bestFit="1" customWidth="1"/>
    <col min="7" max="7" width="16.42578125" customWidth="1"/>
  </cols>
  <sheetData>
    <row r="1" spans="1:8" x14ac:dyDescent="0.25">
      <c r="A1" s="3" t="s">
        <v>66</v>
      </c>
    </row>
    <row r="4" spans="1:8" x14ac:dyDescent="0.25">
      <c r="B4" s="3" t="s">
        <v>41</v>
      </c>
      <c r="C4" s="3" t="s">
        <v>35</v>
      </c>
      <c r="D4" s="3" t="s">
        <v>37</v>
      </c>
      <c r="E4" s="3" t="s">
        <v>38</v>
      </c>
      <c r="F4" s="3" t="s">
        <v>39</v>
      </c>
      <c r="G4" s="3" t="s">
        <v>40</v>
      </c>
    </row>
    <row r="5" spans="1:8" x14ac:dyDescent="0.25">
      <c r="B5" t="s">
        <v>7</v>
      </c>
      <c r="C5" t="s">
        <v>0</v>
      </c>
      <c r="D5" t="s">
        <v>1</v>
      </c>
      <c r="E5" t="s">
        <v>2</v>
      </c>
      <c r="F5" t="s">
        <v>3</v>
      </c>
      <c r="G5">
        <v>12.88</v>
      </c>
      <c r="H5">
        <f>A5*G5</f>
        <v>0</v>
      </c>
    </row>
    <row r="6" spans="1:8" x14ac:dyDescent="0.25">
      <c r="A6">
        <v>1</v>
      </c>
      <c r="B6" t="s">
        <v>8</v>
      </c>
      <c r="C6" t="s">
        <v>4</v>
      </c>
      <c r="D6" t="s">
        <v>5</v>
      </c>
      <c r="E6" t="s">
        <v>6</v>
      </c>
      <c r="F6" t="s">
        <v>5</v>
      </c>
      <c r="G6">
        <v>62.08</v>
      </c>
      <c r="H6">
        <f t="shared" ref="H6:P24" si="0">A6*G6</f>
        <v>62.08</v>
      </c>
    </row>
    <row r="7" spans="1:8" x14ac:dyDescent="0.25">
      <c r="B7" t="s">
        <v>9</v>
      </c>
      <c r="C7" t="s">
        <v>0</v>
      </c>
      <c r="D7" t="s">
        <v>10</v>
      </c>
      <c r="E7" t="s">
        <v>2</v>
      </c>
      <c r="F7" t="s">
        <v>11</v>
      </c>
      <c r="G7">
        <v>29.72</v>
      </c>
      <c r="H7">
        <f t="shared" si="0"/>
        <v>0</v>
      </c>
    </row>
    <row r="8" spans="1:8" x14ac:dyDescent="0.25">
      <c r="B8" t="s">
        <v>12</v>
      </c>
      <c r="C8" s="1" t="s">
        <v>13</v>
      </c>
      <c r="E8" s="1" t="s">
        <v>13</v>
      </c>
      <c r="G8">
        <v>20</v>
      </c>
      <c r="H8">
        <f t="shared" si="0"/>
        <v>0</v>
      </c>
    </row>
    <row r="9" spans="1:8" x14ac:dyDescent="0.25">
      <c r="A9">
        <v>1</v>
      </c>
      <c r="B9" t="s">
        <v>14</v>
      </c>
      <c r="C9" s="1" t="s">
        <v>13</v>
      </c>
      <c r="E9" s="1" t="s">
        <v>13</v>
      </c>
      <c r="G9">
        <v>20</v>
      </c>
      <c r="H9">
        <f t="shared" si="0"/>
        <v>20</v>
      </c>
    </row>
    <row r="10" spans="1:8" x14ac:dyDescent="0.25">
      <c r="A10">
        <v>1</v>
      </c>
      <c r="B10" t="s">
        <v>15</v>
      </c>
      <c r="C10" t="s">
        <v>60</v>
      </c>
      <c r="D10" t="s">
        <v>18</v>
      </c>
      <c r="E10" t="s">
        <v>16</v>
      </c>
      <c r="F10" t="s">
        <v>17</v>
      </c>
      <c r="G10">
        <v>1.81</v>
      </c>
      <c r="H10">
        <f t="shared" si="0"/>
        <v>1.81</v>
      </c>
    </row>
    <row r="11" spans="1:8" x14ac:dyDescent="0.25">
      <c r="B11" t="s">
        <v>61</v>
      </c>
      <c r="C11" t="s">
        <v>19</v>
      </c>
      <c r="D11" t="s">
        <v>20</v>
      </c>
      <c r="E11" t="s">
        <v>16</v>
      </c>
      <c r="F11" t="s">
        <v>21</v>
      </c>
      <c r="G11">
        <v>8.08</v>
      </c>
      <c r="H11">
        <f t="shared" si="0"/>
        <v>0</v>
      </c>
    </row>
    <row r="12" spans="1:8" x14ac:dyDescent="0.25">
      <c r="A12">
        <v>1</v>
      </c>
      <c r="B12" t="s">
        <v>62</v>
      </c>
      <c r="C12" t="s">
        <v>63</v>
      </c>
      <c r="D12" t="s">
        <v>65</v>
      </c>
      <c r="E12" t="s">
        <v>16</v>
      </c>
      <c r="F12" t="s">
        <v>64</v>
      </c>
      <c r="G12">
        <v>17.93</v>
      </c>
      <c r="H12">
        <f t="shared" si="0"/>
        <v>17.93</v>
      </c>
    </row>
    <row r="13" spans="1:8" x14ac:dyDescent="0.25">
      <c r="A13">
        <v>1</v>
      </c>
      <c r="B13" t="s">
        <v>22</v>
      </c>
      <c r="C13" t="s">
        <v>23</v>
      </c>
      <c r="D13" t="s">
        <v>25</v>
      </c>
      <c r="E13" t="s">
        <v>24</v>
      </c>
      <c r="F13">
        <v>2452717</v>
      </c>
      <c r="G13">
        <v>6.97</v>
      </c>
      <c r="H13">
        <f t="shared" si="0"/>
        <v>6.97</v>
      </c>
    </row>
    <row r="14" spans="1:8" x14ac:dyDescent="0.25">
      <c r="B14" t="s">
        <v>26</v>
      </c>
      <c r="C14" t="s">
        <v>48</v>
      </c>
      <c r="D14" t="s">
        <v>71</v>
      </c>
      <c r="E14" t="s">
        <v>2</v>
      </c>
      <c r="F14" t="s">
        <v>47</v>
      </c>
      <c r="G14">
        <v>6.95</v>
      </c>
      <c r="H14">
        <f t="shared" si="0"/>
        <v>0</v>
      </c>
    </row>
    <row r="15" spans="1:8" x14ac:dyDescent="0.25">
      <c r="A15">
        <v>1</v>
      </c>
      <c r="B15" t="s">
        <v>27</v>
      </c>
      <c r="C15" t="s">
        <v>49</v>
      </c>
      <c r="D15" t="s">
        <v>50</v>
      </c>
      <c r="E15" t="s">
        <v>49</v>
      </c>
      <c r="F15" t="s">
        <v>50</v>
      </c>
      <c r="G15">
        <v>15.7</v>
      </c>
      <c r="H15">
        <f t="shared" si="0"/>
        <v>15.7</v>
      </c>
    </row>
    <row r="16" spans="1:8" x14ac:dyDescent="0.25">
      <c r="B16" t="s">
        <v>28</v>
      </c>
      <c r="C16" t="s">
        <v>53</v>
      </c>
      <c r="D16" t="s">
        <v>55</v>
      </c>
      <c r="E16" t="s">
        <v>2</v>
      </c>
      <c r="F16" s="2" t="s">
        <v>54</v>
      </c>
      <c r="G16">
        <v>0.59</v>
      </c>
      <c r="H16">
        <f t="shared" si="0"/>
        <v>0</v>
      </c>
    </row>
    <row r="17" spans="1:8" x14ac:dyDescent="0.25">
      <c r="B17" t="s">
        <v>56</v>
      </c>
      <c r="C17" t="s">
        <v>53</v>
      </c>
      <c r="D17" t="s">
        <v>58</v>
      </c>
      <c r="E17" t="s">
        <v>2</v>
      </c>
      <c r="F17" s="2" t="s">
        <v>57</v>
      </c>
      <c r="G17">
        <v>0.3</v>
      </c>
      <c r="H17">
        <f t="shared" si="0"/>
        <v>0</v>
      </c>
    </row>
    <row r="18" spans="1:8" x14ac:dyDescent="0.25">
      <c r="A18">
        <v>1</v>
      </c>
      <c r="B18" t="s">
        <v>29</v>
      </c>
      <c r="C18" t="s">
        <v>59</v>
      </c>
      <c r="D18" t="s">
        <v>51</v>
      </c>
      <c r="E18" t="s">
        <v>2</v>
      </c>
      <c r="F18" t="s">
        <v>52</v>
      </c>
      <c r="G18">
        <v>2.85</v>
      </c>
      <c r="H18">
        <f t="shared" si="0"/>
        <v>2.85</v>
      </c>
    </row>
    <row r="19" spans="1:8" x14ac:dyDescent="0.25">
      <c r="B19" t="s">
        <v>30</v>
      </c>
      <c r="C19" t="s">
        <v>46</v>
      </c>
      <c r="D19" t="s">
        <v>31</v>
      </c>
      <c r="E19" t="s">
        <v>32</v>
      </c>
      <c r="F19">
        <v>746</v>
      </c>
      <c r="G19">
        <v>44.9</v>
      </c>
      <c r="H19">
        <f t="shared" si="0"/>
        <v>0</v>
      </c>
    </row>
    <row r="20" spans="1:8" x14ac:dyDescent="0.25">
      <c r="B20" t="s">
        <v>33</v>
      </c>
      <c r="C20" t="s">
        <v>36</v>
      </c>
      <c r="D20" t="s">
        <v>42</v>
      </c>
      <c r="E20" t="s">
        <v>36</v>
      </c>
      <c r="F20" t="s">
        <v>43</v>
      </c>
      <c r="G20">
        <v>20</v>
      </c>
      <c r="H20">
        <f t="shared" si="0"/>
        <v>0</v>
      </c>
    </row>
    <row r="21" spans="1:8" x14ac:dyDescent="0.25">
      <c r="B21" t="s">
        <v>34</v>
      </c>
      <c r="C21" t="s">
        <v>36</v>
      </c>
      <c r="D21" t="s">
        <v>44</v>
      </c>
      <c r="E21" t="s">
        <v>36</v>
      </c>
      <c r="F21" t="s">
        <v>45</v>
      </c>
      <c r="G21">
        <v>3.8</v>
      </c>
      <c r="H21">
        <f t="shared" si="0"/>
        <v>0</v>
      </c>
    </row>
    <row r="22" spans="1:8" x14ac:dyDescent="0.25">
      <c r="A22">
        <v>2</v>
      </c>
      <c r="B22" t="s">
        <v>75</v>
      </c>
      <c r="C22" t="s">
        <v>67</v>
      </c>
      <c r="D22" t="s">
        <v>68</v>
      </c>
      <c r="E22" t="s">
        <v>2</v>
      </c>
      <c r="F22" s="2" t="s">
        <v>69</v>
      </c>
      <c r="G22">
        <v>1.31</v>
      </c>
      <c r="H22">
        <f t="shared" si="0"/>
        <v>2.62</v>
      </c>
    </row>
    <row r="23" spans="1:8" x14ac:dyDescent="0.25">
      <c r="A23">
        <v>1</v>
      </c>
      <c r="B23" t="s">
        <v>80</v>
      </c>
      <c r="C23" t="s">
        <v>78</v>
      </c>
      <c r="D23" t="s">
        <v>77</v>
      </c>
      <c r="E23" t="s">
        <v>2</v>
      </c>
      <c r="F23" t="s">
        <v>79</v>
      </c>
      <c r="G23">
        <v>12.9</v>
      </c>
      <c r="H23">
        <f t="shared" si="0"/>
        <v>12.9</v>
      </c>
    </row>
    <row r="24" spans="1:8" x14ac:dyDescent="0.25">
      <c r="A24">
        <v>1</v>
      </c>
      <c r="B24" t="s">
        <v>82</v>
      </c>
      <c r="G24">
        <v>1</v>
      </c>
      <c r="H24" s="5">
        <f t="shared" si="0"/>
        <v>1</v>
      </c>
    </row>
    <row r="26" spans="1:8" x14ac:dyDescent="0.25">
      <c r="B26" t="s">
        <v>76</v>
      </c>
      <c r="H26">
        <f>SUM(H5:H23)</f>
        <v>142.85999999999999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24" sqref="A24:H24"/>
    </sheetView>
  </sheetViews>
  <sheetFormatPr defaultRowHeight="15" x14ac:dyDescent="0.25"/>
  <cols>
    <col min="2" max="2" width="31.7109375" bestFit="1" customWidth="1"/>
    <col min="3" max="3" width="22.5703125" customWidth="1"/>
    <col min="4" max="4" width="21" bestFit="1" customWidth="1"/>
    <col min="5" max="5" width="24.28515625" bestFit="1" customWidth="1"/>
    <col min="6" max="6" width="24.5703125" bestFit="1" customWidth="1"/>
    <col min="7" max="7" width="16.42578125" customWidth="1"/>
    <col min="8" max="8" width="9.140625" style="5"/>
    <col min="9" max="9" width="13.42578125" style="5" bestFit="1" customWidth="1"/>
    <col min="10" max="10" width="12.28515625" style="5" customWidth="1"/>
    <col min="11" max="11" width="11.28515625" style="5" bestFit="1" customWidth="1"/>
  </cols>
  <sheetData>
    <row r="1" spans="1:11" x14ac:dyDescent="0.25">
      <c r="A1" s="3" t="s">
        <v>66</v>
      </c>
    </row>
    <row r="4" spans="1:11" x14ac:dyDescent="0.25">
      <c r="B4" s="3" t="s">
        <v>41</v>
      </c>
      <c r="C4" s="3" t="s">
        <v>35</v>
      </c>
      <c r="D4" s="3" t="s">
        <v>37</v>
      </c>
      <c r="E4" s="3" t="s">
        <v>38</v>
      </c>
      <c r="F4" s="3" t="s">
        <v>39</v>
      </c>
      <c r="G4" s="3" t="s">
        <v>40</v>
      </c>
      <c r="H4" s="6"/>
      <c r="I4" s="6"/>
      <c r="J4" s="6"/>
      <c r="K4" s="6"/>
    </row>
    <row r="5" spans="1:11" x14ac:dyDescent="0.25">
      <c r="A5">
        <v>1</v>
      </c>
      <c r="B5" t="s">
        <v>7</v>
      </c>
      <c r="C5" t="s">
        <v>0</v>
      </c>
      <c r="D5" t="s">
        <v>1</v>
      </c>
      <c r="E5" t="s">
        <v>2</v>
      </c>
      <c r="F5" t="s">
        <v>3</v>
      </c>
      <c r="G5">
        <v>12.88</v>
      </c>
      <c r="H5" s="5">
        <f>A5*G5</f>
        <v>12.88</v>
      </c>
    </row>
    <row r="6" spans="1:11" x14ac:dyDescent="0.25">
      <c r="B6" t="s">
        <v>8</v>
      </c>
      <c r="C6" t="s">
        <v>4</v>
      </c>
      <c r="D6" t="s">
        <v>5</v>
      </c>
      <c r="E6" t="s">
        <v>6</v>
      </c>
      <c r="F6" t="s">
        <v>5</v>
      </c>
      <c r="G6">
        <v>62.08</v>
      </c>
      <c r="H6" s="5">
        <f t="shared" ref="H6:H24" si="0">A6*G6</f>
        <v>0</v>
      </c>
    </row>
    <row r="7" spans="1:11" x14ac:dyDescent="0.25">
      <c r="B7" t="s">
        <v>9</v>
      </c>
      <c r="C7" t="s">
        <v>0</v>
      </c>
      <c r="D7" t="s">
        <v>10</v>
      </c>
      <c r="E7" t="s">
        <v>2</v>
      </c>
      <c r="F7" t="s">
        <v>11</v>
      </c>
      <c r="G7">
        <v>29.72</v>
      </c>
      <c r="H7" s="5">
        <f t="shared" si="0"/>
        <v>0</v>
      </c>
    </row>
    <row r="8" spans="1:11" x14ac:dyDescent="0.25">
      <c r="B8" t="s">
        <v>12</v>
      </c>
      <c r="C8" s="1" t="s">
        <v>13</v>
      </c>
      <c r="E8" s="1" t="s">
        <v>13</v>
      </c>
      <c r="G8">
        <v>20</v>
      </c>
      <c r="H8" s="5">
        <f t="shared" si="0"/>
        <v>0</v>
      </c>
    </row>
    <row r="9" spans="1:11" x14ac:dyDescent="0.25">
      <c r="B9" t="s">
        <v>14</v>
      </c>
      <c r="C9" s="1" t="s">
        <v>13</v>
      </c>
      <c r="E9" s="1" t="s">
        <v>13</v>
      </c>
      <c r="G9">
        <v>20</v>
      </c>
      <c r="H9" s="5">
        <f t="shared" si="0"/>
        <v>0</v>
      </c>
    </row>
    <row r="10" spans="1:11" x14ac:dyDescent="0.25">
      <c r="A10">
        <v>1</v>
      </c>
      <c r="B10" t="s">
        <v>15</v>
      </c>
      <c r="C10" t="s">
        <v>60</v>
      </c>
      <c r="D10" t="s">
        <v>18</v>
      </c>
      <c r="E10" t="s">
        <v>16</v>
      </c>
      <c r="F10" t="s">
        <v>17</v>
      </c>
      <c r="G10">
        <v>1.81</v>
      </c>
      <c r="H10" s="5">
        <f t="shared" si="0"/>
        <v>1.81</v>
      </c>
    </row>
    <row r="11" spans="1:11" x14ac:dyDescent="0.25">
      <c r="A11">
        <v>1</v>
      </c>
      <c r="B11" t="s">
        <v>61</v>
      </c>
      <c r="C11" t="s">
        <v>19</v>
      </c>
      <c r="D11" t="s">
        <v>20</v>
      </c>
      <c r="E11" t="s">
        <v>16</v>
      </c>
      <c r="F11" t="s">
        <v>21</v>
      </c>
      <c r="G11">
        <v>8.08</v>
      </c>
      <c r="H11" s="5">
        <f t="shared" si="0"/>
        <v>8.08</v>
      </c>
    </row>
    <row r="12" spans="1:11" x14ac:dyDescent="0.25">
      <c r="B12" t="s">
        <v>62</v>
      </c>
      <c r="C12" t="s">
        <v>63</v>
      </c>
      <c r="D12" t="s">
        <v>65</v>
      </c>
      <c r="E12" t="s">
        <v>16</v>
      </c>
      <c r="F12" t="s">
        <v>64</v>
      </c>
      <c r="G12">
        <v>17.93</v>
      </c>
      <c r="H12" s="5">
        <f t="shared" si="0"/>
        <v>0</v>
      </c>
    </row>
    <row r="13" spans="1:11" x14ac:dyDescent="0.25">
      <c r="A13">
        <v>1</v>
      </c>
      <c r="B13" t="s">
        <v>22</v>
      </c>
      <c r="C13" t="s">
        <v>23</v>
      </c>
      <c r="D13" t="s">
        <v>25</v>
      </c>
      <c r="E13" t="s">
        <v>24</v>
      </c>
      <c r="F13">
        <v>2452717</v>
      </c>
      <c r="G13">
        <v>6.97</v>
      </c>
      <c r="H13" s="5">
        <f t="shared" si="0"/>
        <v>6.97</v>
      </c>
    </row>
    <row r="14" spans="1:11" x14ac:dyDescent="0.25">
      <c r="A14">
        <v>1</v>
      </c>
      <c r="B14" t="s">
        <v>26</v>
      </c>
      <c r="C14" t="s">
        <v>48</v>
      </c>
      <c r="D14" t="s">
        <v>71</v>
      </c>
      <c r="E14" t="s">
        <v>2</v>
      </c>
      <c r="F14" t="s">
        <v>47</v>
      </c>
      <c r="G14">
        <v>6.95</v>
      </c>
      <c r="H14" s="5">
        <f t="shared" si="0"/>
        <v>6.95</v>
      </c>
    </row>
    <row r="15" spans="1:11" x14ac:dyDescent="0.25">
      <c r="B15" t="s">
        <v>27</v>
      </c>
      <c r="C15" t="s">
        <v>49</v>
      </c>
      <c r="D15" t="s">
        <v>50</v>
      </c>
      <c r="E15" t="s">
        <v>49</v>
      </c>
      <c r="F15" t="s">
        <v>50</v>
      </c>
      <c r="G15">
        <v>15.7</v>
      </c>
      <c r="H15" s="5">
        <f t="shared" si="0"/>
        <v>0</v>
      </c>
    </row>
    <row r="16" spans="1:11" x14ac:dyDescent="0.25">
      <c r="A16">
        <v>1</v>
      </c>
      <c r="B16" t="s">
        <v>28</v>
      </c>
      <c r="C16" t="s">
        <v>53</v>
      </c>
      <c r="D16" t="s">
        <v>55</v>
      </c>
      <c r="E16" t="s">
        <v>2</v>
      </c>
      <c r="F16" s="2" t="s">
        <v>54</v>
      </c>
      <c r="G16">
        <v>0.59</v>
      </c>
      <c r="H16" s="5">
        <f t="shared" si="0"/>
        <v>0.59</v>
      </c>
    </row>
    <row r="17" spans="1:8" x14ac:dyDescent="0.25">
      <c r="A17">
        <v>1</v>
      </c>
      <c r="B17" t="s">
        <v>56</v>
      </c>
      <c r="C17" t="s">
        <v>53</v>
      </c>
      <c r="D17" t="s">
        <v>58</v>
      </c>
      <c r="E17" t="s">
        <v>2</v>
      </c>
      <c r="F17" s="2" t="s">
        <v>57</v>
      </c>
      <c r="G17">
        <v>0.3</v>
      </c>
      <c r="H17" s="5">
        <f t="shared" si="0"/>
        <v>0.3</v>
      </c>
    </row>
    <row r="18" spans="1:8" x14ac:dyDescent="0.25">
      <c r="B18" t="s">
        <v>29</v>
      </c>
      <c r="C18" t="s">
        <v>59</v>
      </c>
      <c r="D18" t="s">
        <v>51</v>
      </c>
      <c r="E18" t="s">
        <v>2</v>
      </c>
      <c r="F18" t="s">
        <v>52</v>
      </c>
      <c r="G18">
        <v>2.85</v>
      </c>
      <c r="H18" s="5">
        <f t="shared" si="0"/>
        <v>0</v>
      </c>
    </row>
    <row r="19" spans="1:8" x14ac:dyDescent="0.25">
      <c r="B19" t="s">
        <v>30</v>
      </c>
      <c r="C19" t="s">
        <v>46</v>
      </c>
      <c r="D19" t="s">
        <v>31</v>
      </c>
      <c r="E19" t="s">
        <v>32</v>
      </c>
      <c r="F19">
        <v>746</v>
      </c>
      <c r="G19">
        <v>44.9</v>
      </c>
      <c r="H19" s="5">
        <f t="shared" si="0"/>
        <v>0</v>
      </c>
    </row>
    <row r="20" spans="1:8" x14ac:dyDescent="0.25">
      <c r="B20" t="s">
        <v>33</v>
      </c>
      <c r="C20" t="s">
        <v>36</v>
      </c>
      <c r="D20" t="s">
        <v>42</v>
      </c>
      <c r="E20" t="s">
        <v>36</v>
      </c>
      <c r="F20" t="s">
        <v>43</v>
      </c>
      <c r="G20">
        <v>20</v>
      </c>
      <c r="H20" s="5">
        <f t="shared" si="0"/>
        <v>0</v>
      </c>
    </row>
    <row r="21" spans="1:8" x14ac:dyDescent="0.25">
      <c r="B21" t="s">
        <v>34</v>
      </c>
      <c r="C21" t="s">
        <v>36</v>
      </c>
      <c r="D21" t="s">
        <v>44</v>
      </c>
      <c r="E21" t="s">
        <v>36</v>
      </c>
      <c r="F21" t="s">
        <v>45</v>
      </c>
      <c r="G21">
        <v>3.8</v>
      </c>
      <c r="H21" s="5">
        <f t="shared" si="0"/>
        <v>0</v>
      </c>
    </row>
    <row r="22" spans="1:8" x14ac:dyDescent="0.25">
      <c r="A22">
        <v>2</v>
      </c>
      <c r="B22" t="s">
        <v>75</v>
      </c>
      <c r="C22" t="s">
        <v>67</v>
      </c>
      <c r="D22" t="s">
        <v>68</v>
      </c>
      <c r="E22" t="s">
        <v>2</v>
      </c>
      <c r="F22" s="2" t="s">
        <v>69</v>
      </c>
      <c r="G22">
        <v>1.31</v>
      </c>
      <c r="H22" s="5">
        <f t="shared" si="0"/>
        <v>2.62</v>
      </c>
    </row>
    <row r="23" spans="1:8" x14ac:dyDescent="0.25">
      <c r="A23">
        <v>1</v>
      </c>
      <c r="B23" t="s">
        <v>80</v>
      </c>
      <c r="C23" t="s">
        <v>78</v>
      </c>
      <c r="D23" t="s">
        <v>77</v>
      </c>
      <c r="E23" t="s">
        <v>2</v>
      </c>
      <c r="F23" t="s">
        <v>79</v>
      </c>
      <c r="G23">
        <v>12.9</v>
      </c>
      <c r="H23" s="5">
        <f t="shared" si="0"/>
        <v>12.9</v>
      </c>
    </row>
    <row r="24" spans="1:8" x14ac:dyDescent="0.25">
      <c r="A24">
        <v>1</v>
      </c>
      <c r="B24" t="s">
        <v>82</v>
      </c>
      <c r="G24">
        <v>1</v>
      </c>
      <c r="H24" s="5">
        <f t="shared" si="0"/>
        <v>1</v>
      </c>
    </row>
    <row r="26" spans="1:8" x14ac:dyDescent="0.25">
      <c r="B26" t="s">
        <v>76</v>
      </c>
      <c r="H26" s="5">
        <f>SUM(H5:H23)</f>
        <v>53.1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Repeater Node GPS</vt:lpstr>
      <vt:lpstr>Repeater Node DCF77</vt:lpstr>
      <vt:lpstr>Sensor Node Ex</vt:lpstr>
      <vt:lpstr>Sensor Node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2018-02-28T13:29:41Z</dcterms:modified>
</cp:coreProperties>
</file>