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<sst xmlns="http://schemas.openxmlformats.org/spreadsheetml/2006/main" count="61" uniqueCount="58">
  <si>
    <t>Country</t>
  </si>
  <si>
    <t>Economical infrastructure aid (% of total)</t>
  </si>
  <si>
    <t>Year(s)</t>
  </si>
  <si>
    <t>Footnote</t>
  </si>
  <si>
    <t>Definition and explanations</t>
  </si>
  <si>
    <t>Australia</t>
  </si>
  <si>
    <t>Indicator name</t>
  </si>
  <si>
    <t>Austria</t>
  </si>
  <si>
    <t>Belgium</t>
  </si>
  <si>
    <t>Definition of indicator</t>
  </si>
  <si>
    <t>Canada</t>
  </si>
  <si>
    <t>Denmark</t>
  </si>
  <si>
    <t>Unit of measurement</t>
  </si>
  <si>
    <t>Finland</t>
  </si>
  <si>
    <t>France</t>
  </si>
  <si>
    <t>Germany</t>
  </si>
  <si>
    <t xml:space="preserve">Data source </t>
  </si>
  <si>
    <t>Greece</t>
  </si>
  <si>
    <t>Ireland</t>
  </si>
  <si>
    <t>Italy</t>
  </si>
  <si>
    <t>Source organization(s)</t>
  </si>
  <si>
    <t>OECD QWIDS</t>
  </si>
  <si>
    <t>Japan</t>
  </si>
  <si>
    <t>Luxembourg</t>
  </si>
  <si>
    <t>Netherlands</t>
  </si>
  <si>
    <t>Link to source organization</t>
  </si>
  <si>
    <t>New Zealand</t>
  </si>
  <si>
    <t>Norway</t>
  </si>
  <si>
    <t>Portugal</t>
  </si>
  <si>
    <t>Complete reference</t>
  </si>
  <si>
    <t>Spain</t>
  </si>
  <si>
    <t>Link to complete reference</t>
  </si>
  <si>
    <t>Sweden</t>
  </si>
  <si>
    <t>Switzerland</t>
  </si>
  <si>
    <t>United Kingdom</t>
  </si>
  <si>
    <t>United States</t>
  </si>
  <si>
    <t>Specific information about this indicator</t>
  </si>
  <si>
    <t>Uploader</t>
  </si>
  <si>
    <t>Gapminder</t>
  </si>
  <si>
    <t>[Add other fields as required]</t>
  </si>
  <si>
    <t>Indicator-settings in the graph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</si>
  <si>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</si>
  <si>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</si>
  <si>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</si>
  <si>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</si>
  <si>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</si>
  <si>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Source name</t>
  </si>
  <si>
    <t>[Download csv]  Not available yet!</t>
  </si>
  <si>
    <t>VERSION</t>
  </si>
  <si>
    <t>INDICATOR_V2_EN</t>
  </si>
  <si>
    <t>Required! Text that will be shown next to the axis in the graph (preferably the same as in  the "Source organization(s)" field in the About-Sheet).</t>
  </si>
  <si>
    <t>As PDF</t>
  </si>
  <si>
    <t>[Download pdf]  Not available yet!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</si>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</sst>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sz val="10.0"/>
      <color rgb="FF6666CC"/>
    </font>
    <font>
      <i/>
      <sz val="10.0"/>
      <color rgb="FF6666CC"/>
    </font>
    <font>
      <i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000000"/>
      </right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wrapText="1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4" fillId="0" fontId="4" numFmtId="0" xfId="0" applyAlignment="1" applyBorder="1" applyFont="1">
      <alignment shrinkToFit="0" wrapText="1"/>
    </xf>
    <xf borderId="0" fillId="0" fontId="5" numFmtId="0" xfId="0" applyAlignment="1" applyFont="1">
      <alignment shrinkToFit="0" vertical="bottom" wrapText="0"/>
    </xf>
    <xf borderId="5" fillId="2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0" fillId="0" fontId="5" numFmtId="0" xfId="0" applyAlignment="1" applyFont="1">
      <alignment shrinkToFit="0" wrapText="1"/>
    </xf>
    <xf borderId="10" fillId="2" fontId="5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shrinkToFit="0" vertical="center" wrapText="0"/>
    </xf>
    <xf borderId="12" fillId="4" fontId="6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6" numFmtId="0" xfId="0" applyAlignment="1" applyBorder="1" applyFont="1">
      <alignment readingOrder="0" shrinkToFit="0" vertical="top" wrapText="1"/>
    </xf>
    <xf borderId="15" fillId="4" fontId="6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7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6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4" fillId="4" fontId="6" numFmtId="0" xfId="0" applyAlignment="1" applyBorder="1" applyFont="1">
      <alignment shrinkToFit="0" vertical="bottom" wrapText="0"/>
    </xf>
    <xf borderId="19" fillId="4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2" fillId="4" fontId="6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readingOrder="0" shrinkToFit="0" vertical="top" wrapText="1"/>
    </xf>
    <xf borderId="21" fillId="2" fontId="1" numFmtId="0" xfId="0" applyAlignment="1" applyBorder="1" applyFont="1">
      <alignment shrinkToFit="0" vertical="bottom" wrapText="0"/>
    </xf>
    <xf borderId="22" fillId="2" fontId="2" numFmtId="0" xfId="0" applyAlignment="1" applyBorder="1" applyFont="1">
      <alignment readingOrder="0" shrinkToFit="0" vertical="top" wrapText="1"/>
    </xf>
    <xf borderId="23" fillId="2" fontId="3" numFmtId="0" xfId="0" applyAlignment="1" applyBorder="1" applyFont="1">
      <alignment readingOrder="0" shrinkToFit="0" wrapText="1"/>
    </xf>
    <xf borderId="24" fillId="0" fontId="4" numFmtId="0" xfId="0" applyAlignment="1" applyBorder="1" applyFont="1">
      <alignment shrinkToFit="0" wrapText="1"/>
    </xf>
    <xf borderId="25" fillId="0" fontId="4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26" fillId="2" fontId="1" numFmtId="0" xfId="0" applyAlignment="1" applyBorder="1" applyFont="1">
      <alignment shrinkToFit="0" vertical="bottom" wrapText="0"/>
    </xf>
    <xf borderId="27" fillId="4" fontId="10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shrinkToFit="0" vertical="bottom" wrapText="0"/>
    </xf>
    <xf borderId="13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28" fillId="0" fontId="4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8" fillId="4" fontId="5" numFmtId="0" xfId="0" applyAlignment="1" applyBorder="1" applyFont="1">
      <alignment horizontal="left" readingOrder="0" shrinkToFit="0" vertical="center" wrapText="1"/>
    </xf>
    <xf borderId="18" fillId="2" fontId="2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readingOrder="0" shrinkToFit="0" wrapText="1"/>
    </xf>
    <xf borderId="29" fillId="4" fontId="6" numFmtId="0" xfId="0" applyAlignment="1" applyBorder="1" applyFont="1">
      <alignment readingOrder="0" shrinkToFit="0" vertical="bottom" wrapText="0"/>
    </xf>
    <xf borderId="30" fillId="2" fontId="5" numFmtId="0" xfId="0" applyAlignment="1" applyBorder="1" applyFont="1">
      <alignment shrinkToFit="0" vertical="top" wrapText="0"/>
    </xf>
    <xf borderId="31" fillId="4" fontId="10" numFmtId="0" xfId="0" applyAlignment="1" applyBorder="1" applyFont="1">
      <alignment horizontal="left" readingOrder="0" shrinkToFit="0" vertical="center" wrapText="1"/>
    </xf>
    <xf borderId="10" fillId="2" fontId="11" numFmtId="0" xfId="0" applyAlignment="1" applyBorder="1" applyFont="1">
      <alignment readingOrder="0" shrinkToFit="0" vertical="top" wrapText="1"/>
    </xf>
    <xf borderId="32" fillId="4" fontId="5" numFmtId="0" xfId="0" applyAlignment="1" applyBorder="1" applyFont="1">
      <alignment horizontal="left" shrinkToFit="0" vertical="center" wrapText="1"/>
    </xf>
    <xf borderId="33" fillId="4" fontId="5" numFmtId="0" xfId="0" applyAlignment="1" applyBorder="1" applyFont="1">
      <alignment horizontal="left" shrinkToFit="0" vertical="center" wrapText="1"/>
    </xf>
    <xf borderId="34" fillId="0" fontId="12" numFmtId="0" xfId="0" applyAlignment="1" applyBorder="1" applyFont="1">
      <alignment shrinkToFit="0" vertical="bottom" wrapText="0"/>
    </xf>
    <xf borderId="35" fillId="2" fontId="5" numFmtId="0" xfId="0" applyAlignment="1" applyBorder="1" applyFont="1">
      <alignment shrinkToFit="0" vertical="top" wrapText="1"/>
    </xf>
    <xf borderId="8" fillId="2" fontId="5" numFmtId="0" xfId="0" applyAlignment="1" applyBorder="1" applyFont="1">
      <alignment shrinkToFit="0" vertical="top" wrapText="0"/>
    </xf>
    <xf borderId="26" fillId="2" fontId="5" numFmtId="0" xfId="0" applyAlignment="1" applyBorder="1" applyFont="1">
      <alignment shrinkToFit="0" vertical="bottom" wrapText="0"/>
    </xf>
    <xf borderId="36" fillId="4" fontId="6" numFmtId="0" xfId="0" applyAlignment="1" applyBorder="1" applyFont="1">
      <alignment readingOrder="0" shrinkToFit="0" vertical="top" wrapText="1"/>
    </xf>
    <xf borderId="21" fillId="2" fontId="5" numFmtId="0" xfId="0" applyAlignment="1" applyBorder="1" applyFont="1">
      <alignment shrinkToFit="0" vertical="bottom" wrapText="0"/>
    </xf>
    <xf borderId="37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26" fillId="2" fontId="5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43" width="8.71"/>
    <col customWidth="1" min="44" max="44" width="9.29"/>
  </cols>
  <sheetData>
    <row r="1" ht="37.5" customHeight="1">
      <c r="A1" s="2" t="s">
        <v>1</v>
      </c>
      <c r="B1" s="4">
        <v>1967.0</v>
      </c>
      <c r="C1" s="4">
        <v>1968.0</v>
      </c>
      <c r="D1" s="4">
        <v>1969.0</v>
      </c>
      <c r="E1" s="4">
        <v>1970.0</v>
      </c>
      <c r="F1" s="4">
        <v>1971.0</v>
      </c>
      <c r="G1" s="4">
        <v>1972.0</v>
      </c>
      <c r="H1" s="4">
        <v>1973.0</v>
      </c>
      <c r="I1" s="4">
        <v>1974.0</v>
      </c>
      <c r="J1" s="4">
        <v>1975.0</v>
      </c>
      <c r="K1" s="4">
        <v>1976.0</v>
      </c>
      <c r="L1" s="4">
        <v>1977.0</v>
      </c>
      <c r="M1" s="4">
        <v>1978.0</v>
      </c>
      <c r="N1" s="4">
        <v>1979.0</v>
      </c>
      <c r="O1" s="4">
        <v>1980.0</v>
      </c>
      <c r="P1" s="4">
        <v>1981.0</v>
      </c>
      <c r="Q1" s="4">
        <v>1982.0</v>
      </c>
      <c r="R1" s="4">
        <v>1983.0</v>
      </c>
      <c r="S1" s="4">
        <v>1984.0</v>
      </c>
      <c r="T1" s="4">
        <v>1985.0</v>
      </c>
      <c r="U1" s="4">
        <v>1986.0</v>
      </c>
      <c r="V1" s="4">
        <v>1987.0</v>
      </c>
      <c r="W1" s="4">
        <v>1988.0</v>
      </c>
      <c r="X1" s="4">
        <v>1989.0</v>
      </c>
      <c r="Y1" s="4">
        <v>1990.0</v>
      </c>
      <c r="Z1" s="4">
        <v>1991.0</v>
      </c>
      <c r="AA1" s="4">
        <v>1992.0</v>
      </c>
      <c r="AB1" s="4">
        <v>1993.0</v>
      </c>
      <c r="AC1" s="4">
        <v>1994.0</v>
      </c>
      <c r="AD1" s="4">
        <v>1995.0</v>
      </c>
      <c r="AE1" s="4">
        <v>1996.0</v>
      </c>
      <c r="AF1" s="4">
        <v>1997.0</v>
      </c>
      <c r="AG1" s="4">
        <v>1998.0</v>
      </c>
      <c r="AH1" s="4">
        <v>1999.0</v>
      </c>
      <c r="AI1" s="4">
        <v>2000.0</v>
      </c>
      <c r="AJ1" s="4">
        <v>2001.0</v>
      </c>
      <c r="AK1" s="4">
        <v>2002.0</v>
      </c>
      <c r="AL1" s="4">
        <v>2003.0</v>
      </c>
      <c r="AM1" s="4">
        <v>2004.0</v>
      </c>
      <c r="AN1" s="4">
        <v>2005.0</v>
      </c>
      <c r="AO1" s="4">
        <v>2006.0</v>
      </c>
      <c r="AP1" s="4">
        <v>2007.0</v>
      </c>
      <c r="AQ1" s="4">
        <v>2008.0</v>
      </c>
      <c r="AR1" s="11"/>
    </row>
    <row r="2">
      <c r="A2" s="4" t="s">
        <v>5</v>
      </c>
      <c r="B2" s="4">
        <v>44.5967042497832</v>
      </c>
      <c r="C2" s="4">
        <v>25.2902984142839</v>
      </c>
      <c r="D2" s="4">
        <v>52.3753536392696</v>
      </c>
      <c r="E2" s="4">
        <v>35.9261948276294</v>
      </c>
      <c r="F2" s="4">
        <v>36.5666351606805</v>
      </c>
      <c r="G2" s="4">
        <v>30.1064780947736</v>
      </c>
      <c r="H2" s="4">
        <v>11.0472679965308</v>
      </c>
      <c r="I2" s="4">
        <v>21.6742765698178</v>
      </c>
      <c r="J2" s="4">
        <v>22.1438645980254</v>
      </c>
      <c r="K2" s="4">
        <v>27.1617221418234</v>
      </c>
      <c r="L2" s="4">
        <v>27.0477608838707</v>
      </c>
      <c r="M2" s="4">
        <v>28.5463691474268</v>
      </c>
      <c r="N2" s="4">
        <v>47.5875395245345</v>
      </c>
      <c r="O2" s="4">
        <v>20.8389418454523</v>
      </c>
      <c r="P2" s="4">
        <v>18.5782160008174</v>
      </c>
      <c r="Q2" s="4">
        <v>12.7976526351428</v>
      </c>
      <c r="R2" s="4">
        <v>16.9296515450362</v>
      </c>
      <c r="S2" s="4">
        <v>13.9958603793244</v>
      </c>
      <c r="T2" s="4">
        <v>10.9404901537132</v>
      </c>
      <c r="U2" s="4">
        <v>4.88825224228021</v>
      </c>
      <c r="V2" s="4">
        <v>14.1528392822209</v>
      </c>
      <c r="W2" s="4">
        <v>19.5955108046508</v>
      </c>
      <c r="X2" s="4">
        <v>25.1521613922573</v>
      </c>
      <c r="Y2" s="4">
        <v>11.5502392344498</v>
      </c>
      <c r="Z2" s="4">
        <v>12.2502362629945</v>
      </c>
      <c r="AA2" s="4">
        <v>15.9918608569429</v>
      </c>
      <c r="AB2" s="4">
        <v>21.8673582808448</v>
      </c>
      <c r="AC2" s="4">
        <v>34.2969034259561</v>
      </c>
      <c r="AD2" s="4">
        <v>24.2107910183203</v>
      </c>
      <c r="AE2" s="4">
        <v>20.4479228304436</v>
      </c>
      <c r="AF2" s="4">
        <v>18.3076319183536</v>
      </c>
      <c r="AG2" s="4">
        <v>14.7457286432161</v>
      </c>
      <c r="AH2" s="4">
        <v>11.5270640725408</v>
      </c>
      <c r="AI2" s="4">
        <v>11.3836144666386</v>
      </c>
      <c r="AJ2" s="4">
        <v>6.82184640767962</v>
      </c>
      <c r="AK2" s="4">
        <v>11.0340729001585</v>
      </c>
      <c r="AL2" s="4">
        <v>7.32410300614158</v>
      </c>
      <c r="AM2" s="4">
        <v>6.90517577778566</v>
      </c>
      <c r="AN2" s="4">
        <v>5.50267180315646</v>
      </c>
      <c r="AO2" s="4">
        <v>4.94364681562031</v>
      </c>
      <c r="AP2" s="4">
        <v>6.67690909743062</v>
      </c>
      <c r="AQ2" s="22"/>
      <c r="AR2" s="22"/>
    </row>
    <row r="3">
      <c r="A3" s="4" t="s">
        <v>7</v>
      </c>
      <c r="B3" s="22"/>
      <c r="C3" s="22"/>
      <c r="D3" s="4">
        <v>30.0469973890339</v>
      </c>
      <c r="E3" s="4">
        <v>59.385555734277</v>
      </c>
      <c r="F3" s="22"/>
      <c r="G3" s="22"/>
      <c r="H3" s="4">
        <v>4.83154387263976</v>
      </c>
      <c r="I3" s="4">
        <v>13.3510359094698</v>
      </c>
      <c r="J3" s="4">
        <v>3.02669208770257</v>
      </c>
      <c r="K3" s="4">
        <v>0.51220247062368</v>
      </c>
      <c r="L3" s="4">
        <v>40.2641759314118</v>
      </c>
      <c r="M3" s="4">
        <v>28.217758444217</v>
      </c>
      <c r="N3" s="4">
        <v>9.57659458477194</v>
      </c>
      <c r="O3" s="4">
        <v>19.3879368698564</v>
      </c>
      <c r="P3" s="4">
        <v>49.0085582990205</v>
      </c>
      <c r="Q3" s="4">
        <v>79.8422493874717</v>
      </c>
      <c r="R3" s="4">
        <v>52.1055345479546</v>
      </c>
      <c r="S3" s="4">
        <v>61.5497352496218</v>
      </c>
      <c r="T3" s="4">
        <v>34.6648443809405</v>
      </c>
      <c r="U3" s="4">
        <v>53.8245445059796</v>
      </c>
      <c r="V3" s="4">
        <v>54.7552242556221</v>
      </c>
      <c r="W3" s="4">
        <v>58.9969495783241</v>
      </c>
      <c r="X3" s="4">
        <v>38.2808447573175</v>
      </c>
      <c r="Y3" s="4">
        <v>13.6975850230347</v>
      </c>
      <c r="Z3" s="4">
        <v>43.1475434589759</v>
      </c>
      <c r="AA3" s="4">
        <v>54.1709708021503</v>
      </c>
      <c r="AB3" s="4">
        <v>27.9941193972382</v>
      </c>
      <c r="AC3" s="4">
        <v>43.6541889483066</v>
      </c>
      <c r="AD3" s="4">
        <v>18.6929595827901</v>
      </c>
      <c r="AE3" s="4">
        <v>4.61436071877542</v>
      </c>
      <c r="AF3" s="4">
        <v>5.76614881439084</v>
      </c>
      <c r="AG3" s="4">
        <v>1.61663438777706</v>
      </c>
      <c r="AH3" s="4">
        <v>1.49113169047245</v>
      </c>
      <c r="AI3" s="4">
        <v>3.22651725006296</v>
      </c>
      <c r="AJ3" s="4">
        <v>3.44662309368192</v>
      </c>
      <c r="AK3" s="4">
        <v>22.65184959659</v>
      </c>
      <c r="AL3" s="4">
        <v>4.92472773862908</v>
      </c>
      <c r="AM3" s="4">
        <v>3.03532008830022</v>
      </c>
      <c r="AN3" s="4">
        <v>3.75511656878448</v>
      </c>
      <c r="AO3" s="4">
        <v>5.71659973677994</v>
      </c>
      <c r="AP3" s="4">
        <v>10.7522099293935</v>
      </c>
      <c r="AQ3" s="22"/>
      <c r="AR3" s="22"/>
    </row>
    <row r="4">
      <c r="A4" s="4" t="s">
        <v>8</v>
      </c>
      <c r="B4" s="4">
        <v>25.1061051256938</v>
      </c>
      <c r="C4" s="4">
        <v>20.3235432699859</v>
      </c>
      <c r="D4" s="4">
        <v>36.6947416344184</v>
      </c>
      <c r="E4" s="4">
        <v>20.4066899290097</v>
      </c>
      <c r="F4" s="4">
        <v>3.2306504204565</v>
      </c>
      <c r="G4" s="4">
        <v>1.40489125027362</v>
      </c>
      <c r="H4" s="4">
        <v>8.85331590983339</v>
      </c>
      <c r="I4" s="4">
        <v>4.49486301369863</v>
      </c>
      <c r="J4" s="4">
        <v>9.70362239297475</v>
      </c>
      <c r="K4" s="4">
        <v>10.6414425066509</v>
      </c>
      <c r="L4" s="4">
        <v>5.19877675840979</v>
      </c>
      <c r="M4" s="4">
        <v>9.34425101493154</v>
      </c>
      <c r="N4" s="4">
        <v>12.2481442205726</v>
      </c>
      <c r="O4" s="4">
        <v>12.9493190444296</v>
      </c>
      <c r="P4" s="4">
        <v>3.94324617423786</v>
      </c>
      <c r="Q4" s="4">
        <v>5.34980760176</v>
      </c>
      <c r="R4" s="4">
        <v>17.1804490838906</v>
      </c>
      <c r="S4" s="4">
        <v>16.0678874741866</v>
      </c>
      <c r="T4" s="4">
        <v>17.1043639558723</v>
      </c>
      <c r="U4" s="4">
        <v>18.2286185613925</v>
      </c>
      <c r="V4" s="4">
        <v>17.3940300634039</v>
      </c>
      <c r="W4" s="4">
        <v>19.419800028165</v>
      </c>
      <c r="X4" s="4">
        <v>8.1473136915078</v>
      </c>
      <c r="Y4" s="4">
        <v>12.9141690744175</v>
      </c>
      <c r="Z4" s="4">
        <v>10.6344721294631</v>
      </c>
      <c r="AA4" s="4">
        <v>9.84264785675529</v>
      </c>
      <c r="AB4" s="4">
        <v>9.67353538133407</v>
      </c>
      <c r="AC4" s="4">
        <v>11.9058346474431</v>
      </c>
      <c r="AD4" s="4">
        <v>11.4430861305064</v>
      </c>
      <c r="AE4" s="4">
        <v>6.45301089947778</v>
      </c>
      <c r="AF4" s="4">
        <v>5.91765181822268</v>
      </c>
      <c r="AG4" s="4">
        <v>6.27690531733244</v>
      </c>
      <c r="AH4" s="4">
        <v>4.77931159749342</v>
      </c>
      <c r="AI4" s="4">
        <v>7.30757658885369</v>
      </c>
      <c r="AJ4" s="4">
        <v>11.4570319095053</v>
      </c>
      <c r="AK4" s="4">
        <v>10.2981110237272</v>
      </c>
      <c r="AL4" s="4">
        <v>12.6015014554926</v>
      </c>
      <c r="AM4" s="4">
        <v>14.124381912056</v>
      </c>
      <c r="AN4" s="4">
        <v>13.1247377894466</v>
      </c>
      <c r="AO4" s="4">
        <v>10.9390765387018</v>
      </c>
      <c r="AP4" s="4">
        <v>10.0343364412931</v>
      </c>
      <c r="AQ4" s="22"/>
      <c r="AR4" s="22"/>
    </row>
    <row r="5">
      <c r="A5" s="4" t="s">
        <v>10</v>
      </c>
      <c r="B5" s="4">
        <v>30.4374338072467</v>
      </c>
      <c r="C5" s="4">
        <v>39.0033915992695</v>
      </c>
      <c r="D5" s="4">
        <v>69.6330495432533</v>
      </c>
      <c r="E5" s="4">
        <v>63.3216697625527</v>
      </c>
      <c r="F5" s="4">
        <v>51.8981925829989</v>
      </c>
      <c r="G5" s="4">
        <v>48.8949646844384</v>
      </c>
      <c r="H5" s="4">
        <v>52.2682484499702</v>
      </c>
      <c r="I5" s="4">
        <v>36.9641465315666</v>
      </c>
      <c r="J5" s="4">
        <v>19.6050112240856</v>
      </c>
      <c r="K5" s="4">
        <v>23.6822946430668</v>
      </c>
      <c r="L5" s="4">
        <v>41.7822672501649</v>
      </c>
      <c r="M5" s="4">
        <v>48.9980764279115</v>
      </c>
      <c r="N5" s="4">
        <v>49.7554177028393</v>
      </c>
      <c r="O5" s="4">
        <v>14.3460999071642</v>
      </c>
      <c r="P5" s="4">
        <v>28.2538956503465</v>
      </c>
      <c r="Q5" s="4">
        <v>24.4340762573949</v>
      </c>
      <c r="R5" s="4">
        <v>15.6642488928344</v>
      </c>
      <c r="S5" s="4">
        <v>52.0844235903531</v>
      </c>
      <c r="T5" s="4">
        <v>17.3984619766448</v>
      </c>
      <c r="U5" s="4">
        <v>33.7110929969373</v>
      </c>
      <c r="V5" s="4">
        <v>37.6547425936993</v>
      </c>
      <c r="W5" s="4">
        <v>31.1937549819961</v>
      </c>
      <c r="X5" s="4">
        <v>14.8765388673936</v>
      </c>
      <c r="Y5" s="4">
        <v>30.2036712719725</v>
      </c>
      <c r="Z5" s="4">
        <v>23.4218879489625</v>
      </c>
      <c r="AA5" s="4">
        <v>25.112604342611</v>
      </c>
      <c r="AB5" s="4">
        <v>26.4080064234916</v>
      </c>
      <c r="AC5" s="4">
        <v>30.6420744707224</v>
      </c>
      <c r="AD5" s="4">
        <v>27.8975283289258</v>
      </c>
      <c r="AE5" s="4">
        <v>17.1684582333063</v>
      </c>
      <c r="AF5" s="4">
        <v>16.1721596381758</v>
      </c>
      <c r="AG5" s="4">
        <v>14.274624636428</v>
      </c>
      <c r="AH5" s="4">
        <v>12.1544109884696</v>
      </c>
      <c r="AI5" s="4">
        <v>8.45891958177359</v>
      </c>
      <c r="AJ5" s="4">
        <v>10.2959482793238</v>
      </c>
      <c r="AK5" s="4">
        <v>5.40452629981134</v>
      </c>
      <c r="AL5" s="4">
        <v>6.7776693863072</v>
      </c>
      <c r="AM5" s="4">
        <v>5.43209223609054</v>
      </c>
      <c r="AN5" s="4">
        <v>7.64457163068118</v>
      </c>
      <c r="AO5" s="4">
        <v>4.59668521396624</v>
      </c>
      <c r="AP5" s="4">
        <v>9.93024019950629</v>
      </c>
      <c r="AQ5" s="22"/>
      <c r="AR5" s="22"/>
    </row>
    <row r="6">
      <c r="A6" s="4" t="s">
        <v>11</v>
      </c>
      <c r="B6" s="22"/>
      <c r="C6" s="22"/>
      <c r="D6" s="22"/>
      <c r="E6" s="22"/>
      <c r="F6" s="22"/>
      <c r="G6" s="22"/>
      <c r="H6" s="4">
        <v>8.02158018030808</v>
      </c>
      <c r="I6" s="4">
        <v>18.7566418703507</v>
      </c>
      <c r="J6" s="22"/>
      <c r="K6" s="4">
        <v>0.0475984422328</v>
      </c>
      <c r="L6" s="4">
        <v>7.59538493316415</v>
      </c>
      <c r="M6" s="4">
        <v>7.73863161827732</v>
      </c>
      <c r="N6" s="4">
        <v>7.40759806444971</v>
      </c>
      <c r="O6" s="4">
        <v>0.594026271021</v>
      </c>
      <c r="P6" s="4">
        <v>0.50267154105737</v>
      </c>
      <c r="Q6" s="4">
        <v>18.4442067909486</v>
      </c>
      <c r="R6" s="4">
        <v>29.5260466685701</v>
      </c>
      <c r="S6" s="4">
        <v>33.6577985841516</v>
      </c>
      <c r="T6" s="4">
        <v>23.0599595345402</v>
      </c>
      <c r="U6" s="4">
        <v>38.3282397385288</v>
      </c>
      <c r="V6" s="4">
        <v>19.4905779606915</v>
      </c>
      <c r="W6" s="4">
        <v>30.484496124031</v>
      </c>
      <c r="X6" s="4">
        <v>11.6180269422087</v>
      </c>
      <c r="Y6" s="4">
        <v>12.817127228143</v>
      </c>
      <c r="Z6" s="4">
        <v>21.5805052660563</v>
      </c>
      <c r="AA6" s="4">
        <v>10.1652458486526</v>
      </c>
      <c r="AB6" s="4">
        <v>13.5991391516113</v>
      </c>
      <c r="AC6" s="4">
        <v>36.5854249149444</v>
      </c>
      <c r="AD6" s="4">
        <v>22.8913704983899</v>
      </c>
      <c r="AE6" s="4">
        <v>22.4989224653992</v>
      </c>
      <c r="AF6" s="4">
        <v>17.3862987818078</v>
      </c>
      <c r="AG6" s="4">
        <v>22.6929926782613</v>
      </c>
      <c r="AH6" s="4">
        <v>11.9675478071254</v>
      </c>
      <c r="AI6" s="4">
        <v>46.0656087434564</v>
      </c>
      <c r="AJ6" s="4">
        <v>6.53446267562087</v>
      </c>
      <c r="AK6" s="4">
        <v>22.0860551746477</v>
      </c>
      <c r="AL6" s="4">
        <v>29.4620708403656</v>
      </c>
      <c r="AM6" s="4">
        <v>19.0659192219371</v>
      </c>
      <c r="AN6" s="4">
        <v>16.0114638678776</v>
      </c>
      <c r="AO6" s="4">
        <v>18.0626905186966</v>
      </c>
      <c r="AP6" s="4">
        <v>24.4921685091632</v>
      </c>
      <c r="AQ6" s="22"/>
      <c r="AR6" s="22"/>
    </row>
    <row r="7">
      <c r="A7" s="4" t="s">
        <v>13</v>
      </c>
      <c r="B7" s="22"/>
      <c r="C7" s="22"/>
      <c r="D7" s="22"/>
      <c r="E7" s="22"/>
      <c r="F7" s="22"/>
      <c r="G7" s="22"/>
      <c r="H7" s="22"/>
      <c r="I7" s="4">
        <v>2.02283849918434</v>
      </c>
      <c r="J7" s="4">
        <v>23.5235434956105</v>
      </c>
      <c r="K7" s="4">
        <v>28.6168062373664</v>
      </c>
      <c r="L7" s="4">
        <v>34.5202312138728</v>
      </c>
      <c r="M7" s="4">
        <v>44.8253627082214</v>
      </c>
      <c r="N7" s="4">
        <v>10.9954813090511</v>
      </c>
      <c r="O7" s="4">
        <v>16.7389298892989</v>
      </c>
      <c r="P7" s="22"/>
      <c r="Q7" s="4">
        <v>27.6889175943163</v>
      </c>
      <c r="R7" s="4">
        <v>18.5992851649097</v>
      </c>
      <c r="S7" s="4">
        <v>21.1532200299538</v>
      </c>
      <c r="T7" s="4">
        <v>47.680658366386</v>
      </c>
      <c r="U7" s="4">
        <v>0.89726236737545</v>
      </c>
      <c r="V7" s="22"/>
      <c r="W7" s="4">
        <v>38.135446685879</v>
      </c>
      <c r="X7" s="4">
        <v>28.6896674478626</v>
      </c>
      <c r="Y7" s="4">
        <v>14.3283366182666</v>
      </c>
      <c r="Z7" s="4">
        <v>35.755866021852</v>
      </c>
      <c r="AA7" s="4">
        <v>13.3682760111312</v>
      </c>
      <c r="AB7" s="4">
        <v>21.4224186360061</v>
      </c>
      <c r="AC7" s="4">
        <v>4.98711616920764</v>
      </c>
      <c r="AD7" s="4">
        <v>6.2971999535262</v>
      </c>
      <c r="AE7" s="4">
        <v>25.040623073906</v>
      </c>
      <c r="AF7" s="4">
        <v>5.48566618341673</v>
      </c>
      <c r="AG7" s="4">
        <v>8.48843010092482</v>
      </c>
      <c r="AH7" s="4">
        <v>10.1092214852127</v>
      </c>
      <c r="AI7" s="4">
        <v>1.92028327583076</v>
      </c>
      <c r="AJ7" s="4">
        <v>1.27144056615089</v>
      </c>
      <c r="AK7" s="4">
        <v>4.5627802690583</v>
      </c>
      <c r="AL7" s="4">
        <v>9.57520409575204</v>
      </c>
      <c r="AM7" s="4">
        <v>5.17306299782766</v>
      </c>
      <c r="AN7" s="4">
        <v>13.1505467384843</v>
      </c>
      <c r="AO7" s="4">
        <v>8.32185983523304</v>
      </c>
      <c r="AP7" s="4">
        <v>16.3584975434518</v>
      </c>
      <c r="AQ7" s="22"/>
      <c r="AR7" s="22"/>
    </row>
    <row r="8">
      <c r="A8" s="4" t="s">
        <v>14</v>
      </c>
      <c r="B8" s="4">
        <v>39.9130417091722</v>
      </c>
      <c r="C8" s="4">
        <v>21.1428214887378</v>
      </c>
      <c r="D8" s="4">
        <v>19.4330676195712</v>
      </c>
      <c r="E8" s="4">
        <v>28.3680894489307</v>
      </c>
      <c r="F8" s="4">
        <v>9.78844603057495</v>
      </c>
      <c r="G8" s="4">
        <v>11.9012670079584</v>
      </c>
      <c r="H8" s="4">
        <v>9.99191321765964</v>
      </c>
      <c r="I8" s="4">
        <v>18.4556928219094</v>
      </c>
      <c r="J8" s="4">
        <v>14.6514680852688</v>
      </c>
      <c r="K8" s="4">
        <v>14.0652496319989</v>
      </c>
      <c r="L8" s="4">
        <v>12.463872982605</v>
      </c>
      <c r="M8" s="4">
        <v>14.423120140231</v>
      </c>
      <c r="N8" s="4">
        <v>14.2776605549655</v>
      </c>
      <c r="O8" s="4">
        <v>18.0935096073795</v>
      </c>
      <c r="P8" s="4">
        <v>13.8192216206348</v>
      </c>
      <c r="Q8" s="4">
        <v>17.0774774155945</v>
      </c>
      <c r="R8" s="4">
        <v>17.8315145874924</v>
      </c>
      <c r="S8" s="4">
        <v>21.7727829995913</v>
      </c>
      <c r="T8" s="4">
        <v>21.8616694511905</v>
      </c>
      <c r="U8" s="4">
        <v>25.507189459682</v>
      </c>
      <c r="V8" s="4">
        <v>16.7261325815952</v>
      </c>
      <c r="W8" s="4">
        <v>27.3126081101442</v>
      </c>
      <c r="X8" s="4">
        <v>23.8827397031634</v>
      </c>
      <c r="Y8" s="4">
        <v>19.7280670365579</v>
      </c>
      <c r="Z8" s="4">
        <v>21.4948446559457</v>
      </c>
      <c r="AA8" s="4">
        <v>17.9350014674666</v>
      </c>
      <c r="AB8" s="4">
        <v>17.1955441766232</v>
      </c>
      <c r="AC8" s="4">
        <v>11.88197396444</v>
      </c>
      <c r="AD8" s="4">
        <v>12.9253951734137</v>
      </c>
      <c r="AE8" s="4">
        <v>13.0832083121521</v>
      </c>
      <c r="AF8" s="4">
        <v>11.9578810686544</v>
      </c>
      <c r="AG8" s="4">
        <v>14.3604138486891</v>
      </c>
      <c r="AH8" s="4">
        <v>11.1206327588916</v>
      </c>
      <c r="AI8" s="4">
        <v>7.40624670663997</v>
      </c>
      <c r="AJ8" s="4">
        <v>11.9534913279784</v>
      </c>
      <c r="AK8" s="4">
        <v>7.27200964927534</v>
      </c>
      <c r="AL8" s="4">
        <v>12.0955030251368</v>
      </c>
      <c r="AM8" s="4">
        <v>11.6777779566418</v>
      </c>
      <c r="AN8" s="4">
        <v>22.560364763269</v>
      </c>
      <c r="AO8" s="4">
        <v>13.6702086182205</v>
      </c>
      <c r="AP8" s="4">
        <v>13.648610255716</v>
      </c>
      <c r="AQ8" s="22"/>
      <c r="AR8" s="22"/>
    </row>
    <row r="9">
      <c r="A9" s="4" t="s">
        <v>15</v>
      </c>
      <c r="B9" s="4">
        <v>27.2090897035936</v>
      </c>
      <c r="C9" s="4">
        <v>42.4036838944026</v>
      </c>
      <c r="D9" s="4">
        <v>60.9288754358052</v>
      </c>
      <c r="E9" s="4">
        <v>39.2697831240478</v>
      </c>
      <c r="F9" s="4">
        <v>21.3173684753969</v>
      </c>
      <c r="G9" s="4">
        <v>20.500515655438</v>
      </c>
      <c r="H9" s="4">
        <v>21.6605195908542</v>
      </c>
      <c r="I9" s="4">
        <v>28.7997662882858</v>
      </c>
      <c r="J9" s="4">
        <v>18.5738839260883</v>
      </c>
      <c r="K9" s="4">
        <v>32.6209653330978</v>
      </c>
      <c r="L9" s="4">
        <v>29.9400227641363</v>
      </c>
      <c r="M9" s="4">
        <v>30.8477434983733</v>
      </c>
      <c r="N9" s="4">
        <v>34.1866962017876</v>
      </c>
      <c r="O9" s="4">
        <v>30.3427694003701</v>
      </c>
      <c r="P9" s="4">
        <v>40.7164197596916</v>
      </c>
      <c r="Q9" s="4">
        <v>30.9275521853242</v>
      </c>
      <c r="R9" s="4">
        <v>36.4584273189102</v>
      </c>
      <c r="S9" s="4">
        <v>52.2114625084111</v>
      </c>
      <c r="T9" s="4">
        <v>35.5339297434328</v>
      </c>
      <c r="U9" s="4">
        <v>30.6978640689932</v>
      </c>
      <c r="V9" s="4">
        <v>33.2051308539398</v>
      </c>
      <c r="W9" s="4">
        <v>33.5011887489846</v>
      </c>
      <c r="X9" s="4">
        <v>42.1438258924677</v>
      </c>
      <c r="Y9" s="4">
        <v>37.7896962756441</v>
      </c>
      <c r="Z9" s="4">
        <v>39.2534063844794</v>
      </c>
      <c r="AA9" s="4">
        <v>25.6831946013375</v>
      </c>
      <c r="AB9" s="4">
        <v>34.3801603025031</v>
      </c>
      <c r="AC9" s="4">
        <v>30.3195275343381</v>
      </c>
      <c r="AD9" s="4">
        <v>28.8882388300368</v>
      </c>
      <c r="AE9" s="4">
        <v>36.0802801724138</v>
      </c>
      <c r="AF9" s="4">
        <v>26.0951346172943</v>
      </c>
      <c r="AG9" s="4">
        <v>15.0568734631782</v>
      </c>
      <c r="AH9" s="4">
        <v>34.3036676630375</v>
      </c>
      <c r="AI9" s="4">
        <v>17.732948829723</v>
      </c>
      <c r="AJ9" s="4">
        <v>25.0238273653612</v>
      </c>
      <c r="AK9" s="4">
        <v>18.4571013168083</v>
      </c>
      <c r="AL9" s="4">
        <v>18.1509471793658</v>
      </c>
      <c r="AM9" s="4">
        <v>26.1792022110806</v>
      </c>
      <c r="AN9" s="4">
        <v>24.2003032780042</v>
      </c>
      <c r="AO9" s="4">
        <v>24.2626100576088</v>
      </c>
      <c r="AP9" s="4">
        <v>21.7935204518685</v>
      </c>
      <c r="AQ9" s="22"/>
      <c r="AR9" s="22"/>
    </row>
    <row r="10">
      <c r="A10" s="4" t="s">
        <v>17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4">
        <v>18.3913806063643</v>
      </c>
      <c r="AG10" s="4">
        <v>5.49387987475092</v>
      </c>
      <c r="AH10" s="4">
        <v>2.58051197357556</v>
      </c>
      <c r="AI10" s="4">
        <v>4.85133020344288</v>
      </c>
      <c r="AJ10" s="4">
        <v>5.10948905109489</v>
      </c>
      <c r="AK10" s="4">
        <v>3.38586923952778</v>
      </c>
      <c r="AL10" s="4">
        <v>0.98820644137483</v>
      </c>
      <c r="AM10" s="4">
        <v>6.76676676676677</v>
      </c>
      <c r="AN10" s="4">
        <v>12.623113235037</v>
      </c>
      <c r="AO10" s="4">
        <v>11.4748907605598</v>
      </c>
      <c r="AP10" s="4">
        <v>3.88598528842431</v>
      </c>
      <c r="AQ10" s="22"/>
      <c r="AR10" s="22"/>
    </row>
    <row r="11">
      <c r="A11" s="4" t="s">
        <v>18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4">
        <v>0.78616352201258</v>
      </c>
      <c r="U11" s="4">
        <v>1.97422539073211</v>
      </c>
      <c r="V11" s="4">
        <v>0.4630701551285</v>
      </c>
      <c r="W11" s="4">
        <v>3.16265060240964</v>
      </c>
      <c r="X11" s="4">
        <v>3.02267002518892</v>
      </c>
      <c r="Y11" s="4">
        <v>4.0952380952381</v>
      </c>
      <c r="Z11" s="4">
        <v>6.29104735568614</v>
      </c>
      <c r="AA11" s="4">
        <v>10.0370828182942</v>
      </c>
      <c r="AB11" s="22"/>
      <c r="AC11" s="4">
        <v>16.9885177453027</v>
      </c>
      <c r="AD11" s="4">
        <v>11.0170897627344</v>
      </c>
      <c r="AE11" s="4">
        <v>11.0216875635378</v>
      </c>
      <c r="AF11" s="22"/>
      <c r="AG11" s="4">
        <v>8.71297549240716</v>
      </c>
      <c r="AH11" s="4">
        <v>10.0246507806081</v>
      </c>
      <c r="AI11" s="4">
        <v>3.39723109691161</v>
      </c>
      <c r="AJ11" s="4">
        <v>3.9733738751695</v>
      </c>
      <c r="AK11" s="4">
        <v>3.27854417375991</v>
      </c>
      <c r="AL11" s="4">
        <v>2.35497983069144</v>
      </c>
      <c r="AM11" s="4">
        <v>3.37242146708893</v>
      </c>
      <c r="AN11" s="4">
        <v>2.42566289215825</v>
      </c>
      <c r="AO11" s="4">
        <v>1.64897366341286</v>
      </c>
      <c r="AP11" s="4">
        <v>1.91188070465387</v>
      </c>
      <c r="AQ11" s="22"/>
      <c r="AR11" s="22"/>
    </row>
    <row r="12">
      <c r="A12" s="4" t="s">
        <v>19</v>
      </c>
      <c r="B12" s="4">
        <v>41.9734179903643</v>
      </c>
      <c r="C12" s="4">
        <v>65.630734472518</v>
      </c>
      <c r="D12" s="22"/>
      <c r="E12" s="22"/>
      <c r="F12" s="22"/>
      <c r="G12" s="22"/>
      <c r="H12" s="22"/>
      <c r="I12" s="22"/>
      <c r="J12" s="4">
        <v>7.63416861113929</v>
      </c>
      <c r="K12" s="22"/>
      <c r="L12" s="4">
        <v>11.1443619822839</v>
      </c>
      <c r="M12" s="4">
        <v>6.12179691993098</v>
      </c>
      <c r="N12" s="4">
        <v>8.82617639496014</v>
      </c>
      <c r="O12" s="4">
        <v>0.22472962217332</v>
      </c>
      <c r="P12" s="4">
        <v>16.5636729509483</v>
      </c>
      <c r="Q12" s="4">
        <v>25.0801473608072</v>
      </c>
      <c r="R12" s="4">
        <v>28.8539643298605</v>
      </c>
      <c r="S12" s="4">
        <v>25.8890203396308</v>
      </c>
      <c r="T12" s="4">
        <v>31.8085353261875</v>
      </c>
      <c r="U12" s="4">
        <v>32.1619790592762</v>
      </c>
      <c r="V12" s="4">
        <v>26.7506540720583</v>
      </c>
      <c r="W12" s="4">
        <v>25.8184564451738</v>
      </c>
      <c r="X12" s="4">
        <v>28.2526120076858</v>
      </c>
      <c r="Y12" s="4">
        <v>27.787191580295</v>
      </c>
      <c r="Z12" s="4">
        <v>38.0104074798473</v>
      </c>
      <c r="AA12" s="4">
        <v>32.1524008925866</v>
      </c>
      <c r="AB12" s="4">
        <v>26.2434250279839</v>
      </c>
      <c r="AC12" s="4">
        <v>45.1869820092986</v>
      </c>
      <c r="AD12" s="4">
        <v>43.5277987897126</v>
      </c>
      <c r="AE12" s="4">
        <v>19.2076435219504</v>
      </c>
      <c r="AF12" s="4">
        <v>44.3954166963205</v>
      </c>
      <c r="AG12" s="4">
        <v>5.40800153690985</v>
      </c>
      <c r="AH12" s="4">
        <v>9.47277358581247</v>
      </c>
      <c r="AI12" s="4">
        <v>6.06571331290432</v>
      </c>
      <c r="AJ12" s="4">
        <v>9.85452087927723</v>
      </c>
      <c r="AK12" s="4">
        <v>3.95658086939002</v>
      </c>
      <c r="AL12" s="4">
        <v>6.56906368116358</v>
      </c>
      <c r="AM12" s="4">
        <v>6.12225601588477</v>
      </c>
      <c r="AN12" s="4">
        <v>40.199598880709</v>
      </c>
      <c r="AO12" s="4">
        <v>36.0886947508699</v>
      </c>
      <c r="AP12" s="4">
        <v>15.3725429259576</v>
      </c>
      <c r="AQ12" s="22"/>
      <c r="AR12" s="22"/>
    </row>
    <row r="13">
      <c r="A13" s="4" t="s">
        <v>22</v>
      </c>
      <c r="B13" s="4">
        <v>51.401079400133</v>
      </c>
      <c r="C13" s="4">
        <v>92.2877755712526</v>
      </c>
      <c r="D13" s="4">
        <v>81.0674356033402</v>
      </c>
      <c r="E13" s="4">
        <v>69.3019915369386</v>
      </c>
      <c r="F13" s="4">
        <v>35.2571676481991</v>
      </c>
      <c r="G13" s="4">
        <v>38.8540313335881</v>
      </c>
      <c r="H13" s="4">
        <v>30.5052659454546</v>
      </c>
      <c r="I13" s="4">
        <v>36.988632169484</v>
      </c>
      <c r="J13" s="4">
        <v>56.4376262603986</v>
      </c>
      <c r="K13" s="4">
        <v>46.5525547535421</v>
      </c>
      <c r="L13" s="4">
        <v>50.0491675863224</v>
      </c>
      <c r="M13" s="4">
        <v>50.7647478082602</v>
      </c>
      <c r="N13" s="4">
        <v>41.8363796428272</v>
      </c>
      <c r="O13" s="4">
        <v>58.3470461373524</v>
      </c>
      <c r="P13" s="4">
        <v>40.7119182538834</v>
      </c>
      <c r="Q13" s="4">
        <v>54.0286927395526</v>
      </c>
      <c r="R13" s="4">
        <v>50.1661802222174</v>
      </c>
      <c r="S13" s="4">
        <v>35.6285986630392</v>
      </c>
      <c r="T13" s="4">
        <v>44.3935112677727</v>
      </c>
      <c r="U13" s="4">
        <v>45.2265821966514</v>
      </c>
      <c r="V13" s="4">
        <v>61.4218105153018</v>
      </c>
      <c r="W13" s="4">
        <v>50.9322134285306</v>
      </c>
      <c r="X13" s="4">
        <v>46.3715521202767</v>
      </c>
      <c r="Y13" s="4">
        <v>42.9512297401878</v>
      </c>
      <c r="Z13" s="4">
        <v>63.2249831435344</v>
      </c>
      <c r="AA13" s="4">
        <v>39.386891554186</v>
      </c>
      <c r="AB13" s="4">
        <v>49.1157036840422</v>
      </c>
      <c r="AC13" s="4">
        <v>50.1747371830221</v>
      </c>
      <c r="AD13" s="4">
        <v>53.4070539710464</v>
      </c>
      <c r="AE13" s="4">
        <v>48.5761033868432</v>
      </c>
      <c r="AF13" s="4">
        <v>53.1311456874579</v>
      </c>
      <c r="AG13" s="4">
        <v>50.9670092269176</v>
      </c>
      <c r="AH13" s="4">
        <v>45.5367752820581</v>
      </c>
      <c r="AI13" s="4">
        <v>45.7836587019128</v>
      </c>
      <c r="AJ13" s="4">
        <v>47.6404398183414</v>
      </c>
      <c r="AK13" s="4">
        <v>48.6021709208694</v>
      </c>
      <c r="AL13" s="4">
        <v>44.7418721599342</v>
      </c>
      <c r="AM13" s="4">
        <v>48.5597886842165</v>
      </c>
      <c r="AN13" s="4">
        <v>43.262800208142</v>
      </c>
      <c r="AO13" s="4">
        <v>42.6229322313633</v>
      </c>
      <c r="AP13" s="4">
        <v>34.6402398175654</v>
      </c>
      <c r="AQ13" s="22"/>
      <c r="AR13" s="22"/>
    </row>
    <row r="14">
      <c r="A14" s="4" t="s">
        <v>23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4">
        <v>10.9247967479675</v>
      </c>
      <c r="AB14" s="4">
        <v>7.67376456408196</v>
      </c>
      <c r="AC14" s="22"/>
      <c r="AD14" s="4">
        <v>10.3047220283787</v>
      </c>
      <c r="AE14" s="4">
        <v>10.2984734563682</v>
      </c>
      <c r="AF14" s="4">
        <v>2.62104113578449</v>
      </c>
      <c r="AG14" s="4">
        <v>2.7488630621526</v>
      </c>
      <c r="AH14" s="4">
        <v>3.06331571567253</v>
      </c>
      <c r="AI14" s="22"/>
      <c r="AJ14" s="22"/>
      <c r="AK14" s="22"/>
      <c r="AL14" s="22"/>
      <c r="AM14" s="4">
        <v>3.61360582702779</v>
      </c>
      <c r="AN14" s="4">
        <v>4.16773861589915</v>
      </c>
      <c r="AO14" s="4">
        <v>5.09049773755656</v>
      </c>
      <c r="AP14" s="4">
        <v>12.109240810718</v>
      </c>
      <c r="AQ14" s="22"/>
      <c r="AR14" s="22"/>
    </row>
    <row r="15">
      <c r="A15" s="4" t="s">
        <v>24</v>
      </c>
      <c r="B15" s="22"/>
      <c r="C15" s="4">
        <v>52.1177685950413</v>
      </c>
      <c r="D15" s="4">
        <v>75.8392209979134</v>
      </c>
      <c r="E15" s="4">
        <v>59.9352331606218</v>
      </c>
      <c r="F15" s="4">
        <v>18.3981036093712</v>
      </c>
      <c r="G15" s="4">
        <v>13.133574846062</v>
      </c>
      <c r="H15" s="4">
        <v>15.9024617897562</v>
      </c>
      <c r="I15" s="4">
        <v>10.0987341033718</v>
      </c>
      <c r="J15" s="4">
        <v>7.94819807723293</v>
      </c>
      <c r="K15" s="4">
        <v>22.1804431543769</v>
      </c>
      <c r="L15" s="4">
        <v>20.398573080585</v>
      </c>
      <c r="M15" s="4">
        <v>11.9377141922434</v>
      </c>
      <c r="N15" s="4">
        <v>17.2900616023032</v>
      </c>
      <c r="O15" s="4">
        <v>29.9225104683063</v>
      </c>
      <c r="P15" s="4">
        <v>17.9139733111291</v>
      </c>
      <c r="Q15" s="4">
        <v>19.7840151533788</v>
      </c>
      <c r="R15" s="4">
        <v>19.0189144296201</v>
      </c>
      <c r="S15" s="4">
        <v>23.1361865097531</v>
      </c>
      <c r="T15" s="4">
        <v>21.9370977441685</v>
      </c>
      <c r="U15" s="4">
        <v>22.0222706087388</v>
      </c>
      <c r="V15" s="4">
        <v>24.5990549465992</v>
      </c>
      <c r="W15" s="4">
        <v>29.973560179331</v>
      </c>
      <c r="X15" s="4">
        <v>27.9117464020259</v>
      </c>
      <c r="Y15" s="4">
        <v>14.2837321030586</v>
      </c>
      <c r="Z15" s="4">
        <v>5.5926893825175</v>
      </c>
      <c r="AA15" s="4">
        <v>8.95101163982533</v>
      </c>
      <c r="AB15" s="4">
        <v>9.94158408816782</v>
      </c>
      <c r="AC15" s="4">
        <v>14.9901097171174</v>
      </c>
      <c r="AD15" s="4">
        <v>19.6065573770492</v>
      </c>
      <c r="AE15" s="4">
        <v>16.0497540606532</v>
      </c>
      <c r="AF15" s="4">
        <v>11.5199583929268</v>
      </c>
      <c r="AG15" s="4">
        <v>13.2253499962433</v>
      </c>
      <c r="AH15" s="4">
        <v>9.89552139482265</v>
      </c>
      <c r="AI15" s="4">
        <v>12.7864860936137</v>
      </c>
      <c r="AJ15" s="4">
        <v>13.1245534317457</v>
      </c>
      <c r="AK15" s="4">
        <v>17.3568015222609</v>
      </c>
      <c r="AL15" s="4">
        <v>17.3574492668117</v>
      </c>
      <c r="AM15" s="4">
        <v>19.9550697172404</v>
      </c>
      <c r="AN15" s="4">
        <v>13.4350133131192</v>
      </c>
      <c r="AO15" s="4">
        <v>14.9251032952925</v>
      </c>
      <c r="AP15" s="4">
        <v>20.1149277097339</v>
      </c>
      <c r="AQ15" s="22"/>
      <c r="AR15" s="22"/>
    </row>
    <row r="16">
      <c r="A16" s="4" t="s">
        <v>26</v>
      </c>
      <c r="B16" s="22"/>
      <c r="C16" s="22"/>
      <c r="D16" s="22"/>
      <c r="E16" s="22"/>
      <c r="F16" s="22"/>
      <c r="G16" s="22"/>
      <c r="H16" s="4">
        <v>27.1202236719478</v>
      </c>
      <c r="I16" s="4">
        <v>32.5026821418122</v>
      </c>
      <c r="J16" s="4">
        <v>43.2654981766851</v>
      </c>
      <c r="K16" s="4">
        <v>43.9478484815967</v>
      </c>
      <c r="L16" s="4">
        <v>21.8065446678085</v>
      </c>
      <c r="M16" s="4">
        <v>25.3616054524801</v>
      </c>
      <c r="N16" s="4">
        <v>33.909607310447</v>
      </c>
      <c r="O16" s="4">
        <v>32.0258919627032</v>
      </c>
      <c r="P16" s="4">
        <v>27.8959174517721</v>
      </c>
      <c r="Q16" s="4">
        <v>33.8066741048788</v>
      </c>
      <c r="R16" s="4">
        <v>41.2315270935961</v>
      </c>
      <c r="S16" s="4">
        <v>44.0855914408559</v>
      </c>
      <c r="T16" s="4">
        <v>35.5846279640229</v>
      </c>
      <c r="U16" s="4">
        <v>37.0674486803519</v>
      </c>
      <c r="V16" s="4">
        <v>9.56444444444445</v>
      </c>
      <c r="W16" s="4">
        <v>3.75374160666613</v>
      </c>
      <c r="X16" s="22"/>
      <c r="Y16" s="4">
        <v>0.57405281285878</v>
      </c>
      <c r="Z16" s="4">
        <v>5.84189521949563</v>
      </c>
      <c r="AA16" s="4">
        <v>7.06528085951185</v>
      </c>
      <c r="AB16" s="4">
        <v>5.78407650650996</v>
      </c>
      <c r="AC16" s="4">
        <v>12.4906186340731</v>
      </c>
      <c r="AD16" s="4">
        <v>12.4893900812417</v>
      </c>
      <c r="AE16" s="22"/>
      <c r="AF16" s="22"/>
      <c r="AG16" s="4">
        <v>7.55884835412173</v>
      </c>
      <c r="AH16" s="4">
        <v>7.33212054101084</v>
      </c>
      <c r="AI16" s="4">
        <v>5.94465648854962</v>
      </c>
      <c r="AJ16" s="4">
        <v>5.82887246155154</v>
      </c>
      <c r="AK16" s="4">
        <v>7.25927313600599</v>
      </c>
      <c r="AL16" s="4">
        <v>5.97122302158273</v>
      </c>
      <c r="AM16" s="4">
        <v>5.27318932655654</v>
      </c>
      <c r="AN16" s="4">
        <v>2.80373831775701</v>
      </c>
      <c r="AO16" s="4">
        <v>8.12447197972402</v>
      </c>
      <c r="AP16" s="4">
        <v>9.88402940953536</v>
      </c>
      <c r="AQ16" s="22"/>
      <c r="AR16" s="22"/>
    </row>
    <row r="17">
      <c r="A17" s="4" t="s">
        <v>27</v>
      </c>
      <c r="B17" s="4">
        <v>0.52757793764988</v>
      </c>
      <c r="C17" s="4">
        <v>1.35076252723312</v>
      </c>
      <c r="D17" s="4">
        <v>47.1326772989481</v>
      </c>
      <c r="E17" s="4">
        <v>11.579795808705</v>
      </c>
      <c r="F17" s="4">
        <v>17.1357549514875</v>
      </c>
      <c r="G17" s="4">
        <v>15.9609895337774</v>
      </c>
      <c r="H17" s="4">
        <v>10.5748468047855</v>
      </c>
      <c r="I17" s="4">
        <v>22.9334384596232</v>
      </c>
      <c r="J17" s="4">
        <v>12.2737531530734</v>
      </c>
      <c r="K17" s="4">
        <v>31.0766023413695</v>
      </c>
      <c r="L17" s="4">
        <v>38.5459207032323</v>
      </c>
      <c r="M17" s="4">
        <v>30.4936640442016</v>
      </c>
      <c r="N17" s="4">
        <v>36.1853102159877</v>
      </c>
      <c r="O17" s="4">
        <v>39.0501836858437</v>
      </c>
      <c r="P17" s="4">
        <v>20.7657895184473</v>
      </c>
      <c r="Q17" s="4">
        <v>28.0577074360992</v>
      </c>
      <c r="R17" s="4">
        <v>33.1686165195478</v>
      </c>
      <c r="S17" s="4">
        <v>27.1792945346664</v>
      </c>
      <c r="T17" s="4">
        <v>29.2496976186227</v>
      </c>
      <c r="U17" s="4">
        <v>18.3323669256639</v>
      </c>
      <c r="V17" s="4">
        <v>19.8144382308083</v>
      </c>
      <c r="W17" s="4">
        <v>21.2297576471111</v>
      </c>
      <c r="X17" s="4">
        <v>13.7309950049222</v>
      </c>
      <c r="Y17" s="4">
        <v>40.5331845460855</v>
      </c>
      <c r="Z17" s="4">
        <v>58.4075161749186</v>
      </c>
      <c r="AA17" s="4">
        <v>19.5785346728743</v>
      </c>
      <c r="AB17" s="4">
        <v>35.7115233307107</v>
      </c>
      <c r="AC17" s="4">
        <v>15.6379853218311</v>
      </c>
      <c r="AD17" s="4">
        <v>34.4579827099537</v>
      </c>
      <c r="AE17" s="4">
        <v>23.0602227676043</v>
      </c>
      <c r="AF17" s="4">
        <v>20.834329111235</v>
      </c>
      <c r="AG17" s="4">
        <v>17.1634905207731</v>
      </c>
      <c r="AH17" s="4">
        <v>9.7070945902296</v>
      </c>
      <c r="AI17" s="4">
        <v>17.0419458505745</v>
      </c>
      <c r="AJ17" s="4">
        <v>19.1047913769578</v>
      </c>
      <c r="AK17" s="4">
        <v>8.34763414587467</v>
      </c>
      <c r="AL17" s="4">
        <v>12.1620559291631</v>
      </c>
      <c r="AM17" s="4">
        <v>12.6856743047053</v>
      </c>
      <c r="AN17" s="4">
        <v>11.8270427838338</v>
      </c>
      <c r="AO17" s="4">
        <v>11.9423722547213</v>
      </c>
      <c r="AP17" s="4">
        <v>19.9622632140818</v>
      </c>
      <c r="AQ17" s="22"/>
      <c r="AR17" s="22"/>
    </row>
    <row r="18">
      <c r="A18" s="4" t="s">
        <v>28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4">
        <v>17.0584081509129</v>
      </c>
      <c r="AB18" s="22"/>
      <c r="AC18" s="4">
        <v>16.3977900552486</v>
      </c>
      <c r="AD18" s="4">
        <v>13.0602058854113</v>
      </c>
      <c r="AE18" s="4">
        <v>12.3737147966026</v>
      </c>
      <c r="AF18" s="4">
        <v>16.8139873725109</v>
      </c>
      <c r="AG18" s="4">
        <v>38.3965650735553</v>
      </c>
      <c r="AH18" s="4">
        <v>13.4066794225083</v>
      </c>
      <c r="AI18" s="4">
        <v>9.81562916044701</v>
      </c>
      <c r="AJ18" s="4">
        <v>14.9173471420036</v>
      </c>
      <c r="AK18" s="4">
        <v>5.32336282530634</v>
      </c>
      <c r="AL18" s="4">
        <v>2.85977859778598</v>
      </c>
      <c r="AM18" s="4">
        <v>6.08984206968598</v>
      </c>
      <c r="AN18" s="4">
        <v>16.375890253812</v>
      </c>
      <c r="AO18" s="4">
        <v>14.3035903359322</v>
      </c>
      <c r="AP18" s="4">
        <v>12.4891518737673</v>
      </c>
      <c r="AQ18" s="22"/>
      <c r="AR18" s="22"/>
    </row>
    <row r="19">
      <c r="A19" s="4" t="s">
        <v>30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4">
        <v>69.7571102065104</v>
      </c>
      <c r="AA19" s="4">
        <v>48.3371650547011</v>
      </c>
      <c r="AB19" s="4">
        <v>46.7855357085864</v>
      </c>
      <c r="AC19" s="4">
        <v>32.743701436308</v>
      </c>
      <c r="AD19" s="4">
        <v>14.0821581402168</v>
      </c>
      <c r="AE19" s="4">
        <v>25.7580348665737</v>
      </c>
      <c r="AF19" s="4">
        <v>21.2763838005955</v>
      </c>
      <c r="AG19" s="4">
        <v>21.1915292238705</v>
      </c>
      <c r="AH19" s="4">
        <v>2.82326456348105</v>
      </c>
      <c r="AI19" s="4">
        <v>3.06889673162498</v>
      </c>
      <c r="AJ19" s="4">
        <v>18.9488346304423</v>
      </c>
      <c r="AK19" s="4">
        <v>23.578113516783</v>
      </c>
      <c r="AL19" s="4">
        <v>23.7293484053743</v>
      </c>
      <c r="AM19" s="4">
        <v>24.6157183355648</v>
      </c>
      <c r="AN19" s="4">
        <v>17.7665922346773</v>
      </c>
      <c r="AO19" s="4">
        <v>24.3428305060189</v>
      </c>
      <c r="AP19" s="4">
        <v>11.4458269943399</v>
      </c>
      <c r="AQ19" s="22"/>
      <c r="AR19" s="22"/>
    </row>
    <row r="20">
      <c r="A20" s="4" t="s">
        <v>32</v>
      </c>
      <c r="B20" s="4">
        <v>4.74042301434699</v>
      </c>
      <c r="C20" s="4">
        <v>27.7533743311237</v>
      </c>
      <c r="D20" s="4">
        <v>71.7225530136843</v>
      </c>
      <c r="E20" s="4">
        <v>17.0769847634322</v>
      </c>
      <c r="F20" s="4">
        <v>10.1003052769298</v>
      </c>
      <c r="G20" s="4">
        <v>20.6440388655462</v>
      </c>
      <c r="H20" s="4">
        <v>2.47415130856276</v>
      </c>
      <c r="I20" s="4">
        <v>3.29386763812993</v>
      </c>
      <c r="J20" s="4">
        <v>4.42225651266225</v>
      </c>
      <c r="K20" s="4">
        <v>5.55169258920402</v>
      </c>
      <c r="L20" s="4">
        <v>8.37771734757913</v>
      </c>
      <c r="M20" s="4">
        <v>10.3250831178426</v>
      </c>
      <c r="N20" s="4">
        <v>4.6132576584443</v>
      </c>
      <c r="O20" s="4">
        <v>3.00409649522076</v>
      </c>
      <c r="P20" s="4">
        <v>8.51973852203667</v>
      </c>
      <c r="Q20" s="4">
        <v>10.1970875223446</v>
      </c>
      <c r="R20" s="4">
        <v>9.42244131981402</v>
      </c>
      <c r="S20" s="4">
        <v>23.5708480086697</v>
      </c>
      <c r="T20" s="4">
        <v>33.5484451240078</v>
      </c>
      <c r="U20" s="4">
        <v>37.0147114614509</v>
      </c>
      <c r="V20" s="4">
        <v>21.0701337993271</v>
      </c>
      <c r="W20" s="4">
        <v>18.343570964503</v>
      </c>
      <c r="X20" s="4">
        <v>40.0574947106764</v>
      </c>
      <c r="Y20" s="4">
        <v>24.0314303438164</v>
      </c>
      <c r="Z20" s="4">
        <v>16.9014210946828</v>
      </c>
      <c r="AA20" s="4">
        <v>18.8870573418284</v>
      </c>
      <c r="AB20" s="4">
        <v>20.0693857321944</v>
      </c>
      <c r="AC20" s="4">
        <v>19.083351281499</v>
      </c>
      <c r="AD20" s="4">
        <v>17.0583639511804</v>
      </c>
      <c r="AE20" s="4">
        <v>19.8687048672981</v>
      </c>
      <c r="AF20" s="4">
        <v>23.2670060157335</v>
      </c>
      <c r="AG20" s="4">
        <v>16.6065584290573</v>
      </c>
      <c r="AH20" s="4">
        <v>17.0120898100173</v>
      </c>
      <c r="AI20" s="4">
        <v>17.8506255661604</v>
      </c>
      <c r="AJ20" s="4">
        <v>18.2158481448262</v>
      </c>
      <c r="AK20" s="4">
        <v>11.8134183748838</v>
      </c>
      <c r="AL20" s="4">
        <v>18.4115523465704</v>
      </c>
      <c r="AM20" s="4">
        <v>13.7972508591065</v>
      </c>
      <c r="AN20" s="4">
        <v>10.803538725946</v>
      </c>
      <c r="AO20" s="4">
        <v>9.73734151784335</v>
      </c>
      <c r="AP20" s="4">
        <v>11.4909582248342</v>
      </c>
      <c r="AQ20" s="22"/>
      <c r="AR20" s="22"/>
    </row>
    <row r="21">
      <c r="A21" s="4" t="s">
        <v>33</v>
      </c>
      <c r="B21" s="22"/>
      <c r="C21" s="22"/>
      <c r="D21" s="4">
        <v>1.13558155540262</v>
      </c>
      <c r="E21" s="4">
        <v>3.88218339038011</v>
      </c>
      <c r="F21" s="22"/>
      <c r="G21" s="4">
        <v>0.81794811871933</v>
      </c>
      <c r="H21" s="4">
        <v>4.1416209789286</v>
      </c>
      <c r="I21" s="4">
        <v>7.92408706601907</v>
      </c>
      <c r="J21" s="4">
        <v>39.326994249274</v>
      </c>
      <c r="K21" s="4">
        <v>14.2030895380335</v>
      </c>
      <c r="L21" s="4">
        <v>9.9405209543994</v>
      </c>
      <c r="M21" s="4">
        <v>1.90646642284647</v>
      </c>
      <c r="N21" s="4">
        <v>2.76998458924408</v>
      </c>
      <c r="O21" s="4">
        <v>8.63350125944584</v>
      </c>
      <c r="P21" s="4">
        <v>16.8384537171794</v>
      </c>
      <c r="Q21" s="4">
        <v>2.77077497665733</v>
      </c>
      <c r="R21" s="4">
        <v>2.48050472197186</v>
      </c>
      <c r="S21" s="4">
        <v>30.3809301238607</v>
      </c>
      <c r="T21" s="4">
        <v>16.310273191609</v>
      </c>
      <c r="U21" s="4">
        <v>14.5938768351957</v>
      </c>
      <c r="V21" s="4">
        <v>24.7271782435476</v>
      </c>
      <c r="W21" s="4">
        <v>11.4922640484478</v>
      </c>
      <c r="X21" s="4">
        <v>15.4052036487446</v>
      </c>
      <c r="Y21" s="4">
        <v>6.13001215066829</v>
      </c>
      <c r="Z21" s="4">
        <v>20.6267405012644</v>
      </c>
      <c r="AA21" s="4">
        <v>8.75257371508488</v>
      </c>
      <c r="AB21" s="4">
        <v>7.8076525336091</v>
      </c>
      <c r="AC21" s="4">
        <v>3.02060904337127</v>
      </c>
      <c r="AD21" s="4">
        <v>7.09659250915235</v>
      </c>
      <c r="AE21" s="4">
        <v>17.4854784144344</v>
      </c>
      <c r="AF21" s="22"/>
      <c r="AG21" s="4">
        <v>13.452808277027</v>
      </c>
      <c r="AH21" s="4">
        <v>15.0845326778376</v>
      </c>
      <c r="AI21" s="4">
        <v>11.1986018191385</v>
      </c>
      <c r="AJ21" s="4">
        <v>12.5902335456476</v>
      </c>
      <c r="AK21" s="4">
        <v>16.8635108105534</v>
      </c>
      <c r="AL21" s="4">
        <v>14.341125134067</v>
      </c>
      <c r="AM21" s="4">
        <v>14.6138382355038</v>
      </c>
      <c r="AN21" s="4">
        <v>13.1501198506048</v>
      </c>
      <c r="AO21" s="4">
        <v>12.8556057671616</v>
      </c>
      <c r="AP21" s="4">
        <v>14.5110209278268</v>
      </c>
      <c r="AQ21" s="22"/>
      <c r="AR21" s="22"/>
    </row>
    <row r="22">
      <c r="A22" s="4" t="s">
        <v>34</v>
      </c>
      <c r="B22" s="4">
        <v>26.837375211359</v>
      </c>
      <c r="C22" s="4">
        <v>48.1237921266513</v>
      </c>
      <c r="D22" s="4">
        <v>31.0108415275111</v>
      </c>
      <c r="E22" s="4">
        <v>21.7042467052404</v>
      </c>
      <c r="F22" s="4">
        <v>14.326309421358</v>
      </c>
      <c r="G22" s="4">
        <v>9.16654483592722</v>
      </c>
      <c r="H22" s="4">
        <v>18.7562647848923</v>
      </c>
      <c r="I22" s="4">
        <v>13.0890766726103</v>
      </c>
      <c r="J22" s="4">
        <v>5.53615531980476</v>
      </c>
      <c r="K22" s="4">
        <v>4.60655618018544</v>
      </c>
      <c r="L22" s="4">
        <v>10.1353154330751</v>
      </c>
      <c r="M22" s="4">
        <v>23.0704680580306</v>
      </c>
      <c r="N22" s="4">
        <v>25.7072407986529</v>
      </c>
      <c r="O22" s="4">
        <v>21.0722352380017</v>
      </c>
      <c r="P22" s="4">
        <v>5.19287193648602</v>
      </c>
      <c r="Q22" s="4">
        <v>36.7447236781792</v>
      </c>
      <c r="R22" s="4">
        <v>30.7909457525693</v>
      </c>
      <c r="S22" s="4">
        <v>46.0574237046061</v>
      </c>
      <c r="T22" s="4">
        <v>19.6427129740402</v>
      </c>
      <c r="U22" s="4">
        <v>25.815196493117</v>
      </c>
      <c r="V22" s="4">
        <v>29.328327075511</v>
      </c>
      <c r="W22" s="4">
        <v>44.7065906177504</v>
      </c>
      <c r="X22" s="4">
        <v>35.7952097871974</v>
      </c>
      <c r="Y22" s="4">
        <v>35.7180868047426</v>
      </c>
      <c r="Z22" s="4">
        <v>42.6477930896744</v>
      </c>
      <c r="AA22" s="4">
        <v>24.5893589570777</v>
      </c>
      <c r="AB22" s="4">
        <v>25.189976357301</v>
      </c>
      <c r="AC22" s="4">
        <v>23.8556003578738</v>
      </c>
      <c r="AD22" s="4">
        <v>25.6985721492334</v>
      </c>
      <c r="AE22" s="4">
        <v>24.6241071834766</v>
      </c>
      <c r="AF22" s="4">
        <v>19.4244411186352</v>
      </c>
      <c r="AG22" s="4">
        <v>20.6515126936491</v>
      </c>
      <c r="AH22" s="4">
        <v>20.9210952689566</v>
      </c>
      <c r="AI22" s="4">
        <v>12.1846587271097</v>
      </c>
      <c r="AJ22" s="4">
        <v>18.462287353966</v>
      </c>
      <c r="AK22" s="4">
        <v>12.4434292697136</v>
      </c>
      <c r="AL22" s="4">
        <v>14.6565050263299</v>
      </c>
      <c r="AM22" s="4">
        <v>15.6042452212145</v>
      </c>
      <c r="AN22" s="4">
        <v>7.68895897780379</v>
      </c>
      <c r="AO22" s="4">
        <v>6.439038556047</v>
      </c>
      <c r="AP22" s="4">
        <v>22.8064531694842</v>
      </c>
      <c r="AQ22" s="22"/>
      <c r="AR22" s="22"/>
    </row>
    <row r="23">
      <c r="A23" s="4" t="s">
        <v>35</v>
      </c>
      <c r="B23" s="4">
        <v>40.2473214151201</v>
      </c>
      <c r="C23" s="4">
        <v>31.5834853740748</v>
      </c>
      <c r="D23" s="4">
        <v>16.5850490770115</v>
      </c>
      <c r="E23" s="4">
        <v>17.8218497592052</v>
      </c>
      <c r="F23" s="4">
        <v>8.7308625039806</v>
      </c>
      <c r="G23" s="4">
        <v>10.991375217383</v>
      </c>
      <c r="H23" s="4">
        <v>16.6837029946079</v>
      </c>
      <c r="I23" s="22"/>
      <c r="J23" s="4">
        <v>5.38788360514399</v>
      </c>
      <c r="K23" s="4">
        <v>12.202413058907</v>
      </c>
      <c r="L23" s="22"/>
      <c r="M23" s="4">
        <v>24.2617427561471</v>
      </c>
      <c r="N23" s="4">
        <v>24.8294154019722</v>
      </c>
      <c r="O23" s="4">
        <v>6.77336335329965</v>
      </c>
      <c r="P23" s="4">
        <v>11.592684161815</v>
      </c>
      <c r="Q23" s="4">
        <v>9.63225843019163</v>
      </c>
      <c r="R23" s="4">
        <v>7.53245016608772</v>
      </c>
      <c r="S23" s="4">
        <v>8.62092876043743</v>
      </c>
      <c r="T23" s="4">
        <v>11.5094098294257</v>
      </c>
      <c r="U23" s="4">
        <v>10.4339163460001</v>
      </c>
      <c r="V23" s="4">
        <v>11.6615535209082</v>
      </c>
      <c r="W23" s="4">
        <v>7.2040452936621</v>
      </c>
      <c r="X23" s="4">
        <v>10.963204723182</v>
      </c>
      <c r="Y23" s="4">
        <v>14.2514825862885</v>
      </c>
      <c r="Z23" s="4">
        <v>14.2149130715647</v>
      </c>
      <c r="AA23" s="4">
        <v>14.2149089889944</v>
      </c>
      <c r="AB23" s="4">
        <v>14.2149203180732</v>
      </c>
      <c r="AC23" s="4">
        <v>29.4795546250845</v>
      </c>
      <c r="AD23" s="4">
        <v>15.9616850243049</v>
      </c>
      <c r="AE23" s="4">
        <v>15.9847662022254</v>
      </c>
      <c r="AF23" s="4">
        <v>24.3941145397039</v>
      </c>
      <c r="AG23" s="4">
        <v>13.1061947808638</v>
      </c>
      <c r="AH23" s="4">
        <v>22.7932932204695</v>
      </c>
      <c r="AI23" s="4">
        <v>20.2607159720031</v>
      </c>
      <c r="AJ23" s="4">
        <v>6.05337158737257</v>
      </c>
      <c r="AK23" s="4">
        <v>8.18305970640212</v>
      </c>
      <c r="AL23" s="4">
        <v>3.9184554237349</v>
      </c>
      <c r="AM23" s="4">
        <v>25.7640777677042</v>
      </c>
      <c r="AN23" s="4">
        <v>14.4925724059242</v>
      </c>
      <c r="AO23" s="4">
        <v>19.3343419062027</v>
      </c>
      <c r="AP23" s="4">
        <v>16.7654097156286</v>
      </c>
      <c r="AQ23" s="22"/>
      <c r="AR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" t="str">
        <f>C4</f>
        <v>Economical infrastructure aid (% of total)</v>
      </c>
      <c r="C1" s="8"/>
      <c r="D1" s="10"/>
      <c r="E1" s="12"/>
      <c r="F1" s="11"/>
    </row>
    <row r="2">
      <c r="A2" s="14"/>
      <c r="B2" s="16"/>
      <c r="C2" s="16"/>
      <c r="D2" s="18"/>
      <c r="E2" s="12"/>
      <c r="F2" s="11"/>
    </row>
    <row r="3">
      <c r="A3" s="14"/>
      <c r="B3" s="19" t="s">
        <v>4</v>
      </c>
      <c r="C3" s="20"/>
      <c r="D3" s="18"/>
      <c r="E3" s="12"/>
      <c r="F3" s="11"/>
    </row>
    <row r="4">
      <c r="A4" s="14"/>
      <c r="B4" s="21" t="s">
        <v>6</v>
      </c>
      <c r="C4" s="23" t="s">
        <v>1</v>
      </c>
      <c r="D4" s="24"/>
      <c r="E4" s="12"/>
      <c r="F4" s="11"/>
    </row>
    <row r="5">
      <c r="A5" s="14"/>
      <c r="B5" s="25" t="s">
        <v>9</v>
      </c>
      <c r="C5" s="26" t="s">
        <v>1</v>
      </c>
      <c r="D5" s="24"/>
      <c r="E5" s="12"/>
      <c r="F5" s="11"/>
    </row>
    <row r="6">
      <c r="A6" s="14"/>
      <c r="B6" s="25" t="s">
        <v>12</v>
      </c>
      <c r="C6" s="27"/>
      <c r="D6" s="24"/>
      <c r="E6" s="12"/>
      <c r="F6" s="11"/>
    </row>
    <row r="7">
      <c r="A7" s="14"/>
      <c r="B7" s="28"/>
      <c r="C7" s="29"/>
      <c r="D7" s="30"/>
      <c r="E7" s="12"/>
      <c r="F7" s="11"/>
    </row>
    <row r="8">
      <c r="A8" s="14"/>
      <c r="B8" s="31" t="s">
        <v>16</v>
      </c>
      <c r="C8" s="32"/>
      <c r="D8" s="33"/>
      <c r="E8" s="34"/>
      <c r="F8" s="11"/>
    </row>
    <row r="9">
      <c r="A9" s="14"/>
      <c r="B9" s="35" t="s">
        <v>20</v>
      </c>
      <c r="C9" s="36" t="s">
        <v>21</v>
      </c>
      <c r="D9" s="37"/>
      <c r="E9" s="34"/>
      <c r="F9" s="11"/>
    </row>
    <row r="10">
      <c r="A10" s="14"/>
      <c r="B10" s="38" t="s">
        <v>25</v>
      </c>
      <c r="C10" s="39" t="str">
        <f>HYPERLINK("http://www.cred.be/", "www.oecd.org/dac/stats/qwids ")</f>
        <v>www.oecd.org/dac/stats/qwids </v>
      </c>
      <c r="D10" s="40"/>
      <c r="E10" s="34"/>
      <c r="F10" s="11"/>
    </row>
    <row r="11">
      <c r="A11" s="14"/>
      <c r="B11" s="38" t="s">
        <v>29</v>
      </c>
      <c r="C11" s="41"/>
      <c r="D11" s="40"/>
      <c r="E11" s="34"/>
      <c r="F11" s="11"/>
    </row>
    <row r="12">
      <c r="A12" s="14"/>
      <c r="B12" s="38" t="s">
        <v>31</v>
      </c>
      <c r="C12" s="42"/>
      <c r="D12" s="40"/>
      <c r="E12" s="34"/>
      <c r="F12" s="11"/>
    </row>
    <row r="13">
      <c r="A13" s="14"/>
      <c r="B13" s="43"/>
      <c r="C13" s="44"/>
      <c r="D13" s="33"/>
      <c r="E13" s="34"/>
      <c r="F13" s="11"/>
    </row>
    <row r="14">
      <c r="A14" s="14"/>
      <c r="B14" s="31" t="s">
        <v>36</v>
      </c>
      <c r="C14" s="32"/>
      <c r="D14" s="33"/>
      <c r="E14" s="34"/>
      <c r="F14" s="11"/>
    </row>
    <row r="15">
      <c r="A15" s="14"/>
      <c r="B15" s="35" t="s">
        <v>37</v>
      </c>
      <c r="C15" s="45" t="s">
        <v>38</v>
      </c>
      <c r="D15" s="40"/>
      <c r="E15" s="34"/>
      <c r="F15" s="11"/>
    </row>
    <row r="16">
      <c r="A16" s="14"/>
      <c r="B16" s="38" t="s">
        <v>39</v>
      </c>
      <c r="C16" s="46"/>
      <c r="D16" s="40"/>
      <c r="E16" s="34"/>
      <c r="F16" s="11"/>
    </row>
    <row r="17">
      <c r="A17" s="14"/>
      <c r="B17" s="33"/>
      <c r="C17" s="46"/>
      <c r="D17" s="40"/>
      <c r="E17" s="34"/>
      <c r="F17" s="11"/>
    </row>
    <row r="18">
      <c r="A18" s="14"/>
      <c r="B18" s="33"/>
      <c r="C18" s="46"/>
      <c r="D18" s="40"/>
      <c r="E18" s="34"/>
      <c r="F18" s="11"/>
    </row>
    <row r="19">
      <c r="A19" s="14"/>
      <c r="B19" s="33"/>
      <c r="C19" s="46"/>
      <c r="D19" s="40"/>
      <c r="E19" s="34"/>
      <c r="F19" s="11"/>
    </row>
    <row r="20">
      <c r="A20" s="14"/>
      <c r="B20" s="33"/>
      <c r="C20" s="46"/>
      <c r="D20" s="40"/>
      <c r="E20" s="34"/>
      <c r="F20" s="11"/>
    </row>
    <row r="21">
      <c r="A21" s="14"/>
      <c r="B21" s="33"/>
      <c r="C21" s="46"/>
      <c r="D21" s="40"/>
      <c r="E21" s="34"/>
      <c r="F21" s="11"/>
    </row>
    <row r="22">
      <c r="A22" s="14"/>
      <c r="B22" s="33"/>
      <c r="C22" s="47"/>
      <c r="D22" s="40"/>
      <c r="E22" s="34"/>
      <c r="F22" s="11"/>
    </row>
    <row r="23">
      <c r="A23" s="14"/>
      <c r="B23" s="43"/>
      <c r="C23" s="48"/>
      <c r="D23" s="33"/>
      <c r="E23" s="34"/>
      <c r="F23" s="11"/>
    </row>
    <row r="24">
      <c r="A24" s="50"/>
      <c r="B24" s="32"/>
      <c r="C24" s="32"/>
      <c r="D24" s="57"/>
      <c r="E24" s="34"/>
      <c r="F24" s="11"/>
    </row>
    <row r="25">
      <c r="A25" s="59"/>
      <c r="B25" s="59"/>
      <c r="C25" s="59"/>
      <c r="D25" s="59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11"/>
    </row>
    <row r="2">
      <c r="A2" s="13"/>
      <c r="B2" s="13"/>
      <c r="C2" s="15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9"/>
      <c r="V2" s="17"/>
      <c r="W2" s="9"/>
      <c r="X2" s="9"/>
      <c r="Y2" s="11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9"/>
      <c r="V3" s="9"/>
      <c r="W3" s="9"/>
      <c r="X3" s="9"/>
      <c r="Y3" s="11"/>
    </row>
    <row r="4">
      <c r="A4" s="9"/>
      <c r="B4" s="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9"/>
      <c r="V4" s="17"/>
      <c r="W4" s="9"/>
      <c r="X4" s="9"/>
      <c r="Y4" s="11"/>
    </row>
    <row r="5">
      <c r="A5" s="9"/>
      <c r="B5" s="9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9"/>
      <c r="V5" s="9"/>
      <c r="W5" s="9"/>
      <c r="X5" s="9"/>
      <c r="Y5" s="11"/>
    </row>
    <row r="6">
      <c r="A6" s="9"/>
      <c r="B6" s="9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9"/>
      <c r="V6" s="9"/>
      <c r="W6" s="9"/>
      <c r="X6" s="9"/>
      <c r="Y6" s="11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9"/>
      <c r="V7" s="9"/>
      <c r="W7" s="9"/>
      <c r="X7" s="9"/>
      <c r="Y7" s="11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9"/>
      <c r="V8" s="9"/>
      <c r="W8" s="9"/>
      <c r="X8" s="9"/>
      <c r="Y8" s="11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9"/>
      <c r="V9" s="9"/>
      <c r="W9" s="9"/>
      <c r="X9" s="9"/>
      <c r="Y9" s="11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9"/>
      <c r="V10" s="17"/>
      <c r="W10" s="9"/>
      <c r="X10" s="9"/>
      <c r="Y10" s="11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9"/>
      <c r="V11" s="17"/>
      <c r="W11" s="9"/>
      <c r="X11" s="9"/>
      <c r="Y11" s="11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9"/>
      <c r="V12" s="17"/>
      <c r="W12" s="9"/>
      <c r="X12" s="9"/>
      <c r="Y12" s="11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9"/>
      <c r="V13" s="17"/>
      <c r="W13" s="9"/>
      <c r="X13" s="9"/>
      <c r="Y13" s="11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9"/>
      <c r="V14" s="9"/>
      <c r="W14" s="9"/>
      <c r="X14" s="9"/>
      <c r="Y14" s="1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9"/>
      <c r="V15" s="17"/>
      <c r="W15" s="9"/>
      <c r="X15" s="9"/>
      <c r="Y15" s="11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9"/>
      <c r="V16" s="17"/>
      <c r="W16" s="9"/>
      <c r="X16" s="9"/>
      <c r="Y16" s="11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9"/>
      <c r="V17" s="9"/>
      <c r="W17" s="9"/>
      <c r="X17" s="9"/>
      <c r="Y17" s="11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9"/>
      <c r="V18" s="17"/>
      <c r="W18" s="9"/>
      <c r="X18" s="9"/>
      <c r="Y18" s="11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9"/>
      <c r="V19" s="17"/>
      <c r="W19" s="9"/>
      <c r="X19" s="9"/>
      <c r="Y19" s="11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9"/>
      <c r="V20" s="9"/>
      <c r="W20" s="9"/>
      <c r="X20" s="9"/>
      <c r="Y20" s="11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9"/>
      <c r="V21" s="17"/>
      <c r="W21" s="9"/>
      <c r="X21" s="9"/>
      <c r="Y21" s="11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9"/>
      <c r="V22" s="9"/>
      <c r="W22" s="9"/>
      <c r="X22" s="9"/>
      <c r="Y22" s="11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9"/>
      <c r="V23" s="17"/>
      <c r="W23" s="9"/>
      <c r="X23" s="9"/>
      <c r="Y23" s="11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9"/>
      <c r="V24" s="17"/>
      <c r="W24" s="9"/>
      <c r="X24" s="9"/>
      <c r="Y24" s="11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9"/>
      <c r="V25" s="17"/>
      <c r="W25" s="9"/>
      <c r="X25" s="9"/>
      <c r="Y25" s="11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9"/>
      <c r="V26" s="17"/>
      <c r="W26" s="9"/>
      <c r="X26" s="9"/>
      <c r="Y26" s="11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9"/>
      <c r="V27" s="17"/>
      <c r="W27" s="9"/>
      <c r="X27" s="9"/>
      <c r="Y27" s="11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9"/>
      <c r="V28" s="9"/>
      <c r="W28" s="9"/>
      <c r="X28" s="9"/>
      <c r="Y28" s="11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9"/>
      <c r="V29" s="17"/>
      <c r="W29" s="9"/>
      <c r="X29" s="9"/>
      <c r="Y29" s="11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9"/>
      <c r="V30" s="9"/>
      <c r="W30" s="9"/>
      <c r="X30" s="9"/>
      <c r="Y30" s="11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9"/>
      <c r="V31" s="9"/>
      <c r="W31" s="9"/>
      <c r="X31" s="9"/>
      <c r="Y31" s="11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9"/>
      <c r="V32" s="9"/>
      <c r="W32" s="9"/>
      <c r="X32" s="9"/>
      <c r="Y32" s="11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9"/>
      <c r="V33" s="17"/>
      <c r="W33" s="9"/>
      <c r="X33" s="9"/>
      <c r="Y33" s="11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9"/>
      <c r="V34" s="9"/>
      <c r="W34" s="9"/>
      <c r="X34" s="9"/>
      <c r="Y34" s="11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9"/>
      <c r="V35" s="17"/>
      <c r="W35" s="9"/>
      <c r="X35" s="9"/>
      <c r="Y35" s="11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9"/>
      <c r="V36" s="17"/>
      <c r="W36" s="9"/>
      <c r="X36" s="9"/>
      <c r="Y36" s="11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9"/>
      <c r="V37" s="9"/>
      <c r="W37" s="9"/>
      <c r="X37" s="9"/>
      <c r="Y37" s="11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9"/>
      <c r="V38" s="9"/>
      <c r="W38" s="9"/>
      <c r="X38" s="9"/>
      <c r="Y38" s="11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9"/>
      <c r="V39" s="9"/>
      <c r="W39" s="9"/>
      <c r="X39" s="9"/>
      <c r="Y39" s="11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9"/>
      <c r="V40" s="9"/>
      <c r="W40" s="9"/>
      <c r="X40" s="9"/>
      <c r="Y40" s="11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9"/>
      <c r="V41" s="9"/>
      <c r="W41" s="9"/>
      <c r="X41" s="9"/>
      <c r="Y41" s="11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9"/>
      <c r="V42" s="17"/>
      <c r="W42" s="9"/>
      <c r="X42" s="9"/>
      <c r="Y42" s="11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9"/>
      <c r="V43" s="17"/>
      <c r="W43" s="9"/>
      <c r="X43" s="9"/>
      <c r="Y43" s="11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9"/>
      <c r="V44" s="17"/>
      <c r="W44" s="9"/>
      <c r="X44" s="9"/>
      <c r="Y44" s="11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9"/>
      <c r="V45" s="17"/>
      <c r="W45" s="9"/>
      <c r="X45" s="9"/>
      <c r="Y45" s="11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9"/>
      <c r="V46" s="9"/>
      <c r="W46" s="9"/>
      <c r="X46" s="9"/>
      <c r="Y46" s="11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9"/>
      <c r="V47" s="17"/>
      <c r="W47" s="9"/>
      <c r="X47" s="9"/>
      <c r="Y47" s="11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9"/>
      <c r="V48" s="17"/>
      <c r="W48" s="9"/>
      <c r="X48" s="9"/>
      <c r="Y48" s="11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9"/>
      <c r="V49" s="9"/>
      <c r="W49" s="9"/>
      <c r="X49" s="9"/>
      <c r="Y49" s="11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9"/>
      <c r="V50" s="17"/>
      <c r="W50" s="9"/>
      <c r="X50" s="9"/>
      <c r="Y50" s="11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9"/>
      <c r="V51" s="17"/>
      <c r="W51" s="9"/>
      <c r="X51" s="9"/>
      <c r="Y51" s="11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9"/>
      <c r="V52" s="9"/>
      <c r="W52" s="9"/>
      <c r="X52" s="9"/>
      <c r="Y52" s="11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9"/>
      <c r="V53" s="17"/>
      <c r="W53" s="9"/>
      <c r="X53" s="9"/>
      <c r="Y53" s="11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9"/>
      <c r="V54" s="9"/>
      <c r="W54" s="9"/>
      <c r="X54" s="9"/>
      <c r="Y54" s="11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9"/>
      <c r="V55" s="17"/>
      <c r="W55" s="9"/>
      <c r="X55" s="9"/>
      <c r="Y55" s="11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9"/>
      <c r="V56" s="17"/>
      <c r="W56" s="9"/>
      <c r="X56" s="9"/>
      <c r="Y56" s="11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9"/>
      <c r="V57" s="17"/>
      <c r="W57" s="9"/>
      <c r="X57" s="9"/>
      <c r="Y57" s="11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9"/>
      <c r="V58" s="17"/>
      <c r="W58" s="9"/>
      <c r="X58" s="9"/>
      <c r="Y58" s="11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9"/>
      <c r="V59" s="17"/>
      <c r="W59" s="9"/>
      <c r="X59" s="9"/>
      <c r="Y59" s="11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9"/>
      <c r="V60" s="9"/>
      <c r="W60" s="9"/>
      <c r="X60" s="9"/>
      <c r="Y60" s="11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9"/>
      <c r="V61" s="17"/>
      <c r="W61" s="9"/>
      <c r="X61" s="9"/>
      <c r="Y61" s="11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9"/>
      <c r="V62" s="9"/>
      <c r="W62" s="9"/>
      <c r="X62" s="9"/>
      <c r="Y62" s="11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9"/>
      <c r="V63" s="9"/>
      <c r="W63" s="9"/>
      <c r="X63" s="9"/>
      <c r="Y63" s="11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9"/>
      <c r="V64" s="9"/>
      <c r="W64" s="9"/>
      <c r="X64" s="9"/>
      <c r="Y64" s="11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9"/>
      <c r="V65" s="17"/>
      <c r="W65" s="9"/>
      <c r="X65" s="9"/>
      <c r="Y65" s="11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9"/>
      <c r="V66" s="9"/>
      <c r="W66" s="9"/>
      <c r="X66" s="9"/>
      <c r="Y66" s="11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9"/>
      <c r="V67" s="17"/>
      <c r="W67" s="9"/>
      <c r="X67" s="9"/>
      <c r="Y67" s="11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9"/>
      <c r="V68" s="17"/>
      <c r="W68" s="9"/>
      <c r="X68" s="9"/>
      <c r="Y68" s="11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9"/>
      <c r="V69" s="9"/>
      <c r="W69" s="9"/>
      <c r="X69" s="9"/>
      <c r="Y69" s="11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9"/>
      <c r="V70" s="9"/>
      <c r="W70" s="9"/>
      <c r="X70" s="9"/>
      <c r="Y70" s="11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9"/>
      <c r="V71" s="9"/>
      <c r="W71" s="9"/>
      <c r="X71" s="9"/>
      <c r="Y71" s="11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9"/>
      <c r="V72" s="9"/>
      <c r="W72" s="9"/>
      <c r="X72" s="9"/>
      <c r="Y72" s="11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9"/>
      <c r="V73" s="9"/>
      <c r="W73" s="9"/>
      <c r="X73" s="9"/>
      <c r="Y73" s="11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9"/>
      <c r="V74" s="17"/>
      <c r="W74" s="9"/>
      <c r="X74" s="9"/>
      <c r="Y74" s="11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9"/>
      <c r="V75" s="17"/>
      <c r="W75" s="9"/>
      <c r="X75" s="9"/>
      <c r="Y75" s="11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9"/>
      <c r="V76" s="17"/>
      <c r="W76" s="9"/>
      <c r="X76" s="9"/>
      <c r="Y76" s="11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9"/>
      <c r="V77" s="17"/>
      <c r="W77" s="9"/>
      <c r="X77" s="9"/>
      <c r="Y77" s="11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9"/>
      <c r="V78" s="9"/>
      <c r="W78" s="9"/>
      <c r="X78" s="9"/>
      <c r="Y78" s="11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9"/>
      <c r="V79" s="17"/>
      <c r="W79" s="9"/>
      <c r="X79" s="9"/>
      <c r="Y79" s="11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9"/>
      <c r="V80" s="17"/>
      <c r="W80" s="9"/>
      <c r="X80" s="9"/>
      <c r="Y80" s="11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9"/>
      <c r="V81" s="9"/>
      <c r="W81" s="9"/>
      <c r="X81" s="9"/>
      <c r="Y81" s="11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9"/>
      <c r="V82" s="17"/>
      <c r="W82" s="9"/>
      <c r="X82" s="9"/>
      <c r="Y82" s="11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9"/>
      <c r="V83" s="17"/>
      <c r="W83" s="9"/>
      <c r="X83" s="9"/>
      <c r="Y83" s="11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9"/>
      <c r="V84" s="9"/>
      <c r="W84" s="9"/>
      <c r="X84" s="9"/>
      <c r="Y84" s="11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9"/>
      <c r="V85" s="17"/>
      <c r="W85" s="9"/>
      <c r="X85" s="9"/>
      <c r="Y85" s="11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9"/>
      <c r="V86" s="9"/>
      <c r="W86" s="9"/>
      <c r="X86" s="9"/>
      <c r="Y86" s="11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9"/>
      <c r="V87" s="17"/>
      <c r="W87" s="9"/>
      <c r="X87" s="9"/>
      <c r="Y87" s="11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9"/>
      <c r="V88" s="17"/>
      <c r="W88" s="9"/>
      <c r="X88" s="9"/>
      <c r="Y88" s="11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9"/>
      <c r="V89" s="17"/>
      <c r="W89" s="9"/>
      <c r="X89" s="9"/>
      <c r="Y89" s="11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9"/>
      <c r="V90" s="17"/>
      <c r="W90" s="9"/>
      <c r="X90" s="9"/>
      <c r="Y90" s="11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9"/>
      <c r="V91" s="17"/>
      <c r="W91" s="9"/>
      <c r="X91" s="9"/>
      <c r="Y91" s="11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9"/>
      <c r="V92" s="9"/>
      <c r="W92" s="9"/>
      <c r="X92" s="9"/>
      <c r="Y92" s="11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9"/>
      <c r="V93" s="17"/>
      <c r="W93" s="9"/>
      <c r="X93" s="9"/>
      <c r="Y93" s="11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9"/>
      <c r="V94" s="9"/>
      <c r="W94" s="9"/>
      <c r="X94" s="9"/>
      <c r="Y94" s="11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9"/>
      <c r="V95" s="9"/>
      <c r="W95" s="9"/>
      <c r="X95" s="9"/>
      <c r="Y95" s="11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9"/>
      <c r="V96" s="9"/>
      <c r="W96" s="9"/>
      <c r="X96" s="9"/>
      <c r="Y96" s="11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9"/>
      <c r="V97" s="17"/>
      <c r="W97" s="9"/>
      <c r="X97" s="9"/>
      <c r="Y97" s="11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9"/>
      <c r="V98" s="9"/>
      <c r="W98" s="9"/>
      <c r="X98" s="9"/>
      <c r="Y98" s="11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9"/>
      <c r="V99" s="17"/>
      <c r="W99" s="9"/>
      <c r="X99" s="9"/>
      <c r="Y99" s="11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7"/>
      <c r="V100" s="17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7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7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40</v>
      </c>
      <c r="B1" s="54"/>
      <c r="C1" s="54"/>
      <c r="D1" s="62"/>
      <c r="E1" s="34"/>
    </row>
    <row r="2">
      <c r="A2" s="14"/>
      <c r="B2" s="32"/>
      <c r="C2" s="64"/>
      <c r="D2" s="65"/>
      <c r="E2" s="34"/>
    </row>
    <row r="3" ht="45.75" customHeight="1">
      <c r="A3" s="67" t="s">
        <v>46</v>
      </c>
      <c r="B3" s="69" t="s">
        <v>21</v>
      </c>
      <c r="C3" s="70"/>
      <c r="D3" s="72" t="s">
        <v>50</v>
      </c>
      <c r="E3" s="34"/>
    </row>
    <row r="4" ht="61.5" customHeight="1">
      <c r="A4" s="67" t="s">
        <v>53</v>
      </c>
      <c r="B4" s="75" t="str">
        <f>HYPERLINK("http://www.oecd.org/dac/stats/qwids", "http://www.oecd.org/dac/stats/qwids")</f>
        <v>http://www.oecd.org/dac/stats/qwids</v>
      </c>
      <c r="C4" s="77"/>
      <c r="D4" s="72" t="s">
        <v>54</v>
      </c>
      <c r="E4" s="34"/>
    </row>
    <row r="5" ht="31.5" customHeight="1">
      <c r="A5" s="67" t="s">
        <v>55</v>
      </c>
      <c r="B5" s="79" t="s">
        <v>56</v>
      </c>
      <c r="C5" s="77"/>
      <c r="D5" s="72" t="s">
        <v>57</v>
      </c>
      <c r="E5" s="34"/>
    </row>
    <row r="6" ht="31.5" customHeight="1">
      <c r="A6" s="80"/>
      <c r="B6" s="81"/>
      <c r="C6" s="82"/>
      <c r="D6" s="83"/>
      <c r="E6" s="34"/>
    </row>
    <row r="7">
      <c r="A7" s="59"/>
      <c r="B7" s="59"/>
      <c r="C7" s="59"/>
      <c r="D7" s="84"/>
      <c r="E7" s="11"/>
    </row>
    <row r="8">
      <c r="A8" s="11"/>
      <c r="B8" s="11"/>
      <c r="C8" s="11"/>
      <c r="D8" s="85"/>
      <c r="E8" s="11"/>
    </row>
    <row r="9">
      <c r="A9" s="11"/>
      <c r="B9" s="11"/>
      <c r="C9" s="11"/>
      <c r="D9" s="85"/>
      <c r="E9" s="11"/>
    </row>
    <row r="10">
      <c r="A10" s="11"/>
      <c r="B10" s="11"/>
      <c r="C10" s="11"/>
      <c r="D10" s="85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9" t="s">
        <v>41</v>
      </c>
      <c r="C1" s="8"/>
      <c r="D1" s="10"/>
      <c r="E1" s="12"/>
      <c r="F1" s="11"/>
    </row>
    <row r="2">
      <c r="A2" s="14"/>
      <c r="B2" s="16"/>
      <c r="C2" s="16"/>
      <c r="D2" s="18"/>
      <c r="E2" s="12"/>
      <c r="F2" s="11"/>
    </row>
    <row r="3">
      <c r="A3" s="14"/>
      <c r="B3" s="51" t="s">
        <v>42</v>
      </c>
      <c r="C3" s="53"/>
      <c r="D3" s="18"/>
      <c r="E3" s="12"/>
      <c r="F3" s="11"/>
    </row>
    <row r="4" ht="24.0" customHeight="1">
      <c r="A4" s="55"/>
      <c r="B4" s="56" t="s">
        <v>43</v>
      </c>
      <c r="C4" s="58" t="s">
        <v>44</v>
      </c>
      <c r="D4" s="60"/>
      <c r="E4" s="61"/>
      <c r="F4" s="63"/>
    </row>
    <row r="5" ht="24.0" customHeight="1">
      <c r="A5" s="55"/>
      <c r="B5" s="66" t="s">
        <v>45</v>
      </c>
      <c r="C5" s="71" t="s">
        <v>47</v>
      </c>
      <c r="D5" s="60"/>
      <c r="E5" s="61"/>
      <c r="F5" s="63"/>
    </row>
    <row r="6" ht="24.0" customHeight="1">
      <c r="A6" s="55"/>
      <c r="B6" s="66" t="s">
        <v>51</v>
      </c>
      <c r="C6" s="71" t="s">
        <v>52</v>
      </c>
      <c r="D6" s="60"/>
      <c r="E6" s="61"/>
      <c r="F6" s="63"/>
    </row>
    <row r="7" ht="18.0" customHeight="1">
      <c r="A7" s="55"/>
      <c r="B7" s="73"/>
      <c r="C7" s="74"/>
      <c r="D7" s="60"/>
      <c r="E7" s="61"/>
      <c r="F7" s="63"/>
    </row>
    <row r="8" ht="13.5" customHeight="1">
      <c r="A8" s="50"/>
      <c r="B8" s="76"/>
      <c r="C8" s="76"/>
      <c r="D8" s="78"/>
      <c r="E8" s="12"/>
      <c r="F8" s="11"/>
    </row>
    <row r="9" ht="15.0" customHeight="1">
      <c r="A9" s="59"/>
      <c r="B9" s="15"/>
      <c r="C9" s="15"/>
      <c r="D9" s="15"/>
      <c r="E9" s="9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8" t="s">
        <v>48</v>
      </c>
      <c r="B1" s="68" t="s">
        <v>49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9"/>
      <c r="V1" s="9"/>
      <c r="W1" s="9"/>
      <c r="X1" s="9"/>
      <c r="Y1" s="11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9"/>
      <c r="V2" s="17"/>
      <c r="W2" s="9"/>
      <c r="X2" s="9"/>
      <c r="Y2" s="11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9"/>
      <c r="V3" s="9"/>
      <c r="W3" s="9"/>
      <c r="X3" s="9"/>
      <c r="Y3" s="11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9"/>
      <c r="V4" s="17"/>
      <c r="W4" s="9"/>
      <c r="X4" s="9"/>
      <c r="Y4" s="11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9"/>
      <c r="V5" s="17"/>
      <c r="W5" s="9"/>
      <c r="X5" s="9"/>
      <c r="Y5" s="11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9"/>
      <c r="V6" s="9"/>
      <c r="W6" s="9"/>
      <c r="X6" s="9"/>
      <c r="Y6" s="11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9"/>
      <c r="V7" s="9"/>
      <c r="W7" s="9"/>
      <c r="X7" s="9"/>
      <c r="Y7" s="11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9"/>
      <c r="V8" s="9"/>
      <c r="W8" s="9"/>
      <c r="X8" s="9"/>
      <c r="Y8" s="11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9"/>
      <c r="V9" s="9"/>
      <c r="W9" s="9"/>
      <c r="X9" s="9"/>
      <c r="Y9" s="11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9"/>
      <c r="V10" s="9"/>
      <c r="W10" s="9"/>
      <c r="X10" s="9"/>
      <c r="Y10" s="11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9"/>
      <c r="V11" s="17"/>
      <c r="W11" s="9"/>
      <c r="X11" s="9"/>
      <c r="Y11" s="11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9"/>
      <c r="V12" s="17"/>
      <c r="W12" s="9"/>
      <c r="X12" s="9"/>
      <c r="Y12" s="11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9"/>
      <c r="V13" s="17"/>
      <c r="W13" s="9"/>
      <c r="X13" s="9"/>
      <c r="Y13" s="11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9"/>
      <c r="V14" s="17"/>
      <c r="W14" s="9"/>
      <c r="X14" s="9"/>
      <c r="Y14" s="1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9"/>
      <c r="V15" s="9"/>
      <c r="W15" s="9"/>
      <c r="X15" s="9"/>
      <c r="Y15" s="11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9"/>
      <c r="V16" s="17"/>
      <c r="W16" s="9"/>
      <c r="X16" s="9"/>
      <c r="Y16" s="11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9"/>
      <c r="V17" s="17"/>
      <c r="W17" s="9"/>
      <c r="X17" s="9"/>
      <c r="Y17" s="11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9"/>
      <c r="V18" s="9"/>
      <c r="W18" s="9"/>
      <c r="X18" s="9"/>
      <c r="Y18" s="11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9"/>
      <c r="V19" s="17"/>
      <c r="W19" s="9"/>
      <c r="X19" s="9"/>
      <c r="Y19" s="11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9"/>
      <c r="V20" s="17"/>
      <c r="W20" s="9"/>
      <c r="X20" s="9"/>
      <c r="Y20" s="11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9"/>
      <c r="V21" s="9"/>
      <c r="W21" s="9"/>
      <c r="X21" s="9"/>
      <c r="Y21" s="11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9"/>
      <c r="V22" s="17"/>
      <c r="W22" s="9"/>
      <c r="X22" s="9"/>
      <c r="Y22" s="11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9"/>
      <c r="V23" s="9"/>
      <c r="W23" s="9"/>
      <c r="X23" s="9"/>
      <c r="Y23" s="11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9"/>
      <c r="V24" s="17"/>
      <c r="W24" s="9"/>
      <c r="X24" s="9"/>
      <c r="Y24" s="11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9"/>
      <c r="V25" s="17"/>
      <c r="W25" s="9"/>
      <c r="X25" s="9"/>
      <c r="Y25" s="11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9"/>
      <c r="V26" s="17"/>
      <c r="W26" s="9"/>
      <c r="X26" s="9"/>
      <c r="Y26" s="11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9"/>
      <c r="V27" s="17"/>
      <c r="W27" s="9"/>
      <c r="X27" s="9"/>
      <c r="Y27" s="11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9"/>
      <c r="V28" s="17"/>
      <c r="W28" s="9"/>
      <c r="X28" s="9"/>
      <c r="Y28" s="11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9"/>
      <c r="V29" s="9"/>
      <c r="W29" s="9"/>
      <c r="X29" s="9"/>
      <c r="Y29" s="11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9"/>
      <c r="V30" s="17"/>
      <c r="W30" s="9"/>
      <c r="X30" s="9"/>
      <c r="Y30" s="11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9"/>
      <c r="V31" s="9"/>
      <c r="W31" s="9"/>
      <c r="X31" s="9"/>
      <c r="Y31" s="11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9"/>
      <c r="V32" s="9"/>
      <c r="W32" s="9"/>
      <c r="X32" s="9"/>
      <c r="Y32" s="11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9"/>
      <c r="V33" s="9"/>
      <c r="W33" s="9"/>
      <c r="X33" s="9"/>
      <c r="Y33" s="11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9"/>
      <c r="V34" s="17"/>
      <c r="W34" s="9"/>
      <c r="X34" s="9"/>
      <c r="Y34" s="11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9"/>
      <c r="V35" s="9"/>
      <c r="W35" s="9"/>
      <c r="X35" s="9"/>
      <c r="Y35" s="11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9"/>
      <c r="V36" s="17"/>
      <c r="W36" s="9"/>
      <c r="X36" s="9"/>
      <c r="Y36" s="11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9"/>
      <c r="V37" s="17"/>
      <c r="W37" s="9"/>
      <c r="X37" s="9"/>
      <c r="Y37" s="11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9"/>
      <c r="V38" s="9"/>
      <c r="W38" s="9"/>
      <c r="X38" s="9"/>
      <c r="Y38" s="11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9"/>
      <c r="V39" s="9"/>
      <c r="W39" s="9"/>
      <c r="X39" s="9"/>
      <c r="Y39" s="11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9"/>
      <c r="V40" s="9"/>
      <c r="W40" s="9"/>
      <c r="X40" s="9"/>
      <c r="Y40" s="11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9"/>
      <c r="V41" s="9"/>
      <c r="W41" s="9"/>
      <c r="X41" s="9"/>
      <c r="Y41" s="11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9"/>
      <c r="V42" s="9"/>
      <c r="W42" s="9"/>
      <c r="X42" s="9"/>
      <c r="Y42" s="11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9"/>
      <c r="V43" s="17"/>
      <c r="W43" s="9"/>
      <c r="X43" s="9"/>
      <c r="Y43" s="11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9"/>
      <c r="V44" s="17"/>
      <c r="W44" s="9"/>
      <c r="X44" s="9"/>
      <c r="Y44" s="11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9"/>
      <c r="V45" s="17"/>
      <c r="W45" s="9"/>
      <c r="X45" s="9"/>
      <c r="Y45" s="11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9"/>
      <c r="V46" s="17"/>
      <c r="W46" s="9"/>
      <c r="X46" s="9"/>
      <c r="Y46" s="11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9"/>
      <c r="V47" s="9"/>
      <c r="W47" s="9"/>
      <c r="X47" s="9"/>
      <c r="Y47" s="11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9"/>
      <c r="V48" s="17"/>
      <c r="W48" s="9"/>
      <c r="X48" s="9"/>
      <c r="Y48" s="11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9"/>
      <c r="V49" s="17"/>
      <c r="W49" s="9"/>
      <c r="X49" s="9"/>
      <c r="Y49" s="11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9"/>
      <c r="V50" s="9"/>
      <c r="W50" s="9"/>
      <c r="X50" s="9"/>
      <c r="Y50" s="11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9"/>
      <c r="V51" s="17"/>
      <c r="W51" s="9"/>
      <c r="X51" s="9"/>
      <c r="Y51" s="11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9"/>
      <c r="V52" s="17"/>
      <c r="W52" s="9"/>
      <c r="X52" s="9"/>
      <c r="Y52" s="11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9"/>
      <c r="V53" s="9"/>
      <c r="W53" s="9"/>
      <c r="X53" s="9"/>
      <c r="Y53" s="11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9"/>
      <c r="V54" s="17"/>
      <c r="W54" s="9"/>
      <c r="X54" s="9"/>
      <c r="Y54" s="11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9"/>
      <c r="V55" s="9"/>
      <c r="W55" s="9"/>
      <c r="X55" s="9"/>
      <c r="Y55" s="11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9"/>
      <c r="V56" s="17"/>
      <c r="W56" s="9"/>
      <c r="X56" s="9"/>
      <c r="Y56" s="11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9"/>
      <c r="V57" s="17"/>
      <c r="W57" s="9"/>
      <c r="X57" s="9"/>
      <c r="Y57" s="11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9"/>
      <c r="V58" s="17"/>
      <c r="W58" s="9"/>
      <c r="X58" s="9"/>
      <c r="Y58" s="11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9"/>
      <c r="V59" s="17"/>
      <c r="W59" s="9"/>
      <c r="X59" s="9"/>
      <c r="Y59" s="11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9"/>
      <c r="V60" s="17"/>
      <c r="W60" s="9"/>
      <c r="X60" s="9"/>
      <c r="Y60" s="11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9"/>
      <c r="V61" s="9"/>
      <c r="W61" s="9"/>
      <c r="X61" s="9"/>
      <c r="Y61" s="11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9"/>
      <c r="V62" s="17"/>
      <c r="W62" s="9"/>
      <c r="X62" s="9"/>
      <c r="Y62" s="11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9"/>
      <c r="V63" s="9"/>
      <c r="W63" s="9"/>
      <c r="X63" s="9"/>
      <c r="Y63" s="11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9"/>
      <c r="V64" s="9"/>
      <c r="W64" s="9"/>
      <c r="X64" s="9"/>
      <c r="Y64" s="11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9"/>
      <c r="V65" s="9"/>
      <c r="W65" s="9"/>
      <c r="X65" s="9"/>
      <c r="Y65" s="11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9"/>
      <c r="V66" s="17"/>
      <c r="W66" s="9"/>
      <c r="X66" s="9"/>
      <c r="Y66" s="11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9"/>
      <c r="V67" s="9"/>
      <c r="W67" s="9"/>
      <c r="X67" s="9"/>
      <c r="Y67" s="11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9"/>
      <c r="V68" s="17"/>
      <c r="W68" s="9"/>
      <c r="X68" s="9"/>
      <c r="Y68" s="11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9"/>
      <c r="V69" s="17"/>
      <c r="W69" s="9"/>
      <c r="X69" s="9"/>
      <c r="Y69" s="11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9"/>
      <c r="V70" s="9"/>
      <c r="W70" s="9"/>
      <c r="X70" s="9"/>
      <c r="Y70" s="11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9"/>
      <c r="V71" s="9"/>
      <c r="W71" s="9"/>
      <c r="X71" s="9"/>
      <c r="Y71" s="11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9"/>
      <c r="V72" s="9"/>
      <c r="W72" s="9"/>
      <c r="X72" s="9"/>
      <c r="Y72" s="11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9"/>
      <c r="V73" s="9"/>
      <c r="W73" s="9"/>
      <c r="X73" s="9"/>
      <c r="Y73" s="11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9"/>
      <c r="V74" s="9"/>
      <c r="W74" s="9"/>
      <c r="X74" s="9"/>
      <c r="Y74" s="11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9"/>
      <c r="V75" s="17"/>
      <c r="W75" s="9"/>
      <c r="X75" s="9"/>
      <c r="Y75" s="11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9"/>
      <c r="V76" s="17"/>
      <c r="W76" s="9"/>
      <c r="X76" s="9"/>
      <c r="Y76" s="11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9"/>
      <c r="V77" s="17"/>
      <c r="W77" s="9"/>
      <c r="X77" s="9"/>
      <c r="Y77" s="11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9"/>
      <c r="V78" s="17"/>
      <c r="W78" s="9"/>
      <c r="X78" s="9"/>
      <c r="Y78" s="11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9"/>
      <c r="V79" s="9"/>
      <c r="W79" s="9"/>
      <c r="X79" s="9"/>
      <c r="Y79" s="11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9"/>
      <c r="V80" s="17"/>
      <c r="W80" s="9"/>
      <c r="X80" s="9"/>
      <c r="Y80" s="11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9"/>
      <c r="V81" s="17"/>
      <c r="W81" s="9"/>
      <c r="X81" s="9"/>
      <c r="Y81" s="11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9"/>
      <c r="V82" s="9"/>
      <c r="W82" s="9"/>
      <c r="X82" s="9"/>
      <c r="Y82" s="11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9"/>
      <c r="V83" s="17"/>
      <c r="W83" s="9"/>
      <c r="X83" s="9"/>
      <c r="Y83" s="11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9"/>
      <c r="V84" s="17"/>
      <c r="W84" s="9"/>
      <c r="X84" s="9"/>
      <c r="Y84" s="11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9"/>
      <c r="V85" s="9"/>
      <c r="W85" s="9"/>
      <c r="X85" s="9"/>
      <c r="Y85" s="11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9"/>
      <c r="V86" s="17"/>
      <c r="W86" s="9"/>
      <c r="X86" s="9"/>
      <c r="Y86" s="11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9"/>
      <c r="V87" s="9"/>
      <c r="W87" s="9"/>
      <c r="X87" s="9"/>
      <c r="Y87" s="11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9"/>
      <c r="V88" s="17"/>
      <c r="W88" s="9"/>
      <c r="X88" s="9"/>
      <c r="Y88" s="11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9"/>
      <c r="V89" s="17"/>
      <c r="W89" s="9"/>
      <c r="X89" s="9"/>
      <c r="Y89" s="11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9"/>
      <c r="V90" s="17"/>
      <c r="W90" s="9"/>
      <c r="X90" s="9"/>
      <c r="Y90" s="11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9"/>
      <c r="V91" s="17"/>
      <c r="W91" s="9"/>
      <c r="X91" s="9"/>
      <c r="Y91" s="11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9"/>
      <c r="V92" s="17"/>
      <c r="W92" s="9"/>
      <c r="X92" s="9"/>
      <c r="Y92" s="11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9"/>
      <c r="V93" s="9"/>
      <c r="W93" s="9"/>
      <c r="X93" s="9"/>
      <c r="Y93" s="11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9"/>
      <c r="V94" s="17"/>
      <c r="W94" s="9"/>
      <c r="X94" s="9"/>
      <c r="Y94" s="11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9"/>
      <c r="V95" s="9"/>
      <c r="W95" s="9"/>
      <c r="X95" s="9"/>
      <c r="Y95" s="11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9"/>
      <c r="V96" s="9"/>
      <c r="W96" s="9"/>
      <c r="X96" s="9"/>
      <c r="Y96" s="11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9"/>
      <c r="V97" s="9"/>
      <c r="W97" s="9"/>
      <c r="X97" s="9"/>
      <c r="Y97" s="11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9"/>
      <c r="V98" s="17"/>
      <c r="W98" s="9"/>
      <c r="X98" s="9"/>
      <c r="Y98" s="11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9"/>
      <c r="V99" s="9"/>
      <c r="W99" s="9"/>
      <c r="X99" s="9"/>
      <c r="Y99" s="11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9"/>
      <c r="V100" s="17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7"/>
      <c r="V101" s="17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7"/>
      <c r="W102" s="9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7"/>
      <c r="X103" s="9"/>
      <c r="Y103" s="11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