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7.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 name="Reference list"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<sst xmlns="http://schemas.openxmlformats.org/spreadsheetml/2006/main" count="1448" uniqueCount="506">
  <si>
    <t xml:space="preserve">Teen fertility rate (births per 1,000 women ages 15-19)</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</si>
  <si>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</si>
  <si>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</si>
  <si>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</si>
  <si>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</si>
  <si>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</si>
  <si>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</si>
  <si>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</si>
  <si>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</si>
  <si>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</si>
  <si>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</si>
  <si>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</si>
  <si>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</si>
  <si>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</si>
  <si>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</si>
  <si>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</si>
  <si>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</si>
  <si>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</si>
  <si>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</si>
  <si>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</si>
  <si>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</si>
  <si>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</si>
  <si>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</si>
  <si>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</si>
  <si>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</si>
  <si>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</si>
  <si>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</si>
  <si>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</si>
  <si>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</si>
  <si>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</si>
  <si>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</si>
  <si>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</si>
  <si>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</si>
  <si>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</si>
  <si>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</si>
  <si>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</si>
  <si>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</si>
  <si>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</si>
  <si>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</si>
  <si>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</si>
  <si>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</si>
  <si>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</si>
  <si>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</si>
  <si>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</si>
  <si>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</si>
  <si>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</si>
  <si>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</si>
  <si>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</si>
  <si>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</si>
  <si>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</si>
  <si>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</si>
  <si>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</si>
  <si>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Islands</t>
  </si>
  <si>
    <t xml:space="preserve">Costa Rica</t>
  </si>
  <si>
    <t xml:space="preserve">Cote d'Ivoire</t>
  </si>
  <si>
    <t xml:space="preserve">Croatia</t>
  </si>
  <si>
    <t xml:space="preserve">Cuba</t>
  </si>
  <si>
    <t xml:space="preserve">Cyprus</t>
  </si>
  <si>
    <t xml:space="preserve">Czech Rep.</t>
  </si>
  <si>
    <t xml:space="preserve">Czechoslovakia</t>
  </si>
  <si>
    <t xml:space="preserve">Denmark</t>
  </si>
  <si>
    <t xml:space="preserve">Djibouti</t>
  </si>
  <si>
    <t xml:space="preserve">Dominica</t>
  </si>
  <si>
    <t xml:space="preserve">Dominican Rep.</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</si>
  <si>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</si>
  <si>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</si>
  <si>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</si>
  <si>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</si>
  <si>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</si>
  <si>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</si>
  <si>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</si>
  <si>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</si>
  <si>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</si>
  <si>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</si>
  <si>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</si>
  <si>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</si>
  <si>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</si>
  <si>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</si>
  <si>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</si>
  <si>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</si>
  <si>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</si>
  <si>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</si>
  <si>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</si>
  <si>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</si>
  <si>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</si>
  <si>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</si>
  <si>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</si>
  <si>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</si>
  <si>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</si>
  <si>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</si>
  <si>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</si>
  <si>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</si>
  <si>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</si>
  <si>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</si>
  <si>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</si>
  <si>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</si>
  <si>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</si>
  <si>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</si>
  <si>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</si>
  <si>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</si>
  <si>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</si>
  <si>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</si>
  <si>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</si>
  <si>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</si>
  <si>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</si>
  <si>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</si>
  <si>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</si>
  <si>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</si>
  <si>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</si>
  <si>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</si>
  <si>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</si>
  <si>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</si>
  <si>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</si>
  <si>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</si>
  <si>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</si>
  <si>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</si>
  <si>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</si>
  <si>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 Rep.</t>
  </si>
  <si>
    <t xml:space="preserve">Korea, Rep.</t>
  </si>
  <si>
    <t xml:space="preserve">Korea, United</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</si>
  <si>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</si>
  <si>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</si>
  <si>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</si>
  <si>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</si>
  <si>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</si>
  <si>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</si>
  <si>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</si>
  <si>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</si>
  <si>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</si>
  <si>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</si>
  <si>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</si>
  <si>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</si>
  <si>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</si>
  <si>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</si>
  <si>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</si>
  <si>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</si>
  <si>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</si>
  <si>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</si>
  <si>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</si>
  <si>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</si>
  <si>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</si>
  <si>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</si>
  <si>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</si>
  <si>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</si>
  <si>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</si>
  <si>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</si>
  <si>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</si>
  <si>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</si>
  <si>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</si>
  <si>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</si>
  <si>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</si>
  <si>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</si>
  <si>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</si>
  <si>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</si>
  <si>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</si>
  <si>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</si>
  <si>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</si>
  <si>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</si>
  <si>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</si>
  <si>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</si>
  <si>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</si>
  <si>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</si>
  <si>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</si>
  <si>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</si>
  <si>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</si>
  <si>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</si>
  <si>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</si>
  <si>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</si>
  <si>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</si>
  <si>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</si>
  <si>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</si>
  <si>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</si>
  <si>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</si>
  <si>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</si>
  <si>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</si>
  <si>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</si>
  <si>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</si>
  <si>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</si>
  <si>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</si>
  <si>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</si>
  <si>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</si>
  <si>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</si>
  <si>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</si>
  <si>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</si>
  <si>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</si>
  <si>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</si>
  <si>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</si>
  <si>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</si>
  <si>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 Barthélemy</t>
  </si>
  <si>
    <t xml:space="preserve">Saint Helena</t>
  </si>
  <si>
    <t xml:space="preserve">Saint Kitts and Nevis</t>
  </si>
  <si>
    <t xml:space="preserve">Saint Lucia</t>
  </si>
  <si>
    <t xml:space="preserve">Saint Martin</t>
  </si>
  <si>
    <t xml:space="preserve">Saint Vincent and the Grenadines</t>
  </si>
  <si>
    <t xml:space="preserve">Saint-Pierre-et-Miquelon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</si>
  <si>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</si>
  <si>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</si>
  <si>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</si>
  <si>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</si>
  <si>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</si>
  <si>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</si>
  <si>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</si>
  <si>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</si>
  <si>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</si>
  <si>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</si>
  <si>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</si>
  <si>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</si>
  <si>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</si>
  <si>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</si>
  <si>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</si>
  <si>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</si>
  <si>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</si>
  <si>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</si>
  <si>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</si>
  <si>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</si>
  <si>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</si>
  <si>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</si>
  <si>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</si>
  <si>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</si>
  <si>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</si>
  <si>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</si>
  <si>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</si>
  <si>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</si>
  <si>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</si>
  <si>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</si>
  <si>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</si>
  <si>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</si>
  <si>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</si>
  <si>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</si>
  <si>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</si>
  <si>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</si>
  <si>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</si>
  <si>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</si>
  <si>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</si>
  <si>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</si>
  <si>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</si>
  <si>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</si>
  <si>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</si>
  <si>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</si>
  <si>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</si>
  <si>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</si>
  <si>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</si>
  <si>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</si>
  <si>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</si>
  <si>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</si>
  <si>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</si>
  <si>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</si>
  <si>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</si>
  <si>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</si>
  <si>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</si>
  <si>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</si>
  <si>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</si>
  <si>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</si>
  <si>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Yemen Arab Republic (Former)</t>
  </si>
  <si>
    <t xml:space="preserve">Yemen Democratic (Former)</t>
  </si>
  <si>
    <t xml:space="preserve">Yemen, Rep.</t>
  </si>
  <si>
    <t xml:space="preserve">Yugoslavia</t>
  </si>
  <si>
    <t xml:space="preserve">Zambia</t>
  </si>
  <si>
    <t xml:space="preserve">Zimbabwe</t>
  </si>
  <si>
    <t xml:space="preserve">Åland</t>
  </si>
  <si>
    <t xml:space="preserve">Definition of indicator</t>
  </si>
  <si>
    <t xml:space="preserve">Teen fertility rate is the number of births per 1,000 women ages 15-19. World Bank staff estimates from various sources including census reports, the United Nations Population Division's World Population Prospects, national statistical offices, household surveys conducted by national agencies, and Macro International. Gapminder has added historical series for United States, Sweden and Algeria (see footnotes for sources).</t>
  </si>
  <si>
    <t xml:space="preserve">Sources:</t>
  </si>
  <si>
    <t xml:space="preserve">We use two major compilations of international data: the World Bank data and the WPP data from UN. The former seem to contain smoothed data, probably based on a number of different sources (it contains no sources for individual observations).  The WPP data seem to be a compilation of unadjusted data from a wide variety of sources (e.g. register data, sample surveys, censuses) which are likely to vary a lot in their quality. The World Bank data only starts in 1997, whereas the WPP data typically starts several years earlier.
Data quality is a particular concern for teen fertility in countries where many people lack exact information about the age of themself or of their children. Hence, the first hand choice is the World Bank data. We extended this data backwards with the WPP data for countries for which we judged the quality to be fairly good (mostly judged by the consistency between the two compilations, as well as consistency between different types of data sources as given in the WPP data). 
In some cases we had register data that we judged were fairly good, either from the WPP data or from other national sources. In these cases we used these national sources, despite the existence of World Bank data, since the latter would smooth out yearly variations that reflects real events.
For some countries we added long historical series. For some countries,  such as Sweden and Finland, such historical data are likely to be fairly accurate (although less so in the distant past). In otehr countries, such as Bangladesh, age misreporting and other problems are so large so that the data can only be taken as an indication of the general level.
The sources for all the individual observations are described in the footnotes in the next tabs. The reference list is found under the tab “references”.</t>
  </si>
  <si>
    <t xml:space="preserve">Uploader</t>
  </si>
  <si>
    <t xml:space="preserve">Mattias Lindgren</t>
  </si>
  <si>
    <t xml:space="preserve">Date uploaded</t>
  </si>
  <si>
    <t xml:space="preserve">2012 -- november -- 12</t>
  </si>
  <si>
    <t xml:space="preserve">Updates</t>
  </si>
  <si>
    <t xml:space="preserve">Added historical data for Sweden &amp; the US</t>
  </si>
  <si>
    <t xml:space="preserve">2010 - august - 16</t>
  </si>
  <si>
    <t xml:space="preserve">Added historical data for Algeria</t>
  </si>
  <si>
    <t xml:space="preserve">2010 -august - 23</t>
  </si>
  <si>
    <t xml:space="preserve">Added historical data for several sources. Updated to 2010.</t>
  </si>
  <si>
    <t xml:space="preserve">2012 - august - 20</t>
  </si>
  <si>
    <t xml:space="preserve">Added historical data for Pakistan.</t>
  </si>
  <si>
    <t xml:space="preserve">2012 - august - 21</t>
  </si>
  <si>
    <t xml:space="preserve">Added a few more countries.</t>
  </si>
  <si>
    <t xml:space="preserve">2012 - august - 23</t>
  </si>
  <si>
    <t xml:space="preserve">Added Norway history</t>
  </si>
  <si>
    <t xml:space="preserve">2012 - august - 28</t>
  </si>
  <si>
    <t xml:space="preserve">Added a number of additional countries</t>
  </si>
  <si>
    <t xml:space="preserve">2012 - september - 2</t>
  </si>
  <si>
    <t xml:space="preserve">Added historical data for China &amp; some other countries.</t>
  </si>
  <si>
    <t xml:space="preserve">2012 - september - 11</t>
  </si>
  <si>
    <t xml:space="preserve">Added historical guesstimates for India.</t>
  </si>
  <si>
    <t xml:space="preserve">2012 - october - 3</t>
  </si>
  <si>
    <t xml:space="preserve">Added data for Taiwan, Indonesia &amp; malaysia</t>
  </si>
  <si>
    <t xml:space="preserve">2012 - october - 8</t>
  </si>
  <si>
    <t xml:space="preserve">Added data for Benin</t>
  </si>
  <si>
    <t xml:space="preserve">2012 -  october - 10</t>
  </si>
  <si>
    <t xml:space="preserve">Added data from Eurostat</t>
  </si>
  <si>
    <t xml:space="preserve">2012 - october - 15</t>
  </si>
  <si>
    <t xml:space="preserve">Added data for Senegal</t>
  </si>
  <si>
    <t xml:space="preserve">2012- october - 23</t>
  </si>
  <si>
    <t xml:space="preserve">Added data for Sierra Leone.</t>
  </si>
  <si>
    <t xml:space="preserve">2012 -- october -- 24</t>
  </si>
  <si>
    <t xml:space="preserve">Added data for Liberia</t>
  </si>
  <si>
    <t xml:space="preserve">2012 -- october -- 29</t>
  </si>
  <si>
    <t xml:space="preserve">Added data for Phillipines.</t>
  </si>
  <si>
    <t xml:space="preserve">Country</t>
  </si>
  <si>
    <t xml:space="preserve">first year</t>
  </si>
  <si>
    <t xml:space="preserve">last year</t>
  </si>
  <si>
    <t xml:space="preserve">Sources (see the tab with the reference list)</t>
  </si>
  <si>
    <t xml:space="preserve">Notes</t>
  </si>
  <si>
    <t xml:space="preserve">no data</t>
  </si>
  <si>
    <t xml:space="preserve">WB data</t>
  </si>
  <si>
    <t xml:space="preserve">WPP</t>
  </si>
  <si>
    <t xml:space="preserve">Extrapolation</t>
  </si>
  <si>
    <t xml:space="preserve">Assumed to be as in 2007. There was big discrepancies between WPP and World Bank.</t>
  </si>
  <si>
    <t xml:space="preserve">Sutton &amp; Zaimeche (2004)</t>
  </si>
  <si>
    <t xml:space="preserve">all years</t>
  </si>
  <si>
    <t xml:space="preserve">CEPAL (2001)</t>
  </si>
  <si>
    <t xml:space="preserve">The data was for five-year periods. We used the figures for the years in the mid-period.</t>
  </si>
  <si>
    <t xml:space="preserve">Assumed to be as in 2009.</t>
  </si>
  <si>
    <t xml:space="preserve">ABS</t>
  </si>
  <si>
    <t xml:space="preserve">Human fertility database</t>
  </si>
  <si>
    <t xml:space="preserve">Sirageldin, Norris &amp; Ahmad (1975)</t>
  </si>
  <si>
    <t xml:space="preserve">Three other sources were also available in Sirageldin et al.. They displayed a level roughly in line with the ones used here, although the short term movement is not consistent. We did not use the Schultz data for 1954-1959 since it was not a national sample.</t>
  </si>
  <si>
    <t xml:space="preserve">Mitra eta al (1994): 1989 BFS.</t>
  </si>
  <si>
    <t xml:space="preserve">There was also a figure from the "1975 BFS" that was a clear low outlier (109 per 1000). That figure was also inconsitent with a figure (203 per 1000) cited in Darabi etal (1979), "A perspective on adolescent fertility in developing countries"; Studies in population planning; vol 10; No 10. Hence, the figure from the 1975 BFS was not included.</t>
  </si>
  <si>
    <t xml:space="preserve">Mitra eta al (1994): 1989 CPS.</t>
  </si>
  <si>
    <t xml:space="preserve">Mitra eta al (1994): 1991 CPS.</t>
  </si>
  <si>
    <t xml:space="preserve">Mitra eta al (1994): 1993 BDHS.</t>
  </si>
  <si>
    <t xml:space="preserve">The data has not yet been cross-checked by the Human fertility database, and might be revised in the future.</t>
  </si>
  <si>
    <t xml:space="preserve">Eurostat</t>
  </si>
  <si>
    <t xml:space="preserve">We assumed no change from 2009.</t>
  </si>
  <si>
    <t xml:space="preserve">Estimate cited in US census (1979).</t>
  </si>
  <si>
    <t xml:space="preserve">See US census (1979) for details about the source. We used the estimate "1961a" since the TFR for this estimate best matched the TFR we use in gapdata version 4. There was an alternative estimate for 1961 with a teen fertility of 186,7.</t>
  </si>
  <si>
    <t xml:space="preserve">EDSB 1996</t>
  </si>
  <si>
    <t xml:space="preserve">We used the estimate from "EFB 1982" as cited in EDSB 1996, table 3.3.</t>
  </si>
  <si>
    <t xml:space="preserve">We assumed that the level was teh same as in 2009. we did not use World Bank data since it was too inconsistent with Human fertility database (probably since world bank use a smooth trend).</t>
  </si>
  <si>
    <t xml:space="preserve">Wadhera (1989)</t>
  </si>
  <si>
    <t xml:space="preserve">Barclay etal (1976)</t>
  </si>
  <si>
    <t xml:space="preserve">We used the data in table 5, the adjusted rate for all women. The original figure is for rural China accisble at the time to the Central government. We adjusted for the lack of urban population bu using the ratio between rural &amp; total in 1940-1948 in Coale &amp; Li (1987). The rual was some 3.2% higehr than the total for those years.</t>
  </si>
  <si>
    <t xml:space="preserve">Coale &amp; Li (1987)</t>
  </si>
  <si>
    <t xml:space="preserve">NBSC</t>
  </si>
  <si>
    <t xml:space="preserve">Guestimate</t>
  </si>
  <si>
    <t xml:space="preserve">A rough guestimate based on the fact that TFR in gapdata was the same for 1987 and 1997. Furthermore, available information from DHS and MICS (as well as estimates for earlier years in US census bureau)  indicated no sharp movements in the teen fertility. However, the level in these estimates were significantly lower than the estimates of the World Bank. Although it seems reasonable to assume that the raw figures are ubderestimated, we do not know how the world bank have done to adjust these figures. Hence, we did not use the available figures beyond this rough guestimate.</t>
  </si>
  <si>
    <t xml:space="preserve">Statistikbanken</t>
  </si>
  <si>
    <t xml:space="preserve">We assumed that the level was the same as in 2009. we did not use World Bank data since it was too inconsistent with Human fertility database (probably since world bank use a smooth trend).</t>
  </si>
  <si>
    <t xml:space="preserve">e1940.</t>
  </si>
  <si>
    <t xml:space="preserve">Finland yearbook 2004.</t>
  </si>
  <si>
    <t xml:space="preserve">Finland yearbook 2007.</t>
  </si>
  <si>
    <t xml:space="preserve">Assumed to be as in 2009 (based on movement in WB data).</t>
  </si>
  <si>
    <t xml:space="preserve">INSEE</t>
  </si>
  <si>
    <t xml:space="preserve">See US census (1979) for details about the sources. We used the estimates "1960b" and "1968-69c" since these were singled out for use in other US census publications. Furthermore, these were the "adjsuted version" of the surveys in question, which we assume implies an improvement over the unadjusted estimates. Finally, the TFR figures in these estimates matched the TFR in gapdata (version 4) fairly well. We also checked the implied trend between 1968 and 1997 against estimates found in Ghana statistical service (2005), "population data analysis report" and it fitted quite well. For simplicity, we decided not to include estimates from this latter source for the 1968-1997 period, since we judged that this would not add any new information.</t>
  </si>
  <si>
    <t xml:space="preserve">Statistics Greenland (2012)</t>
  </si>
  <si>
    <t xml:space="preserve">See US census (1979) for details about the sources. We checked the trend between 1954 &amp; 1997 in WB data against the data available in various DHS surveys. It match fairly well, if presumed age-misreporting is taken into account (a known phenomenon whereby births are moved "back in time" in retrospective data to avoid some questions in the survey. This causes the "recent" births to be underestimated, and births a few year earlier to be overestimated.)               We also checked the various estimates against the TFR in gapdata (version 4). There were some significant discrepancies: the level in 1954 were higher in gapdata (from World POpulation Prospects), but this TFR increased uptil 1982 to a level that matched the 1954 figure cited in US census.</t>
  </si>
  <si>
    <t xml:space="preserve">We extrapolated from the level in 2009 in Human fertility database based on the changes 2009 to 2010 in WB data. We did not use the figure in WB data directly because the level was too different from Human fertility database, although the trend was quite similar.</t>
  </si>
  <si>
    <t xml:space="preserve">Statistics Iceland</t>
  </si>
  <si>
    <t xml:space="preserve">Bhat</t>
  </si>
  <si>
    <t xml:space="preserve">The data is for 10-year periods. We used the figures for the years in the mid of the period.</t>
  </si>
  <si>
    <t xml:space="preserve">Guestimate based on the various estimates available in US census. These varied  between 100 and 200, although most were closer to the middle.</t>
  </si>
  <si>
    <t xml:space="preserve">Statistics Bureau Japan</t>
  </si>
  <si>
    <t xml:space="preserve">e1939.</t>
  </si>
  <si>
    <t xml:space="preserve">See US census (1979) for details about the source. We used the estimate reported in "Source A", which were marked as reliable data for the publication in the "Country Demographic profiles" series.</t>
  </si>
  <si>
    <t xml:space="preserve">See US census (1979) for details about the source. We used the estimate reported in Nassef &amp; Gaafar (1971), "Age patterns in five arab countries", Fertility trends and differentials in Arab countries.</t>
  </si>
  <si>
    <t xml:space="preserve">Guesstimate based on data in Liberia DHS 1986.</t>
  </si>
  <si>
    <t xml:space="preserve">We used the retrospective data in Liberia DHS 1986. The levels of the various etsimates are roughly in line. However, the difference between the guestimates for 1958 and 1970 are just reflecting noice in the data.</t>
  </si>
  <si>
    <t xml:space="preserve">Guesstimate based on data in US cenus bureau (1979)</t>
  </si>
  <si>
    <t xml:space="preserve">We took the average of the three estimates available for 1970-71. See US census (1979) for details about the source. The corresponding TFRs was somewhat lower than the ones in Gapdata. Our guestimate is somewhat higher than the retrospective data in Liberia DHS 1986.</t>
  </si>
  <si>
    <t xml:space="preserve">Liberia DHS 1986</t>
  </si>
  <si>
    <t xml:space="preserve">The corresponding total TFR compared well witht the corresponding data in Gapdata.</t>
  </si>
  <si>
    <t xml:space="preserve">See US census (1979) for details about the source.</t>
  </si>
  <si>
    <t xml:space="preserve">Assumed to have increased between 1959 - 1971 by the same proportion as TFR in Gapdata 008, version 3.</t>
  </si>
  <si>
    <t xml:space="preserve">Guestimates based on estimate cited in US census (1979).</t>
  </si>
  <si>
    <t xml:space="preserve">We used the average of "source A" and "source c". Both are for "penisular Malaysia". However the estimates for penisular malaysia is very similar to the estimates for total malaysia for overlapping years. The variou s estimates typically differ with some 10-15%. See US census (1979) for details about the source.</t>
  </si>
  <si>
    <t xml:space="preserve">We used "source G", since this was for total Malaysia, and since it was selected to be used in other US census publications. See US census (1979) for details about the source. We deleted the figures that were exactly the same as the previous years, since this seem to be the effect of rounding, and would look strange graphically (i.e. this could be considered as smoothing the data).</t>
  </si>
  <si>
    <t xml:space="preserve">See US census (1979) for details about the source. We did not inlcude the estimate for 1963 (156) since that would imply a sharp drop in teen fertility that did not correspond to the movement in TFR in gapdata 008, version 3.</t>
  </si>
  <si>
    <t xml:space="preserve">Santelli &amp; Melnikas (2010)</t>
  </si>
  <si>
    <t xml:space="preserve">Boddington etal</t>
  </si>
  <si>
    <t xml:space="preserve">Data was infered from figure 2: average number of children born by age 20. The data figure concern cohort fertility. The figures was used in the year when the cohort was 18.</t>
  </si>
  <si>
    <t xml:space="preserve">Statistics New Zeeland</t>
  </si>
  <si>
    <t xml:space="preserve">We took the average of source a, b and c. The average of the TFR for these three sources matched the TFR in gapdata for the same year fairly well. See US census (1979) for details about the source. The fact that the figure is lower than the figures for later years is consistent with the movements in TFR in gapdata, although the age at marriage seems to have increased after this year.</t>
  </si>
  <si>
    <t xml:space="preserve">Guesstimate based on data in DHS Niger 1992.</t>
  </si>
  <si>
    <t xml:space="preserve">we took the average of retrospecitiove data for two years before the survey and 7 years before the survey. This is basedon the assumption of an age misreporting that tend to underestimate the fertility for the most recent years, and over estimate for the period preceeding that. The movement of teen fertility for the whole period 1959-2010 that this figure implies is in-line with the movement in TFR in gapdata, which also show a peak around this time.</t>
  </si>
  <si>
    <t xml:space="preserve">Statistics Norway (2)</t>
  </si>
  <si>
    <t xml:space="preserve">The data was for five-year periods. We used the figures for the years in the mid-period. The original data was "by age of woman at end of the year", whereas the figures for the modern period was "by the age of the woman at delivery". The former have lower figures for years overlapping thelatter (since the former concerns a slightly younger age interval). The ratio between the two for overlapping years ranged between 1.31 and 1.35. Hence, we adjusted the historical data with a factor of 1.33.</t>
  </si>
  <si>
    <t xml:space="preserve">Statistics Norway (1)</t>
  </si>
  <si>
    <t xml:space="preserve">Seltzer</t>
  </si>
  <si>
    <t xml:space="preserve">Guestimates based on estimates cited in US census (1979).</t>
  </si>
  <si>
    <t xml:space="preserve">We used the average of the three availble estimates in US census (1979). See US census for more infomration about the estimates. The estaimates where retrospective data from three different surveys. Retrospective data for later estimates show signs of over estimation (compared to point estimates), which is likely to reflect age-misreporting. Hence, we di not just use one of the two higher estimates for 1960 (1973 NDS and 19701 census), but included the much lower 1968 NDS in the average.</t>
  </si>
  <si>
    <t xml:space="preserve">DHS 2003 Phillipines</t>
  </si>
  <si>
    <t xml:space="preserve">Table 4.3. Various point estimates from DHS's or similar surveys. The estimate for 1996 was not included since it would create a significant jump to the WB data starting in 1997 (which in a ll likelyhood just reflect data problems rather than real movements). The retrospective data in various DHS's etc show higher values for the older cohorts (the last value in each series euqals the point estimates, whereas the retrospective values lies above the point estimates). THis is a common pattern and probably reflect a known problem linked to age-mispreorting. The TFR's for the point estimates matched the TFRs in gapdata fairly well.</t>
  </si>
  <si>
    <t xml:space="preserve">Zacharov (2008)</t>
  </si>
  <si>
    <t xml:space="preserve">DHS Senegal 1986</t>
  </si>
  <si>
    <t xml:space="preserve">Table 3.3. Retrospective data. The figures were compared to other sources in cited in the DHS and it fitted fairly well. It was also checked against sources cited in US census bureau. The latter were somewhat lower for 1976. For 1960 only rural data was available, but source b fits well the retorspective data if we adjust source b with the same ratio as available rural/total ratio in 2010 dhs. We also compared teh TFR in each sourec and compared it with the estimates in gapdata. All sources were lower than the gapdata, which might indicate that the estimates we use are underestimates.</t>
  </si>
  <si>
    <t xml:space="preserve">DHS Senegal 1997</t>
  </si>
  <si>
    <t xml:space="preserve">Table 3.4. Various other sosurces: ESF 1978, EDS 1986, EDS 1992. Similar cross-checks as for the data for 1959-1974.</t>
  </si>
  <si>
    <t xml:space="preserve">We used the "1973b" estimate. See US census (1979) for details about the source. The TFR for this source was slightly higher than the corresponding TFR in gapdata.</t>
  </si>
  <si>
    <t xml:space="preserve">e2287</t>
  </si>
  <si>
    <t xml:space="preserve">SCB</t>
  </si>
  <si>
    <t xml:space="preserve">1750-1963: averages for 5-year period. Figures set at midyear of period.</t>
  </si>
  <si>
    <t xml:space="preserve">Danielsson, Rogala, Sundström (2001)</t>
  </si>
  <si>
    <t xml:space="preserve">Data available to 1998, but years after 1994 was not used to avoid to sharp discontinuity with the data in World Bank data from 1997. The data in Danielsson etal was significantly lower in the overlappin years (e.g. 4.8 instead of 8.4 in 2000).</t>
  </si>
  <si>
    <t xml:space="preserve">Wolf &amp; Engelen</t>
  </si>
  <si>
    <t xml:space="preserve">Table 3. The data was for 10 years intervals, we  used the figures for the mid-period year. The data was disaggregated by geography. We guestimated the oppulation shares based on HYDE data and Mitchell: rural south 37%, rural north 43%, peri-ruban 14%, urban (taipei) 6%.</t>
  </si>
  <si>
    <t xml:space="preserve">Department of household registration</t>
  </si>
  <si>
    <t xml:space="preserve">ONS</t>
  </si>
  <si>
    <t xml:space="preserve">The data is for England and Wales only. However, the difference to the UK data available from World Bank for overlapping years was small for most years.</t>
  </si>
  <si>
    <t xml:space="preserve">Indicator-settings in the graph</t>
  </si>
  <si>
    <t xml:space="preserve">Source name</t>
  </si>
  <si>
    <t xml:space="preserve">Various sources</t>
  </si>
  <si>
    <t xml:space="preserve">Required! Text that will be shown next to the axis in the graph (preferably the same as in  the "Source organization(s)" field in the About-Sheet).</t>
  </si>
  <si>
    <t xml:space="preserve">Source link</t>
  </si>
  <si>
    <t xml:space="preserve">http://spreadsheets.google.com/pub?key=0Auk0ddvGIrGqcHlqNnRTY1pxbUVkSXBoWVVIeGNkTGc&amp;gid=1</t>
  </si>
  <si>
    <t xml:space="preserve">Link for target, when clicking source name in the graph. Preferably the same as in  the "Link to source organization" field in the About-Sheet, but can also be left blank to target the link back to the indicators about-page.</t>
  </si>
  <si>
    <t xml:space="preserve">Scale type</t>
  </si>
  <si>
    <t xml:space="preserve">lin</t>
  </si>
  <si>
    <t xml:space="preserve">Required! Type "lin" for linear scale or "log" for logarithmic scale. Users will be able to change it in the graph.</t>
  </si>
  <si>
    <t xml:space="preserve">pyj6tScZqmEdIphYUHxcdLg</t>
  </si>
  <si>
    <t xml:space="preserve">Download</t>
  </si>
  <si>
    <t xml:space="preserve">Download the data and information for this indicator</t>
  </si>
  <si>
    <t xml:space="preserve">As Excel Spreadsheet</t>
  </si>
  <si>
    <t xml:space="preserve">As OpenOffice Spreadsheet</t>
  </si>
  <si>
    <t xml:space="preserve">As PDF</t>
  </si>
  <si>
    <t xml:space="preserve">VERSION</t>
  </si>
  <si>
    <t xml:space="preserve">INDICATOR_V2_EN</t>
  </si>
  <si>
    <t xml:space="preserve">New short name</t>
  </si>
  <si>
    <t xml:space="preserve">Full name, source</t>
  </si>
  <si>
    <t xml:space="preserve">Details</t>
  </si>
  <si>
    <t xml:space="preserve">Downloaded</t>
  </si>
  <si>
    <t xml:space="preserve">Web</t>
  </si>
  <si>
    <t xml:space="preserve">AUSTRALIAN BUREAU OF STATISTICS (2012). Cat. no. 3105.0.65.001 Australian Historical Population Statistics</t>
  </si>
  <si>
    <t xml:space="preserve">TABLE 39.  Age-specific fertility rates and total fertility rates, Australia, 1921 onwards</t>
  </si>
  <si>
    <t xml:space="preserve">2012 august</t>
  </si>
  <si>
    <t xml:space="preserve">Barclay, Coale, Stoto &amp; Trussell (1976), " A reassessment of the demography of traditional rural China", Population Index, vol 42, no 4.</t>
  </si>
  <si>
    <t xml:space="preserve">Bhat (1989), "Mortality and fertility in India, 1881-1961: a reassessment", in India's historical demography. Studies in Famine, Disease and society, edited by Dyson.</t>
  </si>
  <si>
    <t xml:space="preserve">Table 8, page 100. The data is based on an (adjusted) marital fertility schedule (based on a survey of rural India in 1972), multiplied with age-specific nuptiality in each year. Hence, the changes only reflect changes in age-specific nuptiality.</t>
  </si>
  <si>
    <t xml:space="preserve">Boddington, Khawaja &amp; Didham (2003), "Teenage fertility in New Zeeland".</t>
  </si>
  <si>
    <t xml:space="preserve">2012 september</t>
  </si>
  <si>
    <t xml:space="preserve">http://www.stats.govt.nz/browse_for_stats/population/births/teenage-fertility-in-nz.aspx</t>
  </si>
  <si>
    <t xml:space="preserve">Coale &amp; Li (1987), "basic data on fertility in the provinces of China, 1940-82" Papers of the east-west population institute, no 104.</t>
  </si>
  <si>
    <t xml:space="preserve">CEPAL (2001), "Latin America: fertility 1950-2050". Demographic Bulletin no. 68.</t>
  </si>
  <si>
    <t xml:space="preserve">Danielsson, Rogala, Sundström (2001) "Teenage sexual and reproductive behavior in developed countries. Country report for Sweden." The Alan Guttmacher institute. Occasional report no 7.</t>
  </si>
  <si>
    <t xml:space="preserve">Department of household registration, Taiwan, on-line database, table 7.</t>
  </si>
  <si>
    <t xml:space="preserve">2012 october</t>
  </si>
  <si>
    <t xml:space="preserve">http://www.ris.gov.tw/en/web/ris3-english/history</t>
  </si>
  <si>
    <t xml:space="preserve">DHS Niger 1992</t>
  </si>
  <si>
    <t xml:space="preserve">Enquete Demographique et de sante 1992. Niger.</t>
  </si>
  <si>
    <t xml:space="preserve">http://www.measuredhs.com/publications/publication-FR46-DHS-Final-Reports.cfm</t>
  </si>
  <si>
    <t xml:space="preserve">http://www.measuredhs.com/</t>
  </si>
  <si>
    <t xml:space="preserve">e1902.</t>
  </si>
  <si>
    <t xml:space="preserve">Darabi, Philliber &amp; Rosenfield (1979), "A perspective on adolescent fertility in developing countries", Studies in family planning, vol 10, no 10, pp. 300-303.</t>
  </si>
  <si>
    <t xml:space="preserve">Angeli, Mazzocchetti, Rettaroli, Pezzulo (2010), "Adolescent childbearing experiences in Kenya: Geographical and socioeconomic determinants", Serie ricerche 2010, no 6.</t>
  </si>
  <si>
    <t xml:space="preserve">Turpeinen (1979), "Fertility and mortality in Finland since 1750", Population studies, vol 33, no 1. Pages 101-114.</t>
  </si>
  <si>
    <t xml:space="preserve">Table 2.</t>
  </si>
  <si>
    <t xml:space="preserve">Véron (2008), "The demography of south asia from 1950s to the 2000s". I.N.E.D. Population (english edition" vol 63. p. 9 - 89.</t>
  </si>
  <si>
    <t xml:space="preserve">Table 11a.</t>
  </si>
  <si>
    <t xml:space="preserve">Enquete demographique et de Santé 1996 Benin</t>
  </si>
  <si>
    <t xml:space="preserve">http://www.measuredhs.com/publications/publication-FR81-DHS-Final-Reports.cfm</t>
  </si>
  <si>
    <t xml:space="preserve">Eurostat, on-line table for "Fertility rate by age".</t>
  </si>
  <si>
    <t xml:space="preserve">http://epp.eurostat.ec.europa.eu/portal/page/portal/population/data/database</t>
  </si>
  <si>
    <t xml:space="preserve">Statistical yearbook of Finland 2004.</t>
  </si>
  <si>
    <t xml:space="preserve">Table 74.</t>
  </si>
  <si>
    <t xml:space="preserve">Statistical yearbook of Finland 2007.</t>
  </si>
  <si>
    <t xml:space="preserve">Table 86 (page 143), Fertility rates, reproduction rates and legal abortions, 1946–2006.</t>
  </si>
  <si>
    <t xml:space="preserve">Human Fertility Database. Max Planck Institute for Demographic Research (Germany) and Vienna Institute of Demography (Austria).</t>
  </si>
  <si>
    <t xml:space="preserve">2012 septenber</t>
  </si>
  <si>
    <t xml:space="preserve">http://www.humanfertility.org</t>
  </si>
  <si>
    <t xml:space="preserve">Institute national de la statistique et des études économiques</t>
  </si>
  <si>
    <t xml:space="preserve">TABLEAU 44 - TAUX DE FÉCONDITÉ GÉNÉRALE PAR ÂGE DE LA MÈRE</t>
  </si>
  <si>
    <t xml:space="preserve">Liberia DHS 1986.</t>
  </si>
  <si>
    <t xml:space="preserve">Mitra et al (1994), "Bangladesh Demographic and Health Survey".</t>
  </si>
  <si>
    <t xml:space="preserve">Table 3.3. The "1989 BFS".</t>
  </si>
  <si>
    <t xml:space="preserve">Table 3.3. The "1989 CPS".</t>
  </si>
  <si>
    <t xml:space="preserve">Table 3.3. The "1991 CPS".</t>
  </si>
  <si>
    <t xml:space="preserve">Table 3.3. The 1993-94 BDHS.</t>
  </si>
  <si>
    <t xml:space="preserve">National Bureau of Statistics of China (2007), "Fertility estimates for provinces of China, 1975-2000"</t>
  </si>
  <si>
    <t xml:space="preserve">Office for National statistics (2005), "Focues on people and migration, 2005 edition".</t>
  </si>
  <si>
    <t xml:space="preserve">Reference tables, table 5.6.</t>
  </si>
  <si>
    <t xml:space="preserve">Santelli &amp; Melnikas (2010), "Teen fertility in transition: recent and historical trends in the United States", annual review of public health 2010.21:371-83. Taken from figure 3.</t>
  </si>
  <si>
    <t xml:space="preserve">SCB, "Historisk statistik för Sverige Del 1. Befolkning". Tab. 34. Åldersdifferentierade fruktsamhetstal, samtliga kvinnor 1751 - 1967</t>
  </si>
  <si>
    <t xml:space="preserve">Seltzer (1968), "Benchmark demographic data for pakistan: A review of summary estimates derived from the PGE experiment". Pakistan Institute of Development Economics, research report 66.</t>
  </si>
  <si>
    <t xml:space="preserve">Table 3 (page 35), the Chandraserkar-Deming estimate.</t>
  </si>
  <si>
    <t xml:space="preserve">Sirageldin, Norris &amp; Ahmad (1975).</t>
  </si>
  <si>
    <t xml:space="preserve">Sirageldin, Norris &amp; Ahmad (1975), "Fertility in bangladesh: facts and fancies"; Population Studies vol 29; no. 2. Table 9. The data from the "Impact study" was used.</t>
  </si>
  <si>
    <t xml:space="preserve">The Statistics Bureau of Japan. Historical statistics of Japan.</t>
  </si>
  <si>
    <t xml:space="preserve">Chapter 2: Population and households. Table 2-29-b.</t>
  </si>
  <si>
    <t xml:space="preserve">http://www.stat.go.jp/english/data/chouki/02.htm</t>
  </si>
  <si>
    <t xml:space="preserve">Statistics Greenland (2012), on-line table for fertility rates for women born in greenland efter time og age</t>
  </si>
  <si>
    <t xml:space="preserve">http://bank.stat.gl/Dialog/varval.asp?ma=BEEBBSF1&amp;path=../Database/Greenland/Population/Archive/&amp;lang=1</t>
  </si>
  <si>
    <t xml:space="preserve">Statistics Iceland on-line database. Fertility 1853-2011</t>
  </si>
  <si>
    <t xml:space="preserve">http://www.statice.is/Statistics/Population/Births-and-deaths</t>
  </si>
  <si>
    <t xml:space="preserve">Statistics New Zeeland (2012), on-line table "Age-specific fertility rates by 5 year age group (Maori and total population"</t>
  </si>
  <si>
    <t xml:space="preserve">http://www.stats.govt.nz/browse_for_stats/population/births/BirthsAndDeaths_HOTPYeMar12/Tables.aspx</t>
  </si>
  <si>
    <t xml:space="preserve">Statistics Norway (2012). Population Statistics. Table 3: Age specific fertility rates and total fertility rate, women. 1961-2011.</t>
  </si>
  <si>
    <t xml:space="preserve">http://www.ssb.no/fodte_en/tab-2012-04-11-03-en.html</t>
  </si>
  <si>
    <t xml:space="preserve">Table:08556: Total fertility rate and age-specific fertility rates for 5-year periods</t>
  </si>
  <si>
    <t xml:space="preserve">http://statbank.ssb.no/statistikkbanken/Default_FR.asp?PXSid=0&amp;nvl=true&amp;PLanguage=1&amp;tilside=selecttable/hovedtabellHjem.asp&amp;KortnavnWeb=fodte</t>
  </si>
  <si>
    <t xml:space="preserve">Statistikbanken, Danmarks statistik</t>
  </si>
  <si>
    <t xml:space="preserve">FOD3: Age-specific fertility rates, total fertility rates, gross and net reproduction rate</t>
  </si>
  <si>
    <t xml:space="preserve">Sutton &amp; Zaimeche (2004), chapter 12 in "Algeria in transition. Reforms and development prospects", ed. Aghrout &amp; Bougherira. Table 12.4.</t>
  </si>
  <si>
    <t xml:space="preserve">US census (1979)</t>
  </si>
  <si>
    <t xml:space="preserve">Bureau of the Census (1979), "A compilation of age-specific fertility rates for developing countries", International research documents no 7.</t>
  </si>
  <si>
    <t xml:space="preserve">The document has compiled a wide variety of estimates and figures of varying quality. Each observation has to be assessed individually.</t>
  </si>
  <si>
    <t xml:space="preserve">Wadhera (1989), "Trends in birth and fertility rates, Canada, 1921-1987", Health reports, vol. 1, no. 2. table 2.</t>
  </si>
  <si>
    <t xml:space="preserve">World Bank data (2012)</t>
  </si>
  <si>
    <t xml:space="preserve">Ventura, Mathews &amp; Hamilton (2001)</t>
  </si>
  <si>
    <t xml:space="preserve">Ventura, Mathews &amp; Hamilton (2001), "Births to teenagers in the United States, 1940-2000", National Center for Health statistics. Table 1.</t>
  </si>
  <si>
    <t xml:space="preserve">Wolf &amp; Engelen (2008), "fertility and fertility control in pre-revolutionary china", Journal of interdisciplinary history, vol. 38, no. 3</t>
  </si>
  <si>
    <t xml:space="preserve">United Nations, Department of Economic and Social Affairs,  Population Division (2012).  2012 Update for the MDG Database:    Adolescent Birth Rate (POP/DB/Fert/A/MDG2012).</t>
  </si>
  <si>
    <t xml:space="preserve">Zacharov (2008), "Russian federation: from the first to second demographic transition", Demographic research, vol 19, article 24.</t>
  </si>
  <si>
    <t xml:space="preserve">table A10.</t>
  </si>
  <si>
    <t xml:space="preserve">http://www.demographic-research.org/volumes/vol19/24/19-24.pdf</t>
  </si>
</sst>
</file>

<file path=xl/styles.xml><?xml version="1.0" encoding="utf-8"?>
<styleSheet xmlns="http://schemas.openxmlformats.org/spreadsheetml/2006/main">
  <numFmts count="6">
    <numFmt numFmtId="164" formatCode="General"/>
    <numFmt numFmtId="165" formatCode="0"/>
    <numFmt numFmtId="166" formatCode="0.0"/>
    <numFmt numFmtId="167" formatCode="#,##0.0"/>
    <numFmt numFmtId="168" formatCode="#,##0.00"/>
    <numFmt numFmtId="169" formatCode="M/D/YYYY\ H:MM:SS"/>
  </numFmts>
  <fonts count="18">
    <font>
      <sz val="10"/>
      <color rgb="FF000000"/>
      <name val="Arial"/>
      <family val="0"/>
      <charset val="1"/>
    </font>
    <font>
      <sz val="10"/>
      <name val="Arial"/>
      <family val="0"/>
    </font>
    <font>
      <sz val="10"/>
      <name val="Arial"/>
      <family val="0"/>
    </font>
    <font>
      <sz val="10"/>
      <name val="Arial"/>
      <family val="0"/>
    </font>
    <font>
      <sz val="22"/>
      <color rgb="FF010000"/>
      <name val="Cambria"/>
      <family val="0"/>
    </font>
    <font>
      <b val="true"/>
      <sz val="11"/>
      <color rgb="FF000000"/>
      <name val="Calibri"/>
      <family val="0"/>
      <charset val="1"/>
    </font>
    <font>
      <sz val="11"/>
      <color rgb="FF000000"/>
      <name val="Calibri"/>
      <family val="0"/>
      <charset val="1"/>
    </font>
    <font>
      <sz val="10"/>
      <color rgb="FF000000"/>
      <name val="Cambria"/>
      <family val="0"/>
      <charset val="1"/>
    </font>
    <font>
      <sz val="10"/>
      <color rgb="FF010000"/>
      <name val="Cambria"/>
      <family val="0"/>
      <charset val="1"/>
    </font>
    <font>
      <sz val="22"/>
      <color rgb="FF010000"/>
      <name val="Cambria"/>
      <family val="0"/>
      <charset val="1"/>
    </font>
    <font>
      <b val="true"/>
      <sz val="10"/>
      <color rgb="FF010000"/>
      <name val="Cambria"/>
      <family val="0"/>
      <charset val="1"/>
    </font>
    <font>
      <sz val="11"/>
      <color rgb="FF000000"/>
      <name val="Cambria"/>
      <family val="0"/>
      <charset val="1"/>
    </font>
    <font>
      <b val="true"/>
      <sz val="24"/>
      <color rgb="FF010000"/>
      <name val="Cambria"/>
      <family val="0"/>
      <charset val="1"/>
    </font>
    <font>
      <i val="true"/>
      <sz val="10"/>
      <color rgb="FF010000"/>
      <name val="Cambria"/>
      <family val="0"/>
      <charset val="1"/>
    </font>
    <font>
      <u val="single"/>
      <sz val="10"/>
      <color rgb="FF0000FF"/>
      <name val="Cambria"/>
      <family val="0"/>
      <charset val="1"/>
    </font>
    <font>
      <i val="true"/>
      <u val="single"/>
      <sz val="10"/>
      <color rgb="FF0000FF"/>
      <name val="Cambria"/>
      <family val="0"/>
      <charset val="1"/>
    </font>
    <font>
      <u val="single"/>
      <sz val="11"/>
      <color rgb="FF0000FF"/>
      <name val="Calibri"/>
      <family val="0"/>
      <charset val="1"/>
    </font>
    <font>
      <sz val="11"/>
      <color rgb="FF000000"/>
      <name val="Times New Roman"/>
      <family val="0"/>
      <charset val="1"/>
    </font>
  </fonts>
  <fills count="4">
    <fill>
      <patternFill patternType="none"/>
    </fill>
    <fill>
      <patternFill patternType="gray125"/>
    </fill>
    <fill>
      <patternFill patternType="solid">
        <fgColor rgb="FFFF9900"/>
        <bgColor rgb="FFFFCC00"/>
      </patternFill>
    </fill>
    <fill>
      <patternFill patternType="solid">
        <fgColor rgb="FFFFFF99"/>
        <bgColor rgb="FFFFFFCC"/>
      </patternFill>
    </fill>
  </fills>
  <borders count="13">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7" fontId="6"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8" fontId="6" fillId="0"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8" fillId="2" borderId="2" xfId="0" applyFont="true" applyBorder="true" applyAlignment="true" applyProtection="false">
      <alignment horizontal="left" vertical="bottom" textRotation="0" wrapText="false" indent="0" shrinkToFit="false"/>
      <protection locked="true" hidden="false"/>
    </xf>
    <xf numFmtId="164" fontId="9" fillId="0" borderId="3" xfId="0" applyFont="true" applyBorder="true" applyAlignment="true" applyProtection="false">
      <alignment horizontal="left" vertical="bottom" textRotation="0" wrapText="true" indent="0" shrinkToFit="false"/>
      <protection locked="true" hidden="false"/>
    </xf>
    <xf numFmtId="164" fontId="8" fillId="2" borderId="4"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10" fillId="0" borderId="5" xfId="0" applyFont="true" applyBorder="true" applyAlignment="true" applyProtection="false">
      <alignment horizontal="left" vertical="bottom" textRotation="0" wrapText="true" indent="0" shrinkToFit="false"/>
      <protection locked="true" hidden="false"/>
    </xf>
    <xf numFmtId="164" fontId="8" fillId="0" borderId="3" xfId="0" applyFont="true" applyBorder="true" applyAlignment="true" applyProtection="false">
      <alignment horizontal="left" vertical="bottom" textRotation="0" wrapText="true" indent="0" shrinkToFit="false"/>
      <protection locked="true" hidden="false"/>
    </xf>
    <xf numFmtId="164" fontId="10" fillId="0" borderId="4"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left" vertical="bottom" textRotation="0" wrapText="true" indent="0" shrinkToFit="false"/>
      <protection locked="true" hidden="false"/>
    </xf>
    <xf numFmtId="169" fontId="8" fillId="0" borderId="2" xfId="0" applyFont="true" applyBorder="true" applyAlignment="true" applyProtection="false">
      <alignment horizontal="left" vertical="bottom" textRotation="0" wrapText="true" indent="0" shrinkToFit="false"/>
      <protection locked="true" hidden="false"/>
    </xf>
    <xf numFmtId="164" fontId="10" fillId="0" borderId="6" xfId="0" applyFont="true" applyBorder="true" applyAlignment="true" applyProtection="false">
      <alignment horizontal="left" vertical="bottom" textRotation="0" wrapText="true" indent="0" shrinkToFit="false"/>
      <protection locked="true" hidden="false"/>
    </xf>
    <xf numFmtId="164" fontId="8" fillId="0" borderId="7" xfId="0" applyFont="true" applyBorder="true" applyAlignment="true" applyProtection="false">
      <alignment horizontal="left" vertical="bottom" textRotation="0" wrapText="true" indent="0" shrinkToFit="false"/>
      <protection locked="true" hidden="false"/>
    </xf>
    <xf numFmtId="164" fontId="8" fillId="0" borderId="8" xfId="0" applyFont="true" applyBorder="true" applyAlignment="true" applyProtection="false">
      <alignment horizontal="left" vertical="bottom" textRotation="0" wrapText="true" indent="0" shrinkToFit="false"/>
      <protection locked="true" hidden="false"/>
    </xf>
    <xf numFmtId="169" fontId="8" fillId="0" borderId="9" xfId="0" applyFont="true" applyBorder="true" applyAlignment="true" applyProtection="false">
      <alignment horizontal="left" vertical="bottom" textRotation="0" wrapText="tru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2" borderId="4"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4" fontId="7" fillId="2" borderId="10"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2" fillId="3" borderId="11"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left" vertical="bottom" textRotation="0" wrapText="false" indent="0" shrinkToFit="false"/>
      <protection locked="true" hidden="false"/>
    </xf>
    <xf numFmtId="164" fontId="8" fillId="3" borderId="12" xfId="0" applyFont="true" applyBorder="true" applyAlignment="true" applyProtection="false">
      <alignment horizontal="left" vertical="bottom" textRotation="0" wrapText="false" indent="0" shrinkToFit="false"/>
      <protection locked="true" hidden="false"/>
    </xf>
    <xf numFmtId="164" fontId="8" fillId="3" borderId="12" xfId="0" applyFont="true" applyBorder="true" applyAlignment="true" applyProtection="false">
      <alignment horizontal="left" vertical="bottom" textRotation="0" wrapText="true" indent="0" shrinkToFit="false"/>
      <protection locked="true" hidden="false"/>
    </xf>
    <xf numFmtId="164" fontId="10" fillId="3" borderId="12"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8" fillId="3" borderId="12" xfId="0" applyFont="true" applyBorder="true" applyAlignment="true" applyProtection="false">
      <alignment horizontal="left" vertical="top" textRotation="0" wrapText="false" indent="0" shrinkToFit="false"/>
      <protection locked="true" hidden="false"/>
    </xf>
    <xf numFmtId="164" fontId="13" fillId="3" borderId="12" xfId="0" applyFont="true" applyBorder="true" applyAlignment="true" applyProtection="false">
      <alignment horizontal="left" vertical="top" textRotation="0" wrapText="true" indent="0" shrinkToFit="false"/>
      <protection locked="true" hidden="false"/>
    </xf>
    <xf numFmtId="164" fontId="14" fillId="0" borderId="12" xfId="0" applyFont="true" applyBorder="true" applyAlignment="true" applyProtection="false">
      <alignment horizontal="left" vertical="top" textRotation="0" wrapText="true" indent="0" shrinkToFit="false"/>
      <protection locked="true" hidden="false"/>
    </xf>
    <xf numFmtId="164" fontId="8" fillId="0" borderId="10" xfId="0" applyFont="true" applyBorder="true" applyAlignment="true" applyProtection="false">
      <alignment horizontal="left" vertical="bottom" textRotation="0" wrapText="false" indent="0" shrinkToFit="false"/>
      <protection locked="true" hidden="false"/>
    </xf>
    <xf numFmtId="164" fontId="8" fillId="0" borderId="10" xfId="0" applyFont="true" applyBorder="true" applyAlignment="true" applyProtection="false">
      <alignment horizontal="left" vertical="bottom" textRotation="0" wrapText="true" indent="0" shrinkToFit="false"/>
      <protection locked="true" hidden="false"/>
    </xf>
    <xf numFmtId="164" fontId="12" fillId="3" borderId="11" xfId="0" applyFont="true" applyBorder="true" applyAlignment="true" applyProtection="false">
      <alignment horizontal="left" vertical="top" textRotation="0" wrapText="true" indent="0" shrinkToFit="false"/>
      <protection locked="true" hidden="false"/>
    </xf>
    <xf numFmtId="164" fontId="8" fillId="3" borderId="12" xfId="0" applyFont="true" applyBorder="true" applyAlignment="true" applyProtection="false">
      <alignment horizontal="left" vertical="top" textRotation="0" wrapText="true" indent="0" shrinkToFit="false"/>
      <protection locked="true" hidden="false"/>
    </xf>
    <xf numFmtId="164" fontId="10" fillId="3" borderId="11"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bottom" textRotation="0" wrapText="true" indent="0" shrinkToFit="false"/>
      <protection locked="true" hidden="false"/>
    </xf>
    <xf numFmtId="164" fontId="15" fillId="0" borderId="12"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6" fillId="0" borderId="10" xfId="0" applyFont="true" applyBorder="true" applyAlignment="true" applyProtection="false">
      <alignment horizontal="left" vertical="bottom" textRotation="0" wrapText="true" indent="0" shrinkToFit="false"/>
      <protection locked="true" hidden="false"/>
    </xf>
    <xf numFmtId="164" fontId="16" fillId="0" borderId="10" xfId="0" applyFont="true" applyBorder="tru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spreadsheets.google.com/pub?key=0Auk0ddvGIrGqcHlqNnRTY1pxbUVkSXBoWVVIeGNkTGc&amp;gid=1"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stats.govt.nz/browse_for_stats/population/births/teenage-fertility-in-nz.aspx" TargetMode="External"/><Relationship Id="rId2" Type="http://schemas.openxmlformats.org/officeDocument/2006/relationships/hyperlink" Target="http://www.ris.gov.tw/en/web/ris3-english/history" TargetMode="External"/><Relationship Id="rId3" Type="http://schemas.openxmlformats.org/officeDocument/2006/relationships/hyperlink" Target="http://www.measuredhs.com/publications/publication-FR46-DHS-Final-Reports.cfm" TargetMode="External"/><Relationship Id="rId4" Type="http://schemas.openxmlformats.org/officeDocument/2006/relationships/hyperlink" Target="http://www.measuredhs.com/" TargetMode="External"/><Relationship Id="rId5" Type="http://schemas.openxmlformats.org/officeDocument/2006/relationships/hyperlink" Target="http://www.measuredhs.com/" TargetMode="External"/><Relationship Id="rId6" Type="http://schemas.openxmlformats.org/officeDocument/2006/relationships/hyperlink" Target="http://www.measuredhs.com/" TargetMode="External"/><Relationship Id="rId7" Type="http://schemas.openxmlformats.org/officeDocument/2006/relationships/hyperlink" Target="http://www.measuredhs.com/publications/publication-FR81-DHS-Final-Reports.cfm" TargetMode="External"/><Relationship Id="rId8" Type="http://schemas.openxmlformats.org/officeDocument/2006/relationships/hyperlink" Target="http://epp.eurostat.ec.europa.eu/portal/page/portal/population/data/database" TargetMode="External"/><Relationship Id="rId9" Type="http://schemas.openxmlformats.org/officeDocument/2006/relationships/hyperlink" Target="http://www.humanfertility.org/" TargetMode="External"/><Relationship Id="rId10" Type="http://schemas.openxmlformats.org/officeDocument/2006/relationships/hyperlink" Target="http://www.measuredhs.com/" TargetMode="External"/><Relationship Id="rId11" Type="http://schemas.openxmlformats.org/officeDocument/2006/relationships/hyperlink" Target="http://www.stat.go.jp/english/data/chouki/02.htm" TargetMode="External"/><Relationship Id="rId12" Type="http://schemas.openxmlformats.org/officeDocument/2006/relationships/hyperlink" Target="http://bank.stat.gl/Dialog/varval.asp?ma=BEEBBSF1&amp;path=../Database/Greenland/Population/Archive/&amp;lang=1" TargetMode="External"/><Relationship Id="rId13" Type="http://schemas.openxmlformats.org/officeDocument/2006/relationships/hyperlink" Target="http://www.statice.is/Statistics/Population/Births-and-deaths" TargetMode="External"/><Relationship Id="rId14" Type="http://schemas.openxmlformats.org/officeDocument/2006/relationships/hyperlink" Target="http://www.stats.govt.nz/browse_for_stats/population/births/BirthsAndDeaths_HOTPYeMar12/Tables.aspx" TargetMode="External"/><Relationship Id="rId15" Type="http://schemas.openxmlformats.org/officeDocument/2006/relationships/hyperlink" Target="http://www.ssb.no/fodte_en/tab-2012-04-11-03-en.html" TargetMode="External"/><Relationship Id="rId16" Type="http://schemas.openxmlformats.org/officeDocument/2006/relationships/hyperlink" Target="http://statbank.ssb.no/statistikkbanken/Default_FR.asp?PXSid=0&amp;nvl=true&amp;PLanguage=1&amp;tilside=selecttable/hovedtabellHjem.asp&amp;KortnavnWeb=fodte" TargetMode="External"/><Relationship Id="rId17" Type="http://schemas.openxmlformats.org/officeDocument/2006/relationships/hyperlink" Target="http://www.demographic-research.org/volumes/vol19/24/19-24.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G2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HP14" activePane="bottomRight" state="frozen"/>
      <selection pane="topLeft" activeCell="A1" activeCellId="0" sqref="A1"/>
      <selection pane="topRight" activeCell="HP1" activeCellId="0" sqref="HP1"/>
      <selection pane="bottomLeft" activeCell="A14" activeCellId="0" sqref="A14"/>
      <selection pane="bottomRight" activeCell="A1" activeCellId="0" sqref="A1"/>
    </sheetView>
  </sheetViews>
  <sheetFormatPr defaultRowHeight="12.75" zeroHeight="false" outlineLevelRow="0" outlineLevelCol="0"/>
  <cols>
    <col collapsed="false" customWidth="true" hidden="false" outlineLevel="0" max="1" min="1" style="0" width="25.29"/>
    <col collapsed="false" customWidth="false" hidden="false" outlineLevel="0" max="15" min="2" style="0" width="11.57"/>
    <col collapsed="false" customWidth="true" hidden="false" outlineLevel="0" max="99" min="16" style="0" width="9.29"/>
    <col collapsed="false" customWidth="true" hidden="false" outlineLevel="0" max="113" min="100" style="0" width="8.86"/>
    <col collapsed="false" customWidth="true" hidden="false" outlineLevel="0" max="114" min="114" style="0" width="10.86"/>
    <col collapsed="false" customWidth="true" hidden="false" outlineLevel="0" max="241" min="115" style="0" width="9.29"/>
    <col collapsed="false" customWidth="true" hidden="false" outlineLevel="0" max="1025" min="242" style="0" width="14.43"/>
  </cols>
  <sheetData>
    <row r="1" customFormat="false" ht="15" hidden="false" customHeight="true" outlineLevel="0" collapsed="false">
      <c r="A1" s="1" t="s">
        <v>0</v>
      </c>
      <c r="B1" s="2" t="n">
        <v>1753</v>
      </c>
      <c r="C1" s="2" t="n">
        <v>1758</v>
      </c>
      <c r="D1" s="2" t="n">
        <v>1763</v>
      </c>
      <c r="E1" s="2" t="n">
        <v>1768</v>
      </c>
      <c r="F1" s="2" t="n">
        <v>1773</v>
      </c>
      <c r="G1" s="2" t="n">
        <v>1776</v>
      </c>
      <c r="H1" s="2" t="n">
        <v>1777</v>
      </c>
      <c r="I1" s="2" t="n">
        <v>1778</v>
      </c>
      <c r="J1" s="2" t="n">
        <v>1779</v>
      </c>
      <c r="K1" s="2" t="n">
        <v>1780</v>
      </c>
      <c r="L1" s="2" t="n">
        <v>1781</v>
      </c>
      <c r="M1" s="2" t="n">
        <v>1782</v>
      </c>
      <c r="N1" s="2" t="n">
        <v>1783</v>
      </c>
      <c r="O1" s="2" t="n">
        <v>1784</v>
      </c>
      <c r="P1" s="2" t="n">
        <v>1785</v>
      </c>
      <c r="Q1" s="2" t="n">
        <v>1786</v>
      </c>
      <c r="R1" s="2" t="n">
        <v>1787</v>
      </c>
      <c r="S1" s="2" t="n">
        <v>1788</v>
      </c>
      <c r="T1" s="2" t="n">
        <v>1789</v>
      </c>
      <c r="U1" s="2" t="n">
        <v>1790</v>
      </c>
      <c r="V1" s="2" t="n">
        <v>1791</v>
      </c>
      <c r="W1" s="2" t="n">
        <v>1792</v>
      </c>
      <c r="X1" s="2" t="n">
        <v>1793</v>
      </c>
      <c r="Y1" s="2" t="n">
        <v>1794</v>
      </c>
      <c r="Z1" s="2" t="n">
        <v>1795</v>
      </c>
      <c r="AA1" s="2" t="n">
        <v>1796</v>
      </c>
      <c r="AB1" s="2" t="n">
        <v>1797</v>
      </c>
      <c r="AC1" s="2" t="n">
        <v>1798</v>
      </c>
      <c r="AD1" s="2" t="n">
        <v>1799</v>
      </c>
      <c r="AE1" s="2" t="n">
        <v>1800</v>
      </c>
      <c r="AF1" s="2" t="n">
        <v>1801</v>
      </c>
      <c r="AG1" s="2" t="n">
        <v>1802</v>
      </c>
      <c r="AH1" s="2" t="n">
        <v>1803</v>
      </c>
      <c r="AI1" s="2" t="n">
        <v>1804</v>
      </c>
      <c r="AJ1" s="2" t="n">
        <v>1805</v>
      </c>
      <c r="AK1" s="2" t="n">
        <v>1806</v>
      </c>
      <c r="AL1" s="2" t="n">
        <v>1807</v>
      </c>
      <c r="AM1" s="2" t="n">
        <v>1808</v>
      </c>
      <c r="AN1" s="2" t="n">
        <v>1809</v>
      </c>
      <c r="AO1" s="2" t="n">
        <v>1810</v>
      </c>
      <c r="AP1" s="2" t="n">
        <v>1811</v>
      </c>
      <c r="AQ1" s="2" t="n">
        <v>1812</v>
      </c>
      <c r="AR1" s="2" t="n">
        <v>1813</v>
      </c>
      <c r="AS1" s="2" t="n">
        <v>1814</v>
      </c>
      <c r="AT1" s="2" t="n">
        <v>1815</v>
      </c>
      <c r="AU1" s="2" t="n">
        <v>1816</v>
      </c>
      <c r="AV1" s="2" t="n">
        <v>1817</v>
      </c>
      <c r="AW1" s="2" t="n">
        <v>1818</v>
      </c>
      <c r="AX1" s="2" t="n">
        <v>1819</v>
      </c>
      <c r="AY1" s="2" t="n">
        <v>1820</v>
      </c>
      <c r="AZ1" s="2" t="n">
        <v>1821</v>
      </c>
      <c r="BA1" s="2" t="n">
        <v>1822</v>
      </c>
      <c r="BB1" s="2" t="n">
        <v>1823</v>
      </c>
      <c r="BC1" s="2" t="n">
        <v>1824</v>
      </c>
      <c r="BD1" s="2" t="n">
        <v>1825</v>
      </c>
      <c r="BE1" s="2" t="n">
        <v>1826</v>
      </c>
      <c r="BF1" s="2" t="n">
        <v>1827</v>
      </c>
      <c r="BG1" s="2" t="n">
        <v>1828</v>
      </c>
      <c r="BH1" s="2" t="n">
        <v>1829</v>
      </c>
      <c r="BI1" s="2" t="n">
        <v>1830</v>
      </c>
      <c r="BJ1" s="2" t="n">
        <v>1831</v>
      </c>
      <c r="BK1" s="2" t="n">
        <v>1832</v>
      </c>
      <c r="BL1" s="2" t="n">
        <v>1833</v>
      </c>
      <c r="BM1" s="2" t="n">
        <v>1834</v>
      </c>
      <c r="BN1" s="2" t="n">
        <v>1835</v>
      </c>
      <c r="BO1" s="2" t="n">
        <v>1836</v>
      </c>
      <c r="BP1" s="2" t="n">
        <v>1837</v>
      </c>
      <c r="BQ1" s="2" t="n">
        <v>1838</v>
      </c>
      <c r="BR1" s="2" t="n">
        <v>1839</v>
      </c>
      <c r="BS1" s="2" t="n">
        <v>1840</v>
      </c>
      <c r="BT1" s="2" t="n">
        <v>1841</v>
      </c>
      <c r="BU1" s="2" t="n">
        <v>1842</v>
      </c>
      <c r="BV1" s="2" t="n">
        <v>1843</v>
      </c>
      <c r="BW1" s="2" t="n">
        <v>1844</v>
      </c>
      <c r="BX1" s="2" t="n">
        <v>1845</v>
      </c>
      <c r="BY1" s="2" t="n">
        <v>1846</v>
      </c>
      <c r="BZ1" s="2" t="n">
        <v>1847</v>
      </c>
      <c r="CA1" s="2" t="n">
        <v>1848</v>
      </c>
      <c r="CB1" s="2" t="n">
        <v>1849</v>
      </c>
      <c r="CC1" s="2" t="n">
        <v>1850</v>
      </c>
      <c r="CD1" s="2" t="n">
        <v>1851</v>
      </c>
      <c r="CE1" s="2" t="n">
        <v>1852</v>
      </c>
      <c r="CF1" s="2" t="n">
        <v>1853</v>
      </c>
      <c r="CG1" s="2" t="n">
        <v>1854</v>
      </c>
      <c r="CH1" s="2" t="n">
        <v>1855</v>
      </c>
      <c r="CI1" s="2" t="n">
        <v>1856</v>
      </c>
      <c r="CJ1" s="2" t="n">
        <v>1857</v>
      </c>
      <c r="CK1" s="2" t="n">
        <v>1858</v>
      </c>
      <c r="CL1" s="2" t="n">
        <v>1859</v>
      </c>
      <c r="CM1" s="2" t="n">
        <v>1860</v>
      </c>
      <c r="CN1" s="2" t="n">
        <v>1861</v>
      </c>
      <c r="CO1" s="2" t="n">
        <v>1862</v>
      </c>
      <c r="CP1" s="2" t="n">
        <v>1863</v>
      </c>
      <c r="CQ1" s="2" t="n">
        <v>1864</v>
      </c>
      <c r="CR1" s="2" t="n">
        <v>1865</v>
      </c>
      <c r="CS1" s="2" t="n">
        <v>1866</v>
      </c>
      <c r="CT1" s="2" t="n">
        <v>1867</v>
      </c>
      <c r="CU1" s="2" t="n">
        <v>1868</v>
      </c>
      <c r="CV1" s="2" t="n">
        <v>1869</v>
      </c>
      <c r="CW1" s="2" t="n">
        <v>1870</v>
      </c>
      <c r="CX1" s="2" t="n">
        <v>1871</v>
      </c>
      <c r="CY1" s="2" t="n">
        <v>1872</v>
      </c>
      <c r="CZ1" s="2" t="n">
        <v>1873</v>
      </c>
      <c r="DA1" s="2" t="n">
        <v>1874</v>
      </c>
      <c r="DB1" s="2" t="n">
        <v>1875</v>
      </c>
      <c r="DC1" s="2" t="n">
        <v>1876</v>
      </c>
      <c r="DD1" s="2" t="n">
        <v>1877</v>
      </c>
      <c r="DE1" s="2" t="n">
        <v>1878</v>
      </c>
      <c r="DF1" s="2" t="n">
        <v>1879</v>
      </c>
      <c r="DG1" s="2" t="n">
        <v>1880</v>
      </c>
      <c r="DH1" s="2" t="n">
        <v>1881</v>
      </c>
      <c r="DI1" s="2" t="n">
        <v>1882</v>
      </c>
      <c r="DJ1" s="2" t="n">
        <v>1883</v>
      </c>
      <c r="DK1" s="2" t="n">
        <v>1884</v>
      </c>
      <c r="DL1" s="2" t="n">
        <v>1885</v>
      </c>
      <c r="DM1" s="2" t="n">
        <v>1886</v>
      </c>
      <c r="DN1" s="2" t="n">
        <v>1887</v>
      </c>
      <c r="DO1" s="2" t="n">
        <v>1888</v>
      </c>
      <c r="DP1" s="2" t="n">
        <v>1889</v>
      </c>
      <c r="DQ1" s="2" t="n">
        <v>1890</v>
      </c>
      <c r="DR1" s="2" t="n">
        <v>1891</v>
      </c>
      <c r="DS1" s="2" t="n">
        <v>1892</v>
      </c>
      <c r="DT1" s="2" t="n">
        <v>1893</v>
      </c>
      <c r="DU1" s="2" t="n">
        <v>1894</v>
      </c>
      <c r="DV1" s="2" t="n">
        <v>1895</v>
      </c>
      <c r="DW1" s="2" t="n">
        <v>1896</v>
      </c>
      <c r="DX1" s="2" t="n">
        <v>1897</v>
      </c>
      <c r="DY1" s="2" t="n">
        <v>1898</v>
      </c>
      <c r="DZ1" s="2" t="n">
        <v>1899</v>
      </c>
      <c r="EA1" s="2" t="n">
        <v>1900</v>
      </c>
      <c r="EB1" s="2" t="n">
        <v>1901</v>
      </c>
      <c r="EC1" s="2" t="n">
        <v>1902</v>
      </c>
      <c r="ED1" s="2" t="n">
        <v>1903</v>
      </c>
      <c r="EE1" s="2" t="n">
        <v>1904</v>
      </c>
      <c r="EF1" s="2" t="n">
        <v>1905</v>
      </c>
      <c r="EG1" s="2" t="n">
        <v>1906</v>
      </c>
      <c r="EH1" s="2" t="n">
        <v>1907</v>
      </c>
      <c r="EI1" s="2" t="n">
        <v>1908</v>
      </c>
      <c r="EJ1" s="2" t="n">
        <v>1909</v>
      </c>
      <c r="EK1" s="2" t="n">
        <v>1910</v>
      </c>
      <c r="EL1" s="2" t="n">
        <v>1911</v>
      </c>
      <c r="EM1" s="2" t="n">
        <v>1912</v>
      </c>
      <c r="EN1" s="2" t="n">
        <v>1913</v>
      </c>
      <c r="EO1" s="2" t="n">
        <v>1914</v>
      </c>
      <c r="EP1" s="2" t="n">
        <v>1915</v>
      </c>
      <c r="EQ1" s="2" t="n">
        <v>1916</v>
      </c>
      <c r="ER1" s="2" t="n">
        <v>1917</v>
      </c>
      <c r="ES1" s="2" t="n">
        <v>1918</v>
      </c>
      <c r="ET1" s="2" t="n">
        <v>1919</v>
      </c>
      <c r="EU1" s="2" t="n">
        <v>1920</v>
      </c>
      <c r="EV1" s="2" t="n">
        <v>1921</v>
      </c>
      <c r="EW1" s="2" t="n">
        <v>1922</v>
      </c>
      <c r="EX1" s="2" t="n">
        <v>1923</v>
      </c>
      <c r="EY1" s="2" t="n">
        <v>1924</v>
      </c>
      <c r="EZ1" s="2" t="n">
        <v>1925</v>
      </c>
      <c r="FA1" s="2" t="n">
        <v>1926</v>
      </c>
      <c r="FB1" s="2" t="n">
        <v>1927</v>
      </c>
      <c r="FC1" s="2" t="n">
        <v>1928</v>
      </c>
      <c r="FD1" s="2" t="n">
        <v>1929</v>
      </c>
      <c r="FE1" s="2" t="n">
        <v>1930</v>
      </c>
      <c r="FF1" s="2" t="n">
        <v>1931</v>
      </c>
      <c r="FG1" s="2" t="n">
        <v>1932</v>
      </c>
      <c r="FH1" s="2" t="n">
        <v>1933</v>
      </c>
      <c r="FI1" s="2" t="n">
        <v>1934</v>
      </c>
      <c r="FJ1" s="2" t="n">
        <v>1935</v>
      </c>
      <c r="FK1" s="2" t="n">
        <v>1936</v>
      </c>
      <c r="FL1" s="2" t="n">
        <v>1937</v>
      </c>
      <c r="FM1" s="2" t="n">
        <v>1938</v>
      </c>
      <c r="FN1" s="2" t="n">
        <v>1939</v>
      </c>
      <c r="FO1" s="2" t="n">
        <v>1940</v>
      </c>
      <c r="FP1" s="2" t="n">
        <v>1941</v>
      </c>
      <c r="FQ1" s="2" t="n">
        <v>1942</v>
      </c>
      <c r="FR1" s="2" t="n">
        <v>1943</v>
      </c>
      <c r="FS1" s="2" t="n">
        <v>1944</v>
      </c>
      <c r="FT1" s="2" t="n">
        <v>1945</v>
      </c>
      <c r="FU1" s="2" t="n">
        <v>1946</v>
      </c>
      <c r="FV1" s="2" t="n">
        <v>1947</v>
      </c>
      <c r="FW1" s="2" t="n">
        <v>1948</v>
      </c>
      <c r="FX1" s="2" t="n">
        <v>1949</v>
      </c>
      <c r="FY1" s="2" t="n">
        <v>1950</v>
      </c>
      <c r="FZ1" s="2" t="n">
        <v>1951</v>
      </c>
      <c r="GA1" s="2" t="n">
        <v>1952</v>
      </c>
      <c r="GB1" s="2" t="n">
        <v>1953</v>
      </c>
      <c r="GC1" s="2" t="n">
        <v>1954</v>
      </c>
      <c r="GD1" s="2" t="n">
        <v>1955</v>
      </c>
      <c r="GE1" s="2" t="n">
        <v>1956</v>
      </c>
      <c r="GF1" s="2" t="n">
        <v>1957</v>
      </c>
      <c r="GG1" s="2" t="n">
        <v>1958</v>
      </c>
      <c r="GH1" s="2" t="n">
        <v>1959</v>
      </c>
      <c r="GI1" s="2" t="n">
        <v>1960</v>
      </c>
      <c r="GJ1" s="2" t="n">
        <v>1961</v>
      </c>
      <c r="GK1" s="2" t="n">
        <v>1962</v>
      </c>
      <c r="GL1" s="2" t="n">
        <v>1963</v>
      </c>
      <c r="GM1" s="2" t="n">
        <v>1964</v>
      </c>
      <c r="GN1" s="2" t="n">
        <v>1965</v>
      </c>
      <c r="GO1" s="2" t="n">
        <v>1966</v>
      </c>
      <c r="GP1" s="2" t="n">
        <v>1967</v>
      </c>
      <c r="GQ1" s="2" t="n">
        <v>1968</v>
      </c>
      <c r="GR1" s="2" t="n">
        <v>1969</v>
      </c>
      <c r="GS1" s="2" t="n">
        <v>1970</v>
      </c>
      <c r="GT1" s="2" t="n">
        <v>1971</v>
      </c>
      <c r="GU1" s="2" t="n">
        <v>1972</v>
      </c>
      <c r="GV1" s="2" t="n">
        <v>1973</v>
      </c>
      <c r="GW1" s="2" t="n">
        <v>1974</v>
      </c>
      <c r="GX1" s="2" t="n">
        <v>1975</v>
      </c>
      <c r="GY1" s="2" t="n">
        <v>1976</v>
      </c>
      <c r="GZ1" s="2" t="n">
        <v>1977</v>
      </c>
      <c r="HA1" s="2" t="n">
        <v>1978</v>
      </c>
      <c r="HB1" s="2" t="n">
        <v>1979</v>
      </c>
      <c r="HC1" s="2" t="n">
        <v>1980</v>
      </c>
      <c r="HD1" s="2" t="n">
        <v>1981</v>
      </c>
      <c r="HE1" s="2" t="n">
        <v>1982</v>
      </c>
      <c r="HF1" s="2" t="n">
        <v>1983</v>
      </c>
      <c r="HG1" s="2" t="n">
        <v>1984</v>
      </c>
      <c r="HH1" s="2" t="n">
        <v>1985</v>
      </c>
      <c r="HI1" s="2" t="n">
        <v>1986</v>
      </c>
      <c r="HJ1" s="2" t="n">
        <v>1987</v>
      </c>
      <c r="HK1" s="2" t="n">
        <v>1988</v>
      </c>
      <c r="HL1" s="2" t="n">
        <v>1989</v>
      </c>
      <c r="HM1" s="2" t="n">
        <v>1990</v>
      </c>
      <c r="HN1" s="2" t="n">
        <v>1991</v>
      </c>
      <c r="HO1" s="2" t="n">
        <v>1992</v>
      </c>
      <c r="HP1" s="2" t="n">
        <v>1993</v>
      </c>
      <c r="HQ1" s="2" t="n">
        <v>1994</v>
      </c>
      <c r="HR1" s="2" t="n">
        <v>1995</v>
      </c>
      <c r="HS1" s="2" t="n">
        <v>1996</v>
      </c>
      <c r="HT1" s="2" t="n">
        <v>1997</v>
      </c>
      <c r="HU1" s="2" t="n">
        <v>1998</v>
      </c>
      <c r="HV1" s="2" t="n">
        <v>1999</v>
      </c>
      <c r="HW1" s="2" t="n">
        <v>2000</v>
      </c>
      <c r="HX1" s="2" t="n">
        <v>2001</v>
      </c>
      <c r="HY1" s="2" t="n">
        <v>2002</v>
      </c>
      <c r="HZ1" s="2" t="n">
        <v>2003</v>
      </c>
      <c r="IA1" s="2" t="n">
        <v>2004</v>
      </c>
      <c r="IB1" s="2" t="n">
        <v>2005</v>
      </c>
      <c r="IC1" s="2" t="n">
        <v>2006</v>
      </c>
      <c r="ID1" s="2" t="n">
        <v>2007</v>
      </c>
      <c r="IE1" s="2" t="n">
        <v>2008</v>
      </c>
      <c r="IF1" s="2" t="n">
        <v>2009</v>
      </c>
      <c r="IG1" s="2" t="n">
        <v>2010</v>
      </c>
    </row>
    <row r="2" customFormat="false" ht="15" hidden="false" customHeight="true" outlineLevel="0" collapsed="false">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row>
    <row r="3" customFormat="false" ht="15" hidden="false" customHeight="true" outlineLevel="0" collapsed="false">
      <c r="A3" s="3" t="s">
        <v>2</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5" t="n">
        <v>212.448</v>
      </c>
      <c r="HU3" s="5" t="n">
        <v>202.1932</v>
      </c>
      <c r="HV3" s="5" t="n">
        <v>191.9384</v>
      </c>
      <c r="HW3" s="5" t="n">
        <v>181.6836</v>
      </c>
      <c r="HX3" s="5" t="n">
        <v>171.4288</v>
      </c>
      <c r="HY3" s="5" t="n">
        <v>161.174</v>
      </c>
      <c r="HZ3" s="5" t="n">
        <v>152.6778</v>
      </c>
      <c r="IA3" s="5" t="n">
        <v>144.1816</v>
      </c>
      <c r="IB3" s="5" t="n">
        <v>135.6854</v>
      </c>
      <c r="IC3" s="5" t="n">
        <v>127.1892</v>
      </c>
      <c r="ID3" s="5" t="n">
        <v>118.693</v>
      </c>
      <c r="IE3" s="5" t="n">
        <v>114.8646</v>
      </c>
      <c r="IF3" s="5" t="n">
        <v>111.0362</v>
      </c>
      <c r="IG3" s="5" t="n">
        <v>107.2078</v>
      </c>
    </row>
    <row r="4" customFormat="false" ht="15" hidden="false" customHeight="true" outlineLevel="0" collapsed="false">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row>
    <row r="5" customFormat="false" ht="15" hidden="false" customHeight="true" outlineLevel="0" collapsed="false">
      <c r="A5" s="3" t="s">
        <v>4</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6" t="n">
        <v>15</v>
      </c>
      <c r="HN5" s="6" t="n">
        <v>14.6</v>
      </c>
      <c r="HO5" s="6" t="n">
        <v>16.3</v>
      </c>
      <c r="HP5" s="6" t="n">
        <v>17.3</v>
      </c>
      <c r="HQ5" s="6" t="n">
        <v>21.6</v>
      </c>
      <c r="HR5" s="6" t="n">
        <v>24.6</v>
      </c>
      <c r="HS5" s="6" t="n">
        <v>24.8</v>
      </c>
      <c r="HT5" s="6" t="n">
        <v>21.6</v>
      </c>
      <c r="HU5" s="6" t="n">
        <v>19.5</v>
      </c>
      <c r="HV5" s="6" t="n">
        <v>17.2</v>
      </c>
      <c r="HW5" s="6" t="n">
        <v>16.4</v>
      </c>
      <c r="HX5" s="4"/>
      <c r="HY5" s="6" t="n">
        <v>14.5</v>
      </c>
      <c r="HZ5" s="6" t="n">
        <v>16.3</v>
      </c>
      <c r="IA5" s="6" t="n">
        <v>14.6</v>
      </c>
      <c r="IB5" s="6" t="n">
        <v>16.2</v>
      </c>
      <c r="IC5" s="6" t="n">
        <v>12.9</v>
      </c>
      <c r="ID5" s="6" t="n">
        <v>11.2</v>
      </c>
      <c r="IE5" s="6" t="n">
        <v>11.2</v>
      </c>
      <c r="IF5" s="6" t="n">
        <v>11.2</v>
      </c>
      <c r="IG5" s="6" t="n">
        <v>11.2</v>
      </c>
    </row>
    <row r="6" customFormat="false" ht="15" hidden="false" customHeight="true" outlineLevel="0" collapsed="false">
      <c r="A6" s="3" t="s">
        <v>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7" t="n">
        <v>112</v>
      </c>
      <c r="GS6" s="4"/>
      <c r="GT6" s="4"/>
      <c r="GU6" s="4"/>
      <c r="GV6" s="4"/>
      <c r="GW6" s="4"/>
      <c r="GX6" s="4"/>
      <c r="GY6" s="4"/>
      <c r="GZ6" s="7" t="n">
        <v>97.02</v>
      </c>
      <c r="HA6" s="4"/>
      <c r="HB6" s="4"/>
      <c r="HC6" s="4"/>
      <c r="HD6" s="4"/>
      <c r="HE6" s="4"/>
      <c r="HF6" s="7" t="n">
        <v>47.83</v>
      </c>
      <c r="HG6" s="4"/>
      <c r="HH6" s="4"/>
      <c r="HI6" s="4"/>
      <c r="HJ6" s="4"/>
      <c r="HK6" s="7" t="n">
        <v>33</v>
      </c>
      <c r="HL6" s="4"/>
      <c r="HM6" s="4"/>
      <c r="HN6" s="4"/>
      <c r="HO6" s="7" t="n">
        <v>26</v>
      </c>
      <c r="HP6" s="4"/>
      <c r="HQ6" s="4"/>
      <c r="HR6" s="4"/>
      <c r="HS6" s="4"/>
      <c r="HT6" s="5" t="n">
        <v>11.771</v>
      </c>
      <c r="HU6" s="5" t="n">
        <v>11.1246</v>
      </c>
      <c r="HV6" s="5" t="n">
        <v>10.4782</v>
      </c>
      <c r="HW6" s="5" t="n">
        <v>9.8318</v>
      </c>
      <c r="HX6" s="5" t="n">
        <v>9.1854</v>
      </c>
      <c r="HY6" s="5" t="n">
        <v>8.539</v>
      </c>
      <c r="HZ6" s="5" t="n">
        <v>8.299</v>
      </c>
      <c r="IA6" s="5" t="n">
        <v>8.059</v>
      </c>
      <c r="IB6" s="5" t="n">
        <v>7.819</v>
      </c>
      <c r="IC6" s="5" t="n">
        <v>7.579</v>
      </c>
      <c r="ID6" s="5" t="n">
        <v>7.339</v>
      </c>
      <c r="IE6" s="5" t="n">
        <v>7.0876</v>
      </c>
      <c r="IF6" s="5" t="n">
        <v>6.8362</v>
      </c>
      <c r="IG6" s="5" t="n">
        <v>6.5848</v>
      </c>
    </row>
    <row r="7" customFormat="false" ht="15" hidden="false" customHeight="true" outlineLevel="0" collapsed="false">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6" t="n">
        <v>59.3</v>
      </c>
      <c r="HN7" s="6" t="n">
        <v>62.5</v>
      </c>
      <c r="HO7" s="6" t="n">
        <v>51.7</v>
      </c>
      <c r="HP7" s="6" t="n">
        <v>62.4</v>
      </c>
      <c r="HQ7" s="6" t="n">
        <v>61.9</v>
      </c>
      <c r="HR7" s="6" t="n">
        <v>55.7</v>
      </c>
      <c r="HS7" s="6" t="n">
        <v>51.9</v>
      </c>
      <c r="HT7" s="6" t="n">
        <v>55.7</v>
      </c>
      <c r="HU7" s="6" t="n">
        <v>56.9</v>
      </c>
      <c r="HV7" s="6" t="n">
        <v>61</v>
      </c>
      <c r="HW7" s="6" t="n">
        <v>58.7</v>
      </c>
      <c r="HX7" s="6" t="n">
        <v>50.1</v>
      </c>
      <c r="HY7" s="6" t="n">
        <v>46.7</v>
      </c>
      <c r="HZ7" s="6" t="n">
        <v>39.3</v>
      </c>
      <c r="IA7" s="6" t="n">
        <v>43.5</v>
      </c>
      <c r="IB7" s="6" t="n">
        <v>32.5</v>
      </c>
      <c r="IC7" s="6" t="n">
        <v>33.8</v>
      </c>
      <c r="ID7" s="4"/>
      <c r="IE7" s="4"/>
      <c r="IF7" s="4"/>
      <c r="IG7" s="4"/>
    </row>
    <row r="8" customFormat="false" ht="15" hidden="false" customHeight="true" outlineLevel="0" collapsed="false">
      <c r="A8" s="3" t="s">
        <v>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6" t="n">
        <v>6.8</v>
      </c>
      <c r="HZ8" s="6" t="n">
        <v>7.5</v>
      </c>
      <c r="IA8" s="6" t="n">
        <v>5.3</v>
      </c>
      <c r="IB8" s="4"/>
      <c r="IC8" s="6" t="n">
        <v>11.1</v>
      </c>
      <c r="ID8" s="6" t="n">
        <v>7.3</v>
      </c>
      <c r="IE8" s="6" t="n">
        <v>8.9</v>
      </c>
      <c r="IF8" s="6" t="n">
        <v>5.1</v>
      </c>
      <c r="IG8" s="4"/>
    </row>
    <row r="9" customFormat="false" ht="15" hidden="false" customHeight="true" outlineLevel="0" collapsed="false">
      <c r="A9" s="3" t="s">
        <v>8</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5" t="n">
        <v>215.059</v>
      </c>
      <c r="HU9" s="5" t="n">
        <v>212.2374</v>
      </c>
      <c r="HV9" s="5" t="n">
        <v>209.4158</v>
      </c>
      <c r="HW9" s="5" t="n">
        <v>206.5942</v>
      </c>
      <c r="HX9" s="5" t="n">
        <v>203.7726</v>
      </c>
      <c r="HY9" s="5" t="n">
        <v>200.951</v>
      </c>
      <c r="HZ9" s="5" t="n">
        <v>194.9814</v>
      </c>
      <c r="IA9" s="5" t="n">
        <v>189.0118</v>
      </c>
      <c r="IB9" s="5" t="n">
        <v>183.0422</v>
      </c>
      <c r="IC9" s="5" t="n">
        <v>177.0726</v>
      </c>
      <c r="ID9" s="5" t="n">
        <v>171.103</v>
      </c>
      <c r="IE9" s="5" t="n">
        <v>166.5034</v>
      </c>
      <c r="IF9" s="5" t="n">
        <v>161.9038</v>
      </c>
      <c r="IG9" s="5" t="n">
        <v>157.3042</v>
      </c>
    </row>
    <row r="10" customFormat="false" ht="15" hidden="false" customHeight="true" outlineLevel="0" collapsed="false">
      <c r="A10" s="3" t="s">
        <v>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6" t="n">
        <v>58</v>
      </c>
      <c r="HN10" s="6" t="n">
        <v>76.7</v>
      </c>
      <c r="HO10" s="6" t="n">
        <v>45.9</v>
      </c>
      <c r="HP10" s="6" t="n">
        <v>59</v>
      </c>
      <c r="HQ10" s="6" t="n">
        <v>52.1</v>
      </c>
      <c r="HR10" s="6" t="n">
        <v>37.1</v>
      </c>
      <c r="HS10" s="6" t="n">
        <v>50.6</v>
      </c>
      <c r="HT10" s="6" t="n">
        <v>49.7</v>
      </c>
      <c r="HU10" s="6" t="n">
        <v>59.7</v>
      </c>
      <c r="HV10" s="6" t="n">
        <v>60.7</v>
      </c>
      <c r="HW10" s="6" t="n">
        <v>72.9</v>
      </c>
      <c r="HX10" s="6" t="n">
        <v>57.6</v>
      </c>
      <c r="HY10" s="6" t="n">
        <v>41.5</v>
      </c>
      <c r="HZ10" s="6" t="n">
        <v>45.6</v>
      </c>
      <c r="IA10" s="6" t="n">
        <v>44</v>
      </c>
      <c r="IB10" s="6" t="n">
        <v>36</v>
      </c>
      <c r="IC10" s="6" t="n">
        <v>42.8</v>
      </c>
      <c r="ID10" s="4"/>
      <c r="IE10" s="4"/>
      <c r="IF10" s="4"/>
      <c r="IG10" s="4"/>
    </row>
    <row r="11" customFormat="false" ht="15" hidden="false" customHeight="true" outlineLevel="0" collapsed="false">
      <c r="A11" s="3" t="s">
        <v>10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6" t="n">
        <v>86.2</v>
      </c>
      <c r="HN11" s="6" t="n">
        <v>75.1</v>
      </c>
      <c r="HO11" s="6" t="n">
        <v>76.5</v>
      </c>
      <c r="HP11" s="6" t="n">
        <v>72.5</v>
      </c>
      <c r="HQ11" s="6" t="n">
        <v>73.8</v>
      </c>
      <c r="HR11" s="6" t="n">
        <v>84.7</v>
      </c>
      <c r="HS11" s="6" t="n">
        <v>82.6</v>
      </c>
      <c r="HT11" s="6" t="n">
        <v>66</v>
      </c>
      <c r="HU11" s="6" t="n">
        <v>66.3</v>
      </c>
      <c r="HV11" s="6" t="n">
        <v>63.6</v>
      </c>
      <c r="HW11" s="6" t="n">
        <v>61.9</v>
      </c>
      <c r="HX11" s="6" t="n">
        <v>66.8</v>
      </c>
      <c r="HY11" s="4"/>
      <c r="HZ11" s="4"/>
      <c r="IA11" s="4"/>
      <c r="IB11" s="4"/>
      <c r="IC11" s="4"/>
      <c r="ID11" s="4"/>
      <c r="IE11" s="4"/>
      <c r="IF11" s="4"/>
      <c r="IG11" s="4"/>
    </row>
    <row r="12" customFormat="false" ht="15" hidden="false" customHeight="true" outlineLevel="0" collapsed="false">
      <c r="A12" s="3" t="s">
        <v>11</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8" t="n">
        <v>62.4</v>
      </c>
      <c r="GB12" s="4"/>
      <c r="GC12" s="4"/>
      <c r="GD12" s="4"/>
      <c r="GE12" s="4"/>
      <c r="GF12" s="8" t="n">
        <v>61.8</v>
      </c>
      <c r="GG12" s="4"/>
      <c r="GH12" s="4"/>
      <c r="GI12" s="4"/>
      <c r="GJ12" s="4"/>
      <c r="GK12" s="8" t="n">
        <v>61.1</v>
      </c>
      <c r="GL12" s="4"/>
      <c r="GM12" s="4"/>
      <c r="GN12" s="4"/>
      <c r="GO12" s="4"/>
      <c r="GP12" s="8" t="n">
        <v>60.4</v>
      </c>
      <c r="GQ12" s="4"/>
      <c r="GR12" s="4"/>
      <c r="GS12" s="4"/>
      <c r="GT12" s="4"/>
      <c r="GU12" s="8" t="n">
        <v>68.3</v>
      </c>
      <c r="GV12" s="4"/>
      <c r="GW12" s="4"/>
      <c r="GX12" s="4"/>
      <c r="GY12" s="4"/>
      <c r="GZ12" s="8" t="n">
        <v>84</v>
      </c>
      <c r="HA12" s="4"/>
      <c r="HB12" s="4"/>
      <c r="HC12" s="4"/>
      <c r="HD12" s="4"/>
      <c r="HE12" s="8" t="n">
        <v>74.2</v>
      </c>
      <c r="HF12" s="4"/>
      <c r="HG12" s="4"/>
      <c r="HH12" s="4"/>
      <c r="HI12" s="4"/>
      <c r="HJ12" s="8" t="n">
        <v>71</v>
      </c>
      <c r="HK12" s="4"/>
      <c r="HL12" s="4"/>
      <c r="HM12" s="6" t="n">
        <v>68.3</v>
      </c>
      <c r="HN12" s="6" t="n">
        <v>69.6</v>
      </c>
      <c r="HO12" s="6" t="n">
        <v>65.5</v>
      </c>
      <c r="HP12" s="6" t="n">
        <v>63.1</v>
      </c>
      <c r="HQ12" s="6" t="n">
        <v>62.6</v>
      </c>
      <c r="HR12" s="6" t="n">
        <v>61.7</v>
      </c>
      <c r="HS12" s="6" t="n">
        <v>62.8</v>
      </c>
      <c r="HT12" s="6" t="n">
        <v>66.8</v>
      </c>
      <c r="HU12" s="6" t="n">
        <v>64.9</v>
      </c>
      <c r="HV12" s="6" t="n">
        <v>64</v>
      </c>
      <c r="HW12" s="6" t="n">
        <v>64.7</v>
      </c>
      <c r="HX12" s="6" t="n">
        <v>61</v>
      </c>
      <c r="HY12" s="6" t="n">
        <v>61.5</v>
      </c>
      <c r="HZ12" s="6" t="n">
        <v>57.5</v>
      </c>
      <c r="IA12" s="6" t="n">
        <v>63.7</v>
      </c>
      <c r="IB12" s="6" t="n">
        <v>63.8</v>
      </c>
      <c r="IC12" s="6" t="n">
        <v>63</v>
      </c>
      <c r="ID12" s="6" t="n">
        <v>64.5</v>
      </c>
      <c r="IE12" s="6" t="n">
        <v>67.4</v>
      </c>
      <c r="IF12" s="6" t="n">
        <v>68.2</v>
      </c>
      <c r="IG12" s="6" t="n">
        <v>68.2</v>
      </c>
    </row>
    <row r="13" customFormat="false" ht="15" hidden="false" customHeight="true" outlineLevel="0" collapsed="false">
      <c r="A13" s="3" t="s">
        <v>12</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6" t="n">
        <v>74.6</v>
      </c>
      <c r="HN13" s="6" t="n">
        <v>84.9</v>
      </c>
      <c r="HO13" s="6" t="n">
        <v>94.1</v>
      </c>
      <c r="HP13" s="6" t="n">
        <v>89.4</v>
      </c>
      <c r="HQ13" s="6" t="n">
        <v>79.9</v>
      </c>
      <c r="HR13" s="6" t="n">
        <v>66.6</v>
      </c>
      <c r="HS13" s="6" t="n">
        <v>63.2</v>
      </c>
      <c r="HT13" s="6" t="n">
        <v>51.6</v>
      </c>
      <c r="HU13" s="6" t="n">
        <v>41.1</v>
      </c>
      <c r="HV13" s="6" t="n">
        <v>35.6</v>
      </c>
      <c r="HW13" s="6" t="n">
        <v>32.8</v>
      </c>
      <c r="HX13" s="4"/>
      <c r="HY13" s="6" t="n">
        <v>28.2</v>
      </c>
      <c r="HZ13" s="6" t="n">
        <v>29.4</v>
      </c>
      <c r="IA13" s="6" t="n">
        <v>29.6</v>
      </c>
      <c r="IB13" s="6" t="n">
        <v>26.8</v>
      </c>
      <c r="IC13" s="6" t="n">
        <v>25.7</v>
      </c>
      <c r="ID13" s="6" t="n">
        <v>26.4</v>
      </c>
      <c r="IE13" s="6" t="n">
        <v>27.2</v>
      </c>
      <c r="IF13" s="6" t="n">
        <v>29.4</v>
      </c>
      <c r="IG13" s="6" t="n">
        <v>28.3</v>
      </c>
    </row>
    <row r="14" customFormat="false" ht="15" hidden="false" customHeight="true" outlineLevel="0" collapsed="false">
      <c r="A14" s="3" t="s">
        <v>13</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6" t="n">
        <v>57</v>
      </c>
      <c r="HO14" s="6" t="n">
        <v>52.2</v>
      </c>
      <c r="HP14" s="6" t="n">
        <v>52.4</v>
      </c>
      <c r="HQ14" s="6" t="n">
        <v>47.1</v>
      </c>
      <c r="HR14" s="6" t="n">
        <v>50.8</v>
      </c>
      <c r="HS14" s="6" t="n">
        <v>47.6</v>
      </c>
      <c r="HT14" s="6" t="n">
        <v>49.6</v>
      </c>
      <c r="HU14" s="6" t="n">
        <v>38.4</v>
      </c>
      <c r="HV14" s="6" t="n">
        <v>42.4</v>
      </c>
      <c r="HW14" s="6" t="n">
        <v>53</v>
      </c>
      <c r="HX14" s="6" t="n">
        <v>41.3</v>
      </c>
      <c r="HY14" s="6" t="n">
        <v>35.7</v>
      </c>
      <c r="HZ14" s="6" t="n">
        <v>34.6</v>
      </c>
      <c r="IA14" s="6" t="n">
        <v>36</v>
      </c>
      <c r="IB14" s="6" t="n">
        <v>39.4</v>
      </c>
      <c r="IC14" s="6" t="n">
        <v>40.5</v>
      </c>
      <c r="ID14" s="6" t="n">
        <v>38.6</v>
      </c>
      <c r="IE14" s="6" t="n">
        <v>35.8</v>
      </c>
      <c r="IF14" s="6" t="n">
        <v>35.9</v>
      </c>
      <c r="IG14" s="6" t="n">
        <v>36.2</v>
      </c>
    </row>
    <row r="15" customFormat="false" ht="15" hidden="false" customHeight="true" outlineLevel="0" collapsed="false">
      <c r="A15" s="3" t="s">
        <v>14</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9" t="n">
        <v>26.6</v>
      </c>
      <c r="EW15" s="9" t="n">
        <v>26.2</v>
      </c>
      <c r="EX15" s="9" t="n">
        <v>26.5</v>
      </c>
      <c r="EY15" s="9" t="n">
        <v>27.9</v>
      </c>
      <c r="EZ15" s="9" t="n">
        <v>29.1</v>
      </c>
      <c r="FA15" s="9" t="n">
        <v>29.2</v>
      </c>
      <c r="FB15" s="9" t="n">
        <v>29.9</v>
      </c>
      <c r="FC15" s="9" t="n">
        <v>30.6</v>
      </c>
      <c r="FD15" s="9" t="n">
        <v>29.4</v>
      </c>
      <c r="FE15" s="9" t="n">
        <v>29.3</v>
      </c>
      <c r="FF15" s="9" t="n">
        <v>27.2</v>
      </c>
      <c r="FG15" s="9" t="n">
        <v>25.9</v>
      </c>
      <c r="FH15" s="9" t="n">
        <v>25.6</v>
      </c>
      <c r="FI15" s="9" t="n">
        <v>24.6</v>
      </c>
      <c r="FJ15" s="9" t="n">
        <v>24.6</v>
      </c>
      <c r="FK15" s="9" t="n">
        <v>24.9</v>
      </c>
      <c r="FL15" s="9" t="n">
        <v>24.6</v>
      </c>
      <c r="FM15" s="9" t="n">
        <v>23.8</v>
      </c>
      <c r="FN15" s="9" t="n">
        <v>24.3</v>
      </c>
      <c r="FO15" s="9" t="n">
        <v>23.6</v>
      </c>
      <c r="FP15" s="9" t="n">
        <v>24.3</v>
      </c>
      <c r="FQ15" s="9" t="n">
        <v>24</v>
      </c>
      <c r="FR15" s="9" t="n">
        <v>24.3</v>
      </c>
      <c r="FS15" s="9" t="n">
        <v>22.9</v>
      </c>
      <c r="FT15" s="9" t="n">
        <v>23.8</v>
      </c>
      <c r="FU15" s="9" t="n">
        <v>26.1</v>
      </c>
      <c r="FV15" s="9" t="n">
        <v>32.1</v>
      </c>
      <c r="FW15" s="9" t="n">
        <v>34.2</v>
      </c>
      <c r="FX15" s="9" t="n">
        <v>35.8</v>
      </c>
      <c r="FY15" s="9" t="n">
        <v>37</v>
      </c>
      <c r="FZ15" s="9" t="n">
        <v>38.6</v>
      </c>
      <c r="GA15" s="9" t="n">
        <v>39.3</v>
      </c>
      <c r="GB15" s="9" t="n">
        <v>38.8</v>
      </c>
      <c r="GC15" s="9" t="n">
        <v>39.2</v>
      </c>
      <c r="GD15" s="9" t="n">
        <v>41.8</v>
      </c>
      <c r="GE15" s="9" t="n">
        <v>43</v>
      </c>
      <c r="GF15" s="9" t="n">
        <v>44</v>
      </c>
      <c r="GG15" s="9" t="n">
        <v>44.6</v>
      </c>
      <c r="GH15" s="9" t="n">
        <v>45.2</v>
      </c>
      <c r="GI15" s="9" t="n">
        <v>44.3</v>
      </c>
      <c r="GJ15" s="9" t="n">
        <v>47.4</v>
      </c>
      <c r="GK15" s="9" t="n">
        <v>44.7</v>
      </c>
      <c r="GL15" s="9" t="n">
        <v>45.9</v>
      </c>
      <c r="GM15" s="9" t="n">
        <v>47</v>
      </c>
      <c r="GN15" s="9" t="n">
        <v>47.5</v>
      </c>
      <c r="GO15" s="9" t="n">
        <v>48.9</v>
      </c>
      <c r="GP15" s="9" t="n">
        <v>48.4</v>
      </c>
      <c r="GQ15" s="9" t="n">
        <v>48.9</v>
      </c>
      <c r="GR15" s="9" t="n">
        <v>49</v>
      </c>
      <c r="GS15" s="9" t="n">
        <v>50.9</v>
      </c>
      <c r="GT15" s="9" t="n">
        <v>55.5</v>
      </c>
      <c r="GU15" s="9" t="n">
        <v>54.5</v>
      </c>
      <c r="GV15" s="9" t="n">
        <v>49.1</v>
      </c>
      <c r="GW15" s="9" t="n">
        <v>44.2</v>
      </c>
      <c r="GX15" s="9" t="n">
        <v>40.1</v>
      </c>
      <c r="GY15" s="9" t="n">
        <v>35.2</v>
      </c>
      <c r="GZ15" s="9" t="n">
        <v>32.1</v>
      </c>
      <c r="HA15" s="9" t="n">
        <v>29.9</v>
      </c>
      <c r="HB15" s="9" t="n">
        <v>28.5</v>
      </c>
      <c r="HC15" s="9" t="n">
        <v>27.6</v>
      </c>
      <c r="HD15" s="9" t="n">
        <v>28.2</v>
      </c>
      <c r="HE15" s="9" t="n">
        <v>27.4</v>
      </c>
      <c r="HF15" s="9" t="n">
        <v>26.6</v>
      </c>
      <c r="HG15" s="9" t="n">
        <v>23.2</v>
      </c>
      <c r="HH15" s="9" t="n">
        <v>22.8</v>
      </c>
      <c r="HI15" s="9" t="n">
        <v>21.8</v>
      </c>
      <c r="HJ15" s="9" t="n">
        <v>20.6</v>
      </c>
      <c r="HK15" s="9" t="n">
        <v>20.3</v>
      </c>
      <c r="HL15" s="9" t="n">
        <v>20.6</v>
      </c>
      <c r="HM15" s="9" t="n">
        <v>22.1</v>
      </c>
      <c r="HN15" s="9" t="n">
        <v>22.1</v>
      </c>
      <c r="HO15" s="9" t="n">
        <v>22</v>
      </c>
      <c r="HP15" s="9" t="n">
        <v>20.9</v>
      </c>
      <c r="HQ15" s="9" t="n">
        <v>20.7</v>
      </c>
      <c r="HR15" s="9" t="n">
        <v>20.4</v>
      </c>
      <c r="HS15" s="9" t="n">
        <v>20.1</v>
      </c>
      <c r="HT15" s="9" t="n">
        <v>19.8</v>
      </c>
      <c r="HU15" s="9" t="n">
        <v>18.9</v>
      </c>
      <c r="HV15" s="9" t="n">
        <v>18.5</v>
      </c>
      <c r="HW15" s="9" t="n">
        <v>17.7</v>
      </c>
      <c r="HX15" s="9" t="n">
        <v>17.7</v>
      </c>
      <c r="HY15" s="9" t="n">
        <v>17.4</v>
      </c>
      <c r="HZ15" s="9" t="n">
        <v>16.3</v>
      </c>
      <c r="IA15" s="9" t="n">
        <v>16.3</v>
      </c>
      <c r="IB15" s="6" t="n">
        <v>15.6</v>
      </c>
      <c r="IC15" s="6" t="n">
        <v>14.9</v>
      </c>
      <c r="ID15" s="6" t="n">
        <v>15.4</v>
      </c>
      <c r="IE15" s="6" t="n">
        <v>16.8</v>
      </c>
      <c r="IF15" s="6" t="n">
        <v>16.4</v>
      </c>
      <c r="IG15" s="6" t="n">
        <v>15.5</v>
      </c>
    </row>
    <row r="16" customFormat="false" ht="15" hidden="false" customHeight="true" outlineLevel="0" collapsed="false">
      <c r="A16" s="3" t="s">
        <v>15</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t="n">
        <v>33.124</v>
      </c>
      <c r="GA16" s="4" t="n">
        <v>33.56</v>
      </c>
      <c r="GB16" s="4" t="n">
        <v>33.366</v>
      </c>
      <c r="GC16" s="4" t="n">
        <v>34.188</v>
      </c>
      <c r="GD16" s="4" t="n">
        <v>36.578</v>
      </c>
      <c r="GE16" s="4" t="n">
        <v>39.398</v>
      </c>
      <c r="GF16" s="4" t="n">
        <v>40.236</v>
      </c>
      <c r="GG16" s="4" t="n">
        <v>40.762</v>
      </c>
      <c r="GH16" s="4" t="n">
        <v>43.486</v>
      </c>
      <c r="GI16" s="4" t="n">
        <v>44.76</v>
      </c>
      <c r="GJ16" s="4" t="n">
        <v>49.1</v>
      </c>
      <c r="GK16" s="4" t="n">
        <v>52.11</v>
      </c>
      <c r="GL16" s="4" t="n">
        <v>55.548</v>
      </c>
      <c r="GM16" s="4" t="n">
        <v>58.318</v>
      </c>
      <c r="GN16" s="4" t="n">
        <v>59.624</v>
      </c>
      <c r="GO16" s="4" t="n">
        <v>60.64</v>
      </c>
      <c r="GP16" s="4" t="n">
        <v>60.654</v>
      </c>
      <c r="GQ16" s="4" t="n">
        <v>61.528</v>
      </c>
      <c r="GR16" s="4" t="n">
        <v>61.806</v>
      </c>
      <c r="GS16" s="4" t="n">
        <v>58.524</v>
      </c>
      <c r="GT16" s="4" t="n">
        <v>57.056</v>
      </c>
      <c r="GU16" s="4" t="n">
        <v>57.034</v>
      </c>
      <c r="GV16" s="4" t="n">
        <v>55.192</v>
      </c>
      <c r="GW16" s="4" t="n">
        <v>53.038</v>
      </c>
      <c r="GX16" s="4" t="n">
        <v>48.036</v>
      </c>
      <c r="GY16" s="4" t="n">
        <v>41.966</v>
      </c>
      <c r="GZ16" s="4" t="n">
        <v>37.602</v>
      </c>
      <c r="HA16" s="4" t="n">
        <v>35.74</v>
      </c>
      <c r="HB16" s="4" t="n">
        <v>34.54</v>
      </c>
      <c r="HC16" s="4" t="n">
        <v>34.638</v>
      </c>
      <c r="HD16" s="4" t="n">
        <v>33.76</v>
      </c>
      <c r="HE16" s="4" t="n">
        <v>32.806</v>
      </c>
      <c r="HF16" s="4" t="n">
        <v>28.818</v>
      </c>
      <c r="HG16" s="4" t="n">
        <v>25.996</v>
      </c>
      <c r="HH16" s="4" t="n">
        <v>23.82</v>
      </c>
      <c r="HI16" s="4" t="n">
        <v>22.648</v>
      </c>
      <c r="HJ16" s="4" t="n">
        <v>21.044</v>
      </c>
      <c r="HK16" s="4" t="n">
        <v>20.892</v>
      </c>
      <c r="HL16" s="4" t="n">
        <v>20.322</v>
      </c>
      <c r="HM16" s="6" t="n">
        <v>20.148</v>
      </c>
      <c r="HN16" s="6" t="n">
        <v>21.674</v>
      </c>
      <c r="HO16" s="6" t="n">
        <v>21.994</v>
      </c>
      <c r="HP16" s="6" t="n">
        <v>21.376</v>
      </c>
      <c r="HQ16" s="6" t="n">
        <v>18.206</v>
      </c>
      <c r="HR16" s="6" t="n">
        <v>17.198</v>
      </c>
      <c r="HS16" s="6" t="n">
        <v>15.81</v>
      </c>
      <c r="HT16" s="6" t="n">
        <v>15.112</v>
      </c>
      <c r="HU16" s="6" t="n">
        <v>14.418</v>
      </c>
      <c r="HV16" s="6" t="n">
        <v>13.27</v>
      </c>
      <c r="HW16" s="4" t="n">
        <v>13.53</v>
      </c>
      <c r="HX16" s="6" t="n">
        <v>13.44</v>
      </c>
      <c r="HY16" s="6" t="n">
        <v>13.576</v>
      </c>
      <c r="HZ16" s="6" t="n">
        <v>13.008</v>
      </c>
      <c r="IA16" s="6" t="n">
        <v>13.57</v>
      </c>
      <c r="IB16" s="6" t="n">
        <v>12.808</v>
      </c>
      <c r="IC16" s="6" t="n">
        <v>11.938</v>
      </c>
      <c r="ID16" s="6" t="n">
        <v>11.17</v>
      </c>
      <c r="IE16" s="6" t="n">
        <v>11.202</v>
      </c>
      <c r="IF16" s="6" t="n">
        <v>10.278</v>
      </c>
      <c r="IG16" s="6" t="n">
        <v>9.956</v>
      </c>
    </row>
    <row r="17" customFormat="false" ht="15" hidden="false" customHeight="true" outlineLevel="0" collapsed="false">
      <c r="A17" s="3" t="s">
        <v>16</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6" t="n">
        <v>25.6</v>
      </c>
      <c r="HN17" s="6" t="n">
        <v>29.4</v>
      </c>
      <c r="HO17" s="6" t="n">
        <v>33.8</v>
      </c>
      <c r="HP17" s="6" t="n">
        <v>37.5</v>
      </c>
      <c r="HQ17" s="6" t="n">
        <v>39.8</v>
      </c>
      <c r="HR17" s="6" t="n">
        <v>39</v>
      </c>
      <c r="HS17" s="6" t="n">
        <v>35.2</v>
      </c>
      <c r="HT17" s="5" t="n">
        <v>41.008</v>
      </c>
      <c r="HU17" s="5" t="n">
        <v>39.5264</v>
      </c>
      <c r="HV17" s="5" t="n">
        <v>38.0448</v>
      </c>
      <c r="HW17" s="5" t="n">
        <v>36.5632</v>
      </c>
      <c r="HX17" s="5" t="n">
        <v>35.0816</v>
      </c>
      <c r="HY17" s="5" t="n">
        <v>33.6</v>
      </c>
      <c r="HZ17" s="5" t="n">
        <v>33.6498</v>
      </c>
      <c r="IA17" s="5" t="n">
        <v>33.6996</v>
      </c>
      <c r="IB17" s="5" t="n">
        <v>33.7494</v>
      </c>
      <c r="IC17" s="5" t="n">
        <v>33.7992</v>
      </c>
      <c r="ID17" s="5" t="n">
        <v>33.849</v>
      </c>
      <c r="IE17" s="5" t="n">
        <v>33.3522</v>
      </c>
      <c r="IF17" s="5" t="n">
        <v>32.8554</v>
      </c>
      <c r="IG17" s="5" t="n">
        <v>32.3586</v>
      </c>
    </row>
    <row r="18" customFormat="false" ht="15" hidden="false" customHeight="true" outlineLevel="0" collapsed="false">
      <c r="A18" s="3" t="s">
        <v>17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6" t="n">
        <v>69.9</v>
      </c>
      <c r="HN18" s="6" t="n">
        <v>64.9</v>
      </c>
      <c r="HO18" s="6" t="n">
        <v>77.4</v>
      </c>
      <c r="HP18" s="6" t="n">
        <v>75.8</v>
      </c>
      <c r="HQ18" s="4"/>
      <c r="HR18" s="6" t="n">
        <v>65.1</v>
      </c>
      <c r="HS18" s="6" t="n">
        <v>63.6</v>
      </c>
      <c r="HT18" s="5" t="n">
        <v>61.902</v>
      </c>
      <c r="HU18" s="5" t="n">
        <v>58.3198</v>
      </c>
      <c r="HV18" s="5" t="n">
        <v>54.7376</v>
      </c>
      <c r="HW18" s="5" t="n">
        <v>51.1554</v>
      </c>
      <c r="HX18" s="5" t="n">
        <v>47.5732</v>
      </c>
      <c r="HY18" s="5" t="n">
        <v>43.991</v>
      </c>
      <c r="HZ18" s="5" t="n">
        <v>41.5496</v>
      </c>
      <c r="IA18" s="5" t="n">
        <v>39.1082</v>
      </c>
      <c r="IB18" s="5" t="n">
        <v>36.6668</v>
      </c>
      <c r="IC18" s="5" t="n">
        <v>34.2254</v>
      </c>
      <c r="ID18" s="5" t="n">
        <v>31.784</v>
      </c>
      <c r="IE18" s="5" t="n">
        <v>31.086</v>
      </c>
      <c r="IF18" s="5" t="n">
        <v>30.388</v>
      </c>
      <c r="IG18" s="5" t="n">
        <v>29.69</v>
      </c>
    </row>
    <row r="19" customFormat="false" ht="15" hidden="false" customHeight="true" outlineLevel="0" collapsed="false">
      <c r="A19" s="3" t="s">
        <v>18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6" t="n">
        <v>22.6</v>
      </c>
      <c r="HN19" s="6" t="n">
        <v>20.6</v>
      </c>
      <c r="HO19" s="6" t="n">
        <v>22.5</v>
      </c>
      <c r="HP19" s="6" t="n">
        <v>22.1</v>
      </c>
      <c r="HQ19" s="6" t="n">
        <v>20.8</v>
      </c>
      <c r="HR19" s="6" t="n">
        <v>21.7</v>
      </c>
      <c r="HS19" s="6" t="n">
        <v>20.6</v>
      </c>
      <c r="HT19" s="5" t="n">
        <v>17.868</v>
      </c>
      <c r="HU19" s="5" t="n">
        <v>17.4274</v>
      </c>
      <c r="HV19" s="5" t="n">
        <v>16.9868</v>
      </c>
      <c r="HW19" s="5" t="n">
        <v>16.5462</v>
      </c>
      <c r="HX19" s="5" t="n">
        <v>16.1056</v>
      </c>
      <c r="HY19" s="5" t="n">
        <v>15.665</v>
      </c>
      <c r="HZ19" s="5" t="n">
        <v>15.515</v>
      </c>
      <c r="IA19" s="5" t="n">
        <v>15.365</v>
      </c>
      <c r="IB19" s="5" t="n">
        <v>15.215</v>
      </c>
      <c r="IC19" s="5" t="n">
        <v>15.065</v>
      </c>
      <c r="ID19" s="5" t="n">
        <v>14.915</v>
      </c>
      <c r="IE19" s="5" t="n">
        <v>14.8972</v>
      </c>
      <c r="IF19" s="5" t="n">
        <v>14.8794</v>
      </c>
      <c r="IG19" s="5" t="n">
        <v>14.8616</v>
      </c>
    </row>
    <row r="20" customFormat="false" ht="15" hidden="false" customHeight="true" outlineLevel="0" collapsed="false">
      <c r="A20" s="3" t="s">
        <v>19</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6" t="n">
        <v>285</v>
      </c>
      <c r="GK20" s="4"/>
      <c r="GL20" s="4"/>
      <c r="GM20" s="6" t="n">
        <v>265</v>
      </c>
      <c r="GN20" s="4"/>
      <c r="GO20" s="4"/>
      <c r="GP20" s="6" t="n">
        <v>252</v>
      </c>
      <c r="GQ20" s="4"/>
      <c r="GR20" s="4"/>
      <c r="GS20" s="4"/>
      <c r="GT20" s="4"/>
      <c r="GU20" s="4"/>
      <c r="GV20" s="4"/>
      <c r="GW20" s="4"/>
      <c r="GX20" s="4"/>
      <c r="GY20" s="4"/>
      <c r="GZ20" s="4"/>
      <c r="HA20" s="4"/>
      <c r="HB20" s="4"/>
      <c r="HC20" s="4"/>
      <c r="HD20" s="4"/>
      <c r="HE20" s="4"/>
      <c r="HF20" s="4"/>
      <c r="HG20" s="4"/>
      <c r="HH20" s="4"/>
      <c r="HI20" s="6" t="n">
        <v>182</v>
      </c>
      <c r="HJ20" s="6" t="n">
        <v>171</v>
      </c>
      <c r="HK20" s="4"/>
      <c r="HL20" s="4"/>
      <c r="HM20" s="6" t="n">
        <v>179</v>
      </c>
      <c r="HN20" s="4"/>
      <c r="HO20" s="4"/>
      <c r="HP20" s="6" t="n">
        <v>140</v>
      </c>
      <c r="HQ20" s="4"/>
      <c r="HR20" s="4"/>
      <c r="HS20" s="4"/>
      <c r="HT20" s="5" t="n">
        <v>130.463</v>
      </c>
      <c r="HU20" s="5" t="n">
        <v>125.5462</v>
      </c>
      <c r="HV20" s="5" t="n">
        <v>120.6294</v>
      </c>
      <c r="HW20" s="5" t="n">
        <v>115.7126</v>
      </c>
      <c r="HX20" s="5" t="n">
        <v>110.7958</v>
      </c>
      <c r="HY20" s="5" t="n">
        <v>105.879</v>
      </c>
      <c r="HZ20" s="5" t="n">
        <v>100.49</v>
      </c>
      <c r="IA20" s="5" t="n">
        <v>95.101</v>
      </c>
      <c r="IB20" s="5" t="n">
        <v>89.712</v>
      </c>
      <c r="IC20" s="5" t="n">
        <v>84.323</v>
      </c>
      <c r="ID20" s="5" t="n">
        <v>78.934</v>
      </c>
      <c r="IE20" s="5" t="n">
        <v>76.7948</v>
      </c>
      <c r="IF20" s="5" t="n">
        <v>74.6556</v>
      </c>
      <c r="IG20" s="5" t="n">
        <v>72.5164</v>
      </c>
    </row>
    <row r="21" customFormat="false" ht="15" hidden="false" customHeight="true" outlineLevel="0" collapsed="false">
      <c r="A21" s="3" t="s">
        <v>20</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6" t="n">
        <v>57.1</v>
      </c>
      <c r="HN21" s="6" t="n">
        <v>56.4</v>
      </c>
      <c r="HO21" s="6" t="n">
        <v>59</v>
      </c>
      <c r="HP21" s="4"/>
      <c r="HQ21" s="4"/>
      <c r="HR21" s="4"/>
      <c r="HS21" s="4"/>
      <c r="HT21" s="5" t="n">
        <v>56.181</v>
      </c>
      <c r="HU21" s="5" t="n">
        <v>53.364</v>
      </c>
      <c r="HV21" s="5" t="n">
        <v>50.547</v>
      </c>
      <c r="HW21" s="5" t="n">
        <v>47.73</v>
      </c>
      <c r="HX21" s="5" t="n">
        <v>44.913</v>
      </c>
      <c r="HY21" s="5" t="n">
        <v>42.096</v>
      </c>
      <c r="HZ21" s="5" t="n">
        <v>42.1982</v>
      </c>
      <c r="IA21" s="5" t="n">
        <v>42.3004</v>
      </c>
      <c r="IB21" s="5" t="n">
        <v>42.4026</v>
      </c>
      <c r="IC21" s="5" t="n">
        <v>42.5048</v>
      </c>
      <c r="ID21" s="5" t="n">
        <v>42.607</v>
      </c>
      <c r="IE21" s="5" t="n">
        <v>42.243</v>
      </c>
      <c r="IF21" s="5" t="n">
        <v>41.879</v>
      </c>
      <c r="IG21" s="5" t="n">
        <v>41.515</v>
      </c>
    </row>
    <row r="22" customFormat="false" ht="15" hidden="false" customHeight="true" outlineLevel="0" collapsed="false">
      <c r="A22" s="3" t="s">
        <v>21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t="n">
        <v>16.3</v>
      </c>
      <c r="GN22" s="4" t="n">
        <v>17.978</v>
      </c>
      <c r="GO22" s="4" t="n">
        <v>17.34</v>
      </c>
      <c r="GP22" s="4" t="n">
        <v>18.338</v>
      </c>
      <c r="GQ22" s="4" t="n">
        <v>18.156</v>
      </c>
      <c r="GR22" s="4" t="n">
        <v>18.29</v>
      </c>
      <c r="GS22" s="4" t="n">
        <v>22.666</v>
      </c>
      <c r="GT22" s="4" t="n">
        <v>25.65</v>
      </c>
      <c r="GU22" s="4" t="n">
        <v>25.888</v>
      </c>
      <c r="GV22" s="4" t="n">
        <v>26.014</v>
      </c>
      <c r="GW22" s="4" t="n">
        <v>27.142</v>
      </c>
      <c r="GX22" s="4" t="n">
        <v>27.762</v>
      </c>
      <c r="GY22" s="4" t="n">
        <v>28.582</v>
      </c>
      <c r="GZ22" s="4" t="n">
        <v>28.666</v>
      </c>
      <c r="HA22" s="4" t="n">
        <v>30.55</v>
      </c>
      <c r="HB22" s="4" t="n">
        <v>31.192</v>
      </c>
      <c r="HC22" s="4" t="n">
        <v>32.09</v>
      </c>
      <c r="HD22" s="4" t="n">
        <v>30.604</v>
      </c>
      <c r="HE22" s="4" t="n">
        <v>29.98</v>
      </c>
      <c r="HF22" s="4" t="n">
        <v>31.12</v>
      </c>
      <c r="HG22" s="4" t="n">
        <v>33.074</v>
      </c>
      <c r="HH22" s="4" t="n">
        <v>33.95</v>
      </c>
      <c r="HI22" s="4" t="n">
        <v>34.866</v>
      </c>
      <c r="HJ22" s="4" t="n">
        <v>37.542</v>
      </c>
      <c r="HK22" s="4" t="n">
        <v>39.066</v>
      </c>
      <c r="HL22" s="4" t="n">
        <v>40.988</v>
      </c>
      <c r="HM22" s="6" t="n">
        <v>44.104</v>
      </c>
      <c r="HN22" s="6" t="n">
        <v>45.134</v>
      </c>
      <c r="HO22" s="6" t="n">
        <v>46.256</v>
      </c>
      <c r="HP22" s="6" t="n">
        <v>44.1</v>
      </c>
      <c r="HQ22" s="6" t="n">
        <v>43.408</v>
      </c>
      <c r="HR22" s="6" t="n">
        <v>39.888</v>
      </c>
      <c r="HS22" s="6" t="n">
        <v>36.88</v>
      </c>
      <c r="HT22" s="6" t="n">
        <v>34.31</v>
      </c>
      <c r="HU22" s="6" t="n">
        <v>32.232</v>
      </c>
      <c r="HV22" s="6" t="n">
        <v>31.056</v>
      </c>
      <c r="HW22" s="6" t="n">
        <v>28.454</v>
      </c>
      <c r="HX22" s="6" t="n">
        <v>27.09</v>
      </c>
      <c r="HY22" s="6" t="n">
        <v>24.174</v>
      </c>
      <c r="HZ22" s="6" t="n">
        <v>23.824</v>
      </c>
      <c r="IA22" s="6" t="n">
        <v>22.484</v>
      </c>
      <c r="IB22" s="4" t="n">
        <v>21.29</v>
      </c>
      <c r="IC22" s="6" t="n">
        <v>21.456</v>
      </c>
      <c r="ID22" s="4" t="n">
        <v>20.548</v>
      </c>
      <c r="IE22" s="6" t="n">
        <v>20.794</v>
      </c>
      <c r="IF22" s="6" t="n">
        <v>20.722</v>
      </c>
      <c r="IG22" s="6" t="n">
        <v>20.7</v>
      </c>
    </row>
    <row r="23" customFormat="false" ht="15" hidden="false" customHeight="true" outlineLevel="0" collapsed="false">
      <c r="A23" s="3" t="s">
        <v>22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t="n">
        <v>25.38</v>
      </c>
      <c r="GJ23" s="4" t="n">
        <v>25.91</v>
      </c>
      <c r="GK23" s="4" t="n">
        <v>26.38</v>
      </c>
      <c r="GL23" s="4" t="n">
        <v>27.76</v>
      </c>
      <c r="GM23" s="4" t="n">
        <v>28.8</v>
      </c>
      <c r="GN23" s="4" t="n">
        <v>30.2</v>
      </c>
      <c r="GO23" s="4" t="n">
        <v>31.53</v>
      </c>
      <c r="GP23" s="4" t="n">
        <v>31.12</v>
      </c>
      <c r="GQ23" s="4" t="n">
        <v>29.98</v>
      </c>
      <c r="GR23" s="4" t="n">
        <v>30.41</v>
      </c>
      <c r="GS23" s="4" t="n">
        <v>31.16</v>
      </c>
      <c r="GT23" s="4" t="n">
        <v>32.6</v>
      </c>
      <c r="GU23" s="4" t="n">
        <v>31.99</v>
      </c>
      <c r="GV23" s="4" t="n">
        <v>30.96</v>
      </c>
      <c r="GW23" s="4" t="n">
        <v>29.62</v>
      </c>
      <c r="GX23" s="4" t="n">
        <v>27.97</v>
      </c>
      <c r="GY23" s="4" t="n">
        <v>26.77</v>
      </c>
      <c r="GZ23" s="4" t="n">
        <v>24.98</v>
      </c>
      <c r="HA23" s="4" t="n">
        <v>23.37</v>
      </c>
      <c r="HB23" s="4" t="n">
        <v>21.77</v>
      </c>
      <c r="HC23" s="4" t="n">
        <v>20.18</v>
      </c>
      <c r="HD23" s="4" t="n">
        <v>18.92</v>
      </c>
      <c r="HE23" s="4" t="n">
        <v>17.35</v>
      </c>
      <c r="HF23" s="4" t="n">
        <v>15.88</v>
      </c>
      <c r="HG23" s="4" t="n">
        <v>14.11</v>
      </c>
      <c r="HH23" s="4" t="n">
        <v>12.5</v>
      </c>
      <c r="HI23" s="4" t="n">
        <v>12.11</v>
      </c>
      <c r="HJ23" s="4" t="n">
        <v>11.4</v>
      </c>
      <c r="HK23" s="4" t="n">
        <v>11.72</v>
      </c>
      <c r="HL23" s="4" t="n">
        <v>10.95</v>
      </c>
      <c r="HM23" s="4" t="n">
        <v>11.51</v>
      </c>
      <c r="HN23" s="4" t="n">
        <v>11.88</v>
      </c>
      <c r="HO23" s="4" t="n">
        <v>11.73</v>
      </c>
      <c r="HP23" s="4" t="n">
        <v>11.02</v>
      </c>
      <c r="HQ23" s="4" t="n">
        <v>10.19</v>
      </c>
      <c r="HR23" s="4" t="n">
        <v>9.82</v>
      </c>
      <c r="HS23" s="4" t="n">
        <v>10.08</v>
      </c>
      <c r="HT23" s="5" t="n">
        <v>9.96</v>
      </c>
      <c r="HU23" s="5" t="n">
        <v>10.07</v>
      </c>
      <c r="HV23" s="5" t="n">
        <v>10.57</v>
      </c>
      <c r="HW23" s="5" t="n">
        <v>11.5</v>
      </c>
      <c r="HX23" s="5"/>
      <c r="HY23" s="5"/>
      <c r="HZ23" s="5" t="n">
        <v>8.02</v>
      </c>
      <c r="IA23" s="5" t="n">
        <v>10.65</v>
      </c>
      <c r="IB23" s="5" t="n">
        <v>10.54</v>
      </c>
      <c r="IC23" s="5" t="n">
        <v>10.4</v>
      </c>
      <c r="ID23" s="5" t="n">
        <v>10.46</v>
      </c>
      <c r="IE23" s="5" t="n">
        <v>10.26</v>
      </c>
      <c r="IF23" s="5" t="n">
        <v>10.28</v>
      </c>
      <c r="IG23" s="5" t="n">
        <v>10.28</v>
      </c>
    </row>
    <row r="24" customFormat="false" ht="15" hidden="false" customHeight="true" outlineLevel="0" collapsed="false">
      <c r="A24" s="3" t="s">
        <v>23</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6" t="n">
        <v>129.2</v>
      </c>
      <c r="HN24" s="6" t="n">
        <v>116</v>
      </c>
      <c r="HO24" s="6" t="n">
        <v>107.1</v>
      </c>
      <c r="HP24" s="4"/>
      <c r="HQ24" s="4"/>
      <c r="HR24" s="4"/>
      <c r="HS24" s="4"/>
      <c r="HT24" s="5" t="n">
        <v>106.26</v>
      </c>
      <c r="HU24" s="5" t="n">
        <v>103.2454</v>
      </c>
      <c r="HV24" s="5" t="n">
        <v>100.2308</v>
      </c>
      <c r="HW24" s="5" t="n">
        <v>97.2162</v>
      </c>
      <c r="HX24" s="5" t="n">
        <v>94.2016</v>
      </c>
      <c r="HY24" s="5" t="n">
        <v>91.187</v>
      </c>
      <c r="HZ24" s="5" t="n">
        <v>88.693</v>
      </c>
      <c r="IA24" s="5" t="n">
        <v>86.199</v>
      </c>
      <c r="IB24" s="5" t="n">
        <v>83.705</v>
      </c>
      <c r="IC24" s="5" t="n">
        <v>81.211</v>
      </c>
      <c r="ID24" s="5" t="n">
        <v>78.717</v>
      </c>
      <c r="IE24" s="5" t="n">
        <v>77.13</v>
      </c>
      <c r="IF24" s="5" t="n">
        <v>75.543</v>
      </c>
      <c r="IG24" s="5" t="n">
        <v>73.956</v>
      </c>
    </row>
    <row r="25" customFormat="false" ht="15" hidden="false" customHeight="true" outlineLevel="0" collapsed="false">
      <c r="A25" s="3" t="s">
        <v>24</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t="n">
        <v>197.4</v>
      </c>
      <c r="GK25" s="4"/>
      <c r="GL25" s="4"/>
      <c r="GM25" s="4"/>
      <c r="GN25" s="4"/>
      <c r="GO25" s="4"/>
      <c r="GP25" s="4"/>
      <c r="GQ25" s="4"/>
      <c r="GR25" s="4"/>
      <c r="GS25" s="4"/>
      <c r="GT25" s="4"/>
      <c r="GU25" s="4"/>
      <c r="GV25" s="4"/>
      <c r="GW25" s="4"/>
      <c r="GX25" s="4"/>
      <c r="GY25" s="4"/>
      <c r="GZ25" s="4"/>
      <c r="HA25" s="4"/>
      <c r="HB25" s="4"/>
      <c r="HC25" s="4"/>
      <c r="HD25" s="4"/>
      <c r="HE25" s="4" t="n">
        <v>151</v>
      </c>
      <c r="HF25" s="4"/>
      <c r="HG25" s="4"/>
      <c r="HH25" s="4"/>
      <c r="HI25" s="4"/>
      <c r="HJ25" s="4"/>
      <c r="HK25" s="4"/>
      <c r="HL25" s="4"/>
      <c r="HM25" s="4"/>
      <c r="HN25" s="4"/>
      <c r="HO25" s="6" t="n">
        <v>140</v>
      </c>
      <c r="HP25" s="4"/>
      <c r="HQ25" s="6" t="n">
        <v>123</v>
      </c>
      <c r="HR25" s="4"/>
      <c r="HS25" s="4"/>
      <c r="HT25" s="5" t="n">
        <v>123.34</v>
      </c>
      <c r="HU25" s="5" t="n">
        <v>122.1548</v>
      </c>
      <c r="HV25" s="5" t="n">
        <v>120.9696</v>
      </c>
      <c r="HW25" s="5" t="n">
        <v>119.7844</v>
      </c>
      <c r="HX25" s="5" t="n">
        <v>118.5992</v>
      </c>
      <c r="HY25" s="5" t="n">
        <v>117.414</v>
      </c>
      <c r="HZ25" s="5" t="n">
        <v>116.2782</v>
      </c>
      <c r="IA25" s="5" t="n">
        <v>115.1424</v>
      </c>
      <c r="IB25" s="5" t="n">
        <v>114.0066</v>
      </c>
      <c r="IC25" s="5" t="n">
        <v>112.8708</v>
      </c>
      <c r="ID25" s="5" t="n">
        <v>111.735</v>
      </c>
      <c r="IE25" s="5" t="n">
        <v>108.7868</v>
      </c>
      <c r="IF25" s="5" t="n">
        <v>105.8386</v>
      </c>
      <c r="IG25" s="5" t="n">
        <v>102.8904</v>
      </c>
    </row>
    <row r="26" customFormat="false" ht="15" hidden="false" customHeight="true" outlineLevel="0" collapsed="false">
      <c r="A26" s="3" t="s">
        <v>25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6" t="n">
        <v>36.7</v>
      </c>
      <c r="HN26" s="6" t="n">
        <v>34.6</v>
      </c>
      <c r="HO26" s="4"/>
      <c r="HP26" s="4"/>
      <c r="HQ26" s="4"/>
      <c r="HR26" s="6" t="n">
        <v>33.7</v>
      </c>
      <c r="HS26" s="6" t="n">
        <v>37.2</v>
      </c>
      <c r="HT26" s="6" t="n">
        <v>48.1</v>
      </c>
      <c r="HU26" s="6" t="n">
        <v>35.8</v>
      </c>
      <c r="HV26" s="6" t="n">
        <v>28.4</v>
      </c>
      <c r="HW26" s="6" t="n">
        <v>23.7</v>
      </c>
      <c r="HX26" s="6" t="n">
        <v>35.5</v>
      </c>
      <c r="HY26" s="6" t="n">
        <v>28.6</v>
      </c>
      <c r="HZ26" s="6" t="n">
        <v>38.7</v>
      </c>
      <c r="IA26" s="4"/>
      <c r="IB26" s="4"/>
      <c r="IC26" s="6" t="n">
        <v>17.9</v>
      </c>
      <c r="ID26" s="6" t="n">
        <v>12.9</v>
      </c>
      <c r="IE26" s="6" t="n">
        <v>16</v>
      </c>
      <c r="IF26" s="6" t="n">
        <v>16.4</v>
      </c>
      <c r="IG26" s="4"/>
    </row>
    <row r="27" customFormat="false" ht="15" hidden="false" customHeight="true" outlineLevel="0" collapsed="false">
      <c r="A27" s="3" t="s">
        <v>26</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6" t="n">
        <v>120</v>
      </c>
      <c r="HQ27" s="4"/>
      <c r="HR27" s="4"/>
      <c r="HS27" s="4"/>
      <c r="HT27" s="5" t="n">
        <v>74.999</v>
      </c>
      <c r="HU27" s="5" t="n">
        <v>71.6566</v>
      </c>
      <c r="HV27" s="5" t="n">
        <v>68.3142</v>
      </c>
      <c r="HW27" s="5" t="n">
        <v>64.9718</v>
      </c>
      <c r="HX27" s="5" t="n">
        <v>61.6294</v>
      </c>
      <c r="HY27" s="5" t="n">
        <v>58.287</v>
      </c>
      <c r="HZ27" s="5" t="n">
        <v>56.6608</v>
      </c>
      <c r="IA27" s="5" t="n">
        <v>55.0346</v>
      </c>
      <c r="IB27" s="5" t="n">
        <v>53.4084</v>
      </c>
      <c r="IC27" s="5" t="n">
        <v>51.7822</v>
      </c>
      <c r="ID27" s="5" t="n">
        <v>50.156</v>
      </c>
      <c r="IE27" s="5" t="n">
        <v>49.103</v>
      </c>
      <c r="IF27" s="5" t="n">
        <v>48.05</v>
      </c>
      <c r="IG27" s="5" t="n">
        <v>46.997</v>
      </c>
    </row>
    <row r="28" customFormat="false" ht="15" hidden="false" customHeight="true" outlineLevel="0" collapsed="false">
      <c r="A28" s="3" t="s">
        <v>27</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t="n">
        <v>99.5</v>
      </c>
      <c r="GB28" s="4"/>
      <c r="GC28" s="4"/>
      <c r="GD28" s="4"/>
      <c r="GE28" s="4"/>
      <c r="GF28" s="4" t="n">
        <v>99.5</v>
      </c>
      <c r="GG28" s="4"/>
      <c r="GH28" s="4"/>
      <c r="GI28" s="4"/>
      <c r="GJ28" s="4"/>
      <c r="GK28" s="4" t="n">
        <v>97.2</v>
      </c>
      <c r="GL28" s="4"/>
      <c r="GM28" s="4"/>
      <c r="GN28" s="4"/>
      <c r="GO28" s="4"/>
      <c r="GP28" s="4" t="n">
        <v>95.9</v>
      </c>
      <c r="GQ28" s="4"/>
      <c r="GR28" s="4"/>
      <c r="GS28" s="4"/>
      <c r="GT28" s="4"/>
      <c r="GU28" s="4" t="n">
        <v>94.7</v>
      </c>
      <c r="GV28" s="4"/>
      <c r="GW28" s="4"/>
      <c r="GX28" s="4"/>
      <c r="GY28" s="4"/>
      <c r="GZ28" s="4" t="n">
        <v>87.3</v>
      </c>
      <c r="HA28" s="4"/>
      <c r="HB28" s="4"/>
      <c r="HC28" s="4"/>
      <c r="HD28" s="4"/>
      <c r="HE28" s="4" t="n">
        <v>86.2</v>
      </c>
      <c r="HF28" s="4"/>
      <c r="HG28" s="4"/>
      <c r="HH28" s="4"/>
      <c r="HI28" s="4"/>
      <c r="HJ28" s="4" t="n">
        <v>85.8</v>
      </c>
      <c r="HK28" s="4"/>
      <c r="HL28" s="4"/>
      <c r="HM28" s="4"/>
      <c r="HN28" s="6"/>
      <c r="HO28" s="4" t="n">
        <v>82.4</v>
      </c>
      <c r="HP28" s="4"/>
      <c r="HQ28" s="4"/>
      <c r="HR28" s="6"/>
      <c r="HS28" s="4"/>
      <c r="HT28" s="5" t="n">
        <v>86.904</v>
      </c>
      <c r="HU28" s="5" t="n">
        <v>86.4038</v>
      </c>
      <c r="HV28" s="5" t="n">
        <v>85.9036</v>
      </c>
      <c r="HW28" s="5" t="n">
        <v>85.4034</v>
      </c>
      <c r="HX28" s="5" t="n">
        <v>84.9032</v>
      </c>
      <c r="HY28" s="5" t="n">
        <v>84.403</v>
      </c>
      <c r="HZ28" s="5" t="n">
        <v>83.1618</v>
      </c>
      <c r="IA28" s="5" t="n">
        <v>81.9206</v>
      </c>
      <c r="IB28" s="5" t="n">
        <v>80.6794</v>
      </c>
      <c r="IC28" s="5" t="n">
        <v>79.4382</v>
      </c>
      <c r="ID28" s="5" t="n">
        <v>78.197</v>
      </c>
      <c r="IE28" s="5" t="n">
        <v>77.5032</v>
      </c>
      <c r="IF28" s="5" t="n">
        <v>76.8094</v>
      </c>
      <c r="IG28" s="5" t="n">
        <v>76.1156</v>
      </c>
    </row>
    <row r="29" customFormat="false" ht="15" hidden="false" customHeight="true" outlineLevel="0" collapsed="false">
      <c r="A29" s="3" t="s">
        <v>28</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6" t="n">
        <v>38.6</v>
      </c>
      <c r="HN29" s="6" t="n">
        <v>39.1</v>
      </c>
      <c r="HO29" s="4"/>
      <c r="HP29" s="4"/>
      <c r="HQ29" s="4"/>
      <c r="HR29" s="4"/>
      <c r="HS29" s="6" t="n">
        <v>29.7</v>
      </c>
      <c r="HT29" s="5" t="n">
        <v>27.016</v>
      </c>
      <c r="HU29" s="5" t="n">
        <v>25.2468</v>
      </c>
      <c r="HV29" s="5" t="n">
        <v>23.4776</v>
      </c>
      <c r="HW29" s="5" t="n">
        <v>21.7084</v>
      </c>
      <c r="HX29" s="5" t="n">
        <v>19.9392</v>
      </c>
      <c r="HY29" s="5" t="n">
        <v>18.17</v>
      </c>
      <c r="HZ29" s="5" t="n">
        <v>17.8212</v>
      </c>
      <c r="IA29" s="5" t="n">
        <v>17.4724</v>
      </c>
      <c r="IB29" s="5" t="n">
        <v>17.1236</v>
      </c>
      <c r="IC29" s="5" t="n">
        <v>16.7748</v>
      </c>
      <c r="ID29" s="5" t="n">
        <v>16.426</v>
      </c>
      <c r="IE29" s="5" t="n">
        <v>15.8262</v>
      </c>
      <c r="IF29" s="5" t="n">
        <v>15.2264</v>
      </c>
      <c r="IG29" s="5" t="n">
        <v>14.6266</v>
      </c>
    </row>
    <row r="30" customFormat="false" ht="15" hidden="false" customHeight="true" outlineLevel="0" collapsed="false">
      <c r="A30" s="3" t="s">
        <v>29</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6" t="n">
        <v>92</v>
      </c>
      <c r="HO30" s="4"/>
      <c r="HP30" s="4"/>
      <c r="HQ30" s="4"/>
      <c r="HR30" s="4"/>
      <c r="HS30" s="4"/>
      <c r="HT30" s="5" t="n">
        <v>73.26</v>
      </c>
      <c r="HU30" s="5" t="n">
        <v>70.8574</v>
      </c>
      <c r="HV30" s="5" t="n">
        <v>68.4548</v>
      </c>
      <c r="HW30" s="5" t="n">
        <v>66.0522</v>
      </c>
      <c r="HX30" s="5" t="n">
        <v>63.6496</v>
      </c>
      <c r="HY30" s="5" t="n">
        <v>61.247</v>
      </c>
      <c r="HZ30" s="5" t="n">
        <v>59.4232</v>
      </c>
      <c r="IA30" s="5" t="n">
        <v>57.5994</v>
      </c>
      <c r="IB30" s="5" t="n">
        <v>55.7756</v>
      </c>
      <c r="IC30" s="5" t="n">
        <v>53.9518</v>
      </c>
      <c r="ID30" s="5" t="n">
        <v>52.128</v>
      </c>
      <c r="IE30" s="5" t="n">
        <v>50.4628</v>
      </c>
      <c r="IF30" s="5" t="n">
        <v>48.7976</v>
      </c>
      <c r="IG30" s="5" t="n">
        <v>47.1324</v>
      </c>
    </row>
    <row r="31" customFormat="false" ht="15" hidden="false" customHeight="true" outlineLevel="0" collapsed="false">
      <c r="A31" s="3" t="s">
        <v>30</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8" t="n">
        <v>82.5</v>
      </c>
      <c r="GB31" s="4"/>
      <c r="GC31" s="4"/>
      <c r="GD31" s="4"/>
      <c r="GE31" s="4"/>
      <c r="GF31" s="8" t="n">
        <v>82.5</v>
      </c>
      <c r="GG31" s="4"/>
      <c r="GH31" s="4"/>
      <c r="GI31" s="4"/>
      <c r="GJ31" s="4"/>
      <c r="GK31" s="8" t="n">
        <v>82.5</v>
      </c>
      <c r="GL31" s="4"/>
      <c r="GM31" s="4"/>
      <c r="GN31" s="4"/>
      <c r="GO31" s="4"/>
      <c r="GP31" s="8" t="n">
        <v>74.6</v>
      </c>
      <c r="GQ31" s="4"/>
      <c r="GR31" s="4"/>
      <c r="GS31" s="4"/>
      <c r="GT31" s="4"/>
      <c r="GU31" s="8" t="n">
        <v>68.3</v>
      </c>
      <c r="GV31" s="4"/>
      <c r="GW31" s="4"/>
      <c r="GX31" s="4"/>
      <c r="GY31" s="4"/>
      <c r="GZ31" s="8" t="n">
        <v>65.3</v>
      </c>
      <c r="HA31" s="4"/>
      <c r="HB31" s="4"/>
      <c r="HC31" s="4"/>
      <c r="HD31" s="4"/>
      <c r="HE31" s="8" t="n">
        <v>66.5</v>
      </c>
      <c r="HF31" s="4"/>
      <c r="HG31" s="4"/>
      <c r="HH31" s="4"/>
      <c r="HI31" s="4"/>
      <c r="HJ31" s="8" t="n">
        <v>71.6</v>
      </c>
      <c r="HK31" s="4"/>
      <c r="HL31" s="4"/>
      <c r="HM31" s="4"/>
      <c r="HN31" s="4"/>
      <c r="HO31" s="8" t="n">
        <v>82.4</v>
      </c>
      <c r="HP31" s="6" t="n">
        <v>88</v>
      </c>
      <c r="HQ31" s="4"/>
      <c r="HR31" s="4"/>
      <c r="HS31" s="4"/>
      <c r="HT31" s="5" t="n">
        <v>89.699</v>
      </c>
      <c r="HU31" s="5" t="n">
        <v>88.9594</v>
      </c>
      <c r="HV31" s="5" t="n">
        <v>88.2198</v>
      </c>
      <c r="HW31" s="5" t="n">
        <v>87.4802</v>
      </c>
      <c r="HX31" s="5" t="n">
        <v>86.7406</v>
      </c>
      <c r="HY31" s="5" t="n">
        <v>86.001</v>
      </c>
      <c r="HZ31" s="5" t="n">
        <v>83.921</v>
      </c>
      <c r="IA31" s="5" t="n">
        <v>81.841</v>
      </c>
      <c r="IB31" s="5" t="n">
        <v>79.761</v>
      </c>
      <c r="IC31" s="5" t="n">
        <v>77.681</v>
      </c>
      <c r="ID31" s="5" t="n">
        <v>75.601</v>
      </c>
      <c r="IE31" s="5" t="n">
        <v>75.6712</v>
      </c>
      <c r="IF31" s="5" t="n">
        <v>75.7414</v>
      </c>
      <c r="IG31" s="5" t="n">
        <v>75.8116</v>
      </c>
    </row>
    <row r="32" customFormat="false" ht="15" hidden="false" customHeight="true" outlineLevel="0" collapsed="false">
      <c r="A32" s="3" t="s">
        <v>31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6" t="n">
        <v>28.4</v>
      </c>
      <c r="HN32" s="6" t="n">
        <v>45.6</v>
      </c>
      <c r="HO32" s="6" t="n">
        <v>53.5</v>
      </c>
      <c r="HP32" s="6" t="n">
        <v>47.3</v>
      </c>
      <c r="HQ32" s="6" t="n">
        <v>37.7</v>
      </c>
      <c r="HR32" s="4"/>
      <c r="HS32" s="4"/>
      <c r="HT32" s="6" t="n">
        <v>46.7</v>
      </c>
      <c r="HU32" s="6" t="n">
        <v>39</v>
      </c>
      <c r="HV32" s="6" t="n">
        <v>51.8</v>
      </c>
      <c r="HW32" s="6" t="n">
        <v>45.6</v>
      </c>
      <c r="HX32" s="6" t="n">
        <v>33.9</v>
      </c>
      <c r="HY32" s="6" t="n">
        <v>35.8</v>
      </c>
      <c r="HZ32" s="6" t="n">
        <v>32.8</v>
      </c>
      <c r="IA32" s="6" t="n">
        <v>40</v>
      </c>
      <c r="IB32" s="6" t="n">
        <v>28.8</v>
      </c>
      <c r="IC32" s="6" t="n">
        <v>25</v>
      </c>
      <c r="ID32" s="6" t="n">
        <v>27.4</v>
      </c>
      <c r="IE32" s="4"/>
      <c r="IF32" s="4"/>
      <c r="IG32" s="4"/>
    </row>
    <row r="33" customFormat="false" ht="15" hidden="false" customHeight="true" outlineLevel="0" collapsed="false">
      <c r="A33" s="3" t="s">
        <v>32</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6" t="n">
        <v>34.5</v>
      </c>
      <c r="HN33" s="6" t="n">
        <v>35.2</v>
      </c>
      <c r="HO33" s="6" t="n">
        <v>36.8</v>
      </c>
      <c r="HP33" s="4"/>
      <c r="HQ33" s="4"/>
      <c r="HR33" s="4"/>
      <c r="HS33" s="6" t="n">
        <v>29.8</v>
      </c>
      <c r="HT33" s="5" t="n">
        <v>28.758</v>
      </c>
      <c r="HU33" s="5" t="n">
        <v>28.2502</v>
      </c>
      <c r="HV33" s="5" t="n">
        <v>27.7424</v>
      </c>
      <c r="HW33" s="5" t="n">
        <v>27.2346</v>
      </c>
      <c r="HX33" s="5" t="n">
        <v>26.7268</v>
      </c>
      <c r="HY33" s="5" t="n">
        <v>26.219</v>
      </c>
      <c r="HZ33" s="5" t="n">
        <v>25.9886</v>
      </c>
      <c r="IA33" s="5" t="n">
        <v>25.7582</v>
      </c>
      <c r="IB33" s="5" t="n">
        <v>25.5278</v>
      </c>
      <c r="IC33" s="5" t="n">
        <v>25.2974</v>
      </c>
      <c r="ID33" s="5" t="n">
        <v>25.067</v>
      </c>
      <c r="IE33" s="5" t="n">
        <v>24.6012</v>
      </c>
      <c r="IF33" s="5" t="n">
        <v>24.1354</v>
      </c>
      <c r="IG33" s="5" t="n">
        <v>23.6696</v>
      </c>
    </row>
    <row r="34" customFormat="false" ht="15" hidden="false" customHeight="true" outlineLevel="0" collapsed="false">
      <c r="A34" s="3" t="s">
        <v>33</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t="n">
        <v>47.85</v>
      </c>
      <c r="FW34" s="4" t="n">
        <v>49.784</v>
      </c>
      <c r="FX34" s="4" t="n">
        <v>53.412</v>
      </c>
      <c r="FY34" s="4" t="n">
        <v>54.99</v>
      </c>
      <c r="FZ34" s="4" t="n">
        <v>52.782</v>
      </c>
      <c r="GA34" s="4" t="n">
        <v>51.974</v>
      </c>
      <c r="GB34" s="4" t="n">
        <v>54.43</v>
      </c>
      <c r="GC34" s="4" t="n">
        <v>57.23</v>
      </c>
      <c r="GD34" s="4" t="n">
        <v>58.116</v>
      </c>
      <c r="GE34" s="4" t="n">
        <v>59.746</v>
      </c>
      <c r="GF34" s="4" t="n">
        <v>62.622</v>
      </c>
      <c r="GG34" s="4" t="n">
        <v>63.746</v>
      </c>
      <c r="GH34" s="4" t="n">
        <v>71.466</v>
      </c>
      <c r="GI34" s="4" t="n">
        <v>76.06</v>
      </c>
      <c r="GJ34" s="4" t="n">
        <v>75.128</v>
      </c>
      <c r="GK34" s="4" t="n">
        <v>71.998</v>
      </c>
      <c r="GL34" s="4" t="n">
        <v>71.332</v>
      </c>
      <c r="GM34" s="4" t="n">
        <v>72.6</v>
      </c>
      <c r="GN34" s="4" t="n">
        <v>69.056</v>
      </c>
      <c r="GO34" s="4" t="n">
        <v>66.29</v>
      </c>
      <c r="GP34" s="4" t="n">
        <v>67.414</v>
      </c>
      <c r="GQ34" s="4" t="n">
        <v>73.37</v>
      </c>
      <c r="GR34" s="4" t="n">
        <v>71.918</v>
      </c>
      <c r="GS34" s="4" t="n">
        <v>70.442</v>
      </c>
      <c r="GT34" s="4" t="n">
        <v>69.706</v>
      </c>
      <c r="GU34" s="4" t="n">
        <v>68.37</v>
      </c>
      <c r="GV34" s="4" t="n">
        <v>71.82</v>
      </c>
      <c r="GW34" s="4" t="n">
        <v>73.038</v>
      </c>
      <c r="GX34" s="4" t="n">
        <v>73.602</v>
      </c>
      <c r="GY34" s="4" t="n">
        <v>77.046</v>
      </c>
      <c r="GZ34" s="4" t="n">
        <v>77.854</v>
      </c>
      <c r="HA34" s="4" t="n">
        <v>77.546</v>
      </c>
      <c r="HB34" s="4" t="n">
        <v>80.102</v>
      </c>
      <c r="HC34" s="4" t="n">
        <v>79.25</v>
      </c>
      <c r="HD34" s="4" t="n">
        <v>76.538</v>
      </c>
      <c r="HE34" s="4" t="n">
        <v>81.49</v>
      </c>
      <c r="HF34" s="4" t="n">
        <v>79.902</v>
      </c>
      <c r="HG34" s="4" t="n">
        <v>80.07</v>
      </c>
      <c r="HH34" s="4" t="n">
        <v>79.492</v>
      </c>
      <c r="HI34" s="4" t="n">
        <v>79.864</v>
      </c>
      <c r="HJ34" s="4" t="n">
        <v>77.068</v>
      </c>
      <c r="HK34" s="4" t="n">
        <v>75.6</v>
      </c>
      <c r="HL34" s="4" t="n">
        <v>73.844</v>
      </c>
      <c r="HM34" s="6" t="n">
        <v>72.036</v>
      </c>
      <c r="HN34" s="4" t="n">
        <v>72.64</v>
      </c>
      <c r="HO34" s="6" t="n">
        <v>69.666</v>
      </c>
      <c r="HP34" s="6" t="n">
        <v>65.03</v>
      </c>
      <c r="HQ34" s="6" t="n">
        <v>59.232</v>
      </c>
      <c r="HR34" s="6" t="n">
        <v>52.224</v>
      </c>
      <c r="HS34" s="4" t="n">
        <v>50.068</v>
      </c>
      <c r="HT34" s="5" t="n">
        <v>44.22</v>
      </c>
      <c r="HU34" s="5" t="n">
        <v>44.46</v>
      </c>
      <c r="HV34" s="5" t="n">
        <v>48.564</v>
      </c>
      <c r="HW34" s="5" t="n">
        <v>46.478</v>
      </c>
      <c r="HX34" s="5" t="n">
        <v>42.95</v>
      </c>
      <c r="HY34" s="5" t="n">
        <v>40.262</v>
      </c>
      <c r="HZ34" s="5" t="n">
        <v>38.952</v>
      </c>
      <c r="IA34" s="5" t="n">
        <v>40.224</v>
      </c>
      <c r="IB34" s="5" t="n">
        <v>38.05</v>
      </c>
      <c r="IC34" s="5" t="n">
        <v>39.728</v>
      </c>
      <c r="ID34" s="5" t="n">
        <v>40.242</v>
      </c>
      <c r="IE34" s="5" t="n">
        <v>42.112</v>
      </c>
      <c r="IF34" s="5" t="n">
        <v>45.384</v>
      </c>
      <c r="IG34" s="5" t="n">
        <v>45.384</v>
      </c>
    </row>
    <row r="35" customFormat="false" ht="15" hidden="false" customHeight="true" outlineLevel="0" collapsed="false">
      <c r="A35" s="3" t="s">
        <v>34</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6" t="n">
        <v>154.2</v>
      </c>
      <c r="HN35" s="4"/>
      <c r="HO35" s="4"/>
      <c r="HP35" s="4"/>
      <c r="HQ35" s="4"/>
      <c r="HR35" s="4"/>
      <c r="HS35" s="6" t="n">
        <v>139</v>
      </c>
      <c r="HT35" s="5" t="n">
        <v>136.214</v>
      </c>
      <c r="HU35" s="5" t="n">
        <v>135.047</v>
      </c>
      <c r="HV35" s="5" t="n">
        <v>133.88</v>
      </c>
      <c r="HW35" s="5" t="n">
        <v>132.713</v>
      </c>
      <c r="HX35" s="5" t="n">
        <v>131.546</v>
      </c>
      <c r="HY35" s="5" t="n">
        <v>130.379</v>
      </c>
      <c r="HZ35" s="5" t="n">
        <v>129.2684</v>
      </c>
      <c r="IA35" s="5" t="n">
        <v>128.1578</v>
      </c>
      <c r="IB35" s="5" t="n">
        <v>127.0472</v>
      </c>
      <c r="IC35" s="5" t="n">
        <v>125.9366</v>
      </c>
      <c r="ID35" s="5" t="n">
        <v>124.826</v>
      </c>
      <c r="IE35" s="5" t="n">
        <v>123.3446</v>
      </c>
      <c r="IF35" s="5" t="n">
        <v>121.8632</v>
      </c>
      <c r="IG35" s="5" t="n">
        <v>120.3818</v>
      </c>
    </row>
    <row r="36" customFormat="false" ht="15" hidden="false" customHeight="true" outlineLevel="0" collapsed="false">
      <c r="A36" s="3" t="s">
        <v>35</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6" t="n">
        <v>33</v>
      </c>
      <c r="HN36" s="4"/>
      <c r="HO36" s="4"/>
      <c r="HP36" s="4"/>
      <c r="HQ36" s="4"/>
      <c r="HR36" s="6" t="n">
        <v>60</v>
      </c>
      <c r="HS36" s="4"/>
      <c r="HT36" s="5" t="n">
        <v>40.135</v>
      </c>
      <c r="HU36" s="5" t="n">
        <v>37.9022</v>
      </c>
      <c r="HV36" s="5" t="n">
        <v>35.6694</v>
      </c>
      <c r="HW36" s="5" t="n">
        <v>33.4366</v>
      </c>
      <c r="HX36" s="5" t="n">
        <v>31.2038</v>
      </c>
      <c r="HY36" s="5" t="n">
        <v>28.971</v>
      </c>
      <c r="HZ36" s="5" t="n">
        <v>26.9048</v>
      </c>
      <c r="IA36" s="5" t="n">
        <v>24.8386</v>
      </c>
      <c r="IB36" s="5" t="n">
        <v>22.7724</v>
      </c>
      <c r="IC36" s="5" t="n">
        <v>20.7062</v>
      </c>
      <c r="ID36" s="5" t="n">
        <v>18.64</v>
      </c>
      <c r="IE36" s="5" t="n">
        <v>19.0926</v>
      </c>
      <c r="IF36" s="5" t="n">
        <v>19.5452</v>
      </c>
      <c r="IG36" s="5" t="n">
        <v>19.9978</v>
      </c>
    </row>
    <row r="37" customFormat="false" ht="15" hidden="false" customHeight="true" outlineLevel="0" collapsed="false">
      <c r="A37" s="3" t="s">
        <v>36</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6" t="n">
        <v>90</v>
      </c>
      <c r="HQ37" s="4"/>
      <c r="HR37" s="4"/>
      <c r="HS37" s="6" t="n">
        <v>52</v>
      </c>
      <c r="HT37" s="5" t="n">
        <v>53.338</v>
      </c>
      <c r="HU37" s="5" t="n">
        <v>51.7494</v>
      </c>
      <c r="HV37" s="5" t="n">
        <v>50.1608</v>
      </c>
      <c r="HW37" s="5" t="n">
        <v>48.5722</v>
      </c>
      <c r="HX37" s="5" t="n">
        <v>46.9836</v>
      </c>
      <c r="HY37" s="5" t="n">
        <v>45.395</v>
      </c>
      <c r="HZ37" s="5" t="n">
        <v>44.67</v>
      </c>
      <c r="IA37" s="5" t="n">
        <v>43.945</v>
      </c>
      <c r="IB37" s="5" t="n">
        <v>43.22</v>
      </c>
      <c r="IC37" s="5" t="n">
        <v>42.495</v>
      </c>
      <c r="ID37" s="5" t="n">
        <v>41.77</v>
      </c>
      <c r="IE37" s="5" t="n">
        <v>39.9934</v>
      </c>
      <c r="IF37" s="5" t="n">
        <v>38.2168</v>
      </c>
      <c r="IG37" s="5" t="n">
        <v>36.4402</v>
      </c>
    </row>
    <row r="38" customFormat="false" ht="15" hidden="false" customHeight="true" outlineLevel="0" collapsed="false">
      <c r="A38" s="3" t="s">
        <v>37</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5" t="n">
        <v>142.8</v>
      </c>
      <c r="HU38" s="5" t="n">
        <v>141.4802</v>
      </c>
      <c r="HV38" s="5" t="n">
        <v>140.1604</v>
      </c>
      <c r="HW38" s="5" t="n">
        <v>138.8406</v>
      </c>
      <c r="HX38" s="5" t="n">
        <v>137.5208</v>
      </c>
      <c r="HY38" s="5" t="n">
        <v>136.201</v>
      </c>
      <c r="HZ38" s="5" t="n">
        <v>134.515</v>
      </c>
      <c r="IA38" s="5" t="n">
        <v>132.829</v>
      </c>
      <c r="IB38" s="5" t="n">
        <v>131.143</v>
      </c>
      <c r="IC38" s="5" t="n">
        <v>129.457</v>
      </c>
      <c r="ID38" s="5" t="n">
        <v>127.771</v>
      </c>
      <c r="IE38" s="5" t="n">
        <v>125.245</v>
      </c>
      <c r="IF38" s="5" t="n">
        <v>122.719</v>
      </c>
      <c r="IG38" s="5" t="n">
        <v>120.193</v>
      </c>
    </row>
    <row r="39" customFormat="false" ht="15" hidden="false" customHeight="true" outlineLevel="0" collapsed="false">
      <c r="A39" s="10" t="s">
        <v>38</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6" t="n">
        <v>38</v>
      </c>
      <c r="EW39" s="4"/>
      <c r="EX39" s="4"/>
      <c r="EY39" s="4"/>
      <c r="EZ39" s="4"/>
      <c r="FA39" s="4"/>
      <c r="FB39" s="4"/>
      <c r="FC39" s="4"/>
      <c r="FD39" s="4"/>
      <c r="FE39" s="4"/>
      <c r="FF39" s="6" t="n">
        <v>29.9</v>
      </c>
      <c r="FG39" s="4"/>
      <c r="FH39" s="4"/>
      <c r="FI39" s="4"/>
      <c r="FJ39" s="4"/>
      <c r="FK39" s="4"/>
      <c r="FL39" s="6" t="n">
        <v>25.6</v>
      </c>
      <c r="FM39" s="4"/>
      <c r="FN39" s="4"/>
      <c r="FO39" s="4"/>
      <c r="FP39" s="6" t="n">
        <v>30.7</v>
      </c>
      <c r="FQ39" s="4"/>
      <c r="FR39" s="4"/>
      <c r="FS39" s="4"/>
      <c r="FT39" s="4"/>
      <c r="FU39" s="4"/>
      <c r="FV39" s="4"/>
      <c r="FW39" s="4"/>
      <c r="FX39" s="4"/>
      <c r="FY39" s="4"/>
      <c r="FZ39" s="6" t="n">
        <v>48.1</v>
      </c>
      <c r="GA39" s="4"/>
      <c r="GB39" s="4"/>
      <c r="GC39" s="4"/>
      <c r="GD39" s="4"/>
      <c r="GE39" s="4"/>
      <c r="GF39" s="6" t="n">
        <v>60.2</v>
      </c>
      <c r="GG39" s="4"/>
      <c r="GH39" s="4"/>
      <c r="GI39" s="4"/>
      <c r="GJ39" s="6" t="n">
        <v>58.2</v>
      </c>
      <c r="GK39" s="4"/>
      <c r="GL39" s="4"/>
      <c r="GM39" s="4"/>
      <c r="GN39" s="4"/>
      <c r="GO39" s="4"/>
      <c r="GP39" s="4"/>
      <c r="GQ39" s="4"/>
      <c r="GR39" s="4"/>
      <c r="GS39" s="4"/>
      <c r="GT39" s="6" t="n">
        <v>40.1</v>
      </c>
      <c r="GU39" s="4"/>
      <c r="GV39" s="4"/>
      <c r="GW39" s="4"/>
      <c r="GX39" s="4"/>
      <c r="GY39" s="4"/>
      <c r="GZ39" s="4"/>
      <c r="HA39" s="4"/>
      <c r="HB39" s="4"/>
      <c r="HC39" s="4"/>
      <c r="HD39" s="6" t="n">
        <v>26.4</v>
      </c>
      <c r="HE39" s="4"/>
      <c r="HF39" s="4"/>
      <c r="HG39" s="4"/>
      <c r="HH39" s="6" t="n">
        <v>23.7</v>
      </c>
      <c r="HI39" s="6" t="n">
        <v>23.5</v>
      </c>
      <c r="HJ39" s="6" t="n">
        <v>23.2</v>
      </c>
      <c r="HK39" s="4"/>
      <c r="HL39" s="4"/>
      <c r="HM39" s="4"/>
      <c r="HN39" s="4"/>
      <c r="HO39" s="4"/>
      <c r="HP39" s="4"/>
      <c r="HQ39" s="4"/>
      <c r="HR39" s="4"/>
      <c r="HS39" s="4"/>
      <c r="HT39" s="6" t="n">
        <v>20.087</v>
      </c>
      <c r="HU39" s="6" t="n">
        <v>19.0652</v>
      </c>
      <c r="HV39" s="6" t="n">
        <v>18.0434</v>
      </c>
      <c r="HW39" s="6" t="n">
        <v>17.0216</v>
      </c>
      <c r="HX39" s="6" t="n">
        <v>15.9998</v>
      </c>
      <c r="HY39" s="6" t="n">
        <v>14.978</v>
      </c>
      <c r="HZ39" s="6" t="n">
        <v>14.7728</v>
      </c>
      <c r="IA39" s="6" t="n">
        <v>14.5676</v>
      </c>
      <c r="IB39" s="6" t="n">
        <v>14.3624</v>
      </c>
      <c r="IC39" s="6" t="n">
        <v>14.1572</v>
      </c>
      <c r="ID39" s="6" t="n">
        <v>13.952</v>
      </c>
      <c r="IE39" s="6" t="n">
        <v>13.4138</v>
      </c>
      <c r="IF39" s="6" t="n">
        <v>12.8756</v>
      </c>
      <c r="IG39" s="6" t="n">
        <v>12.3374</v>
      </c>
    </row>
    <row r="40" customFormat="false" ht="15" hidden="false" customHeight="true" outlineLevel="0" collapsed="false">
      <c r="A40" s="3" t="s">
        <v>39</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6" t="n">
        <v>79.5</v>
      </c>
      <c r="HN40" s="4"/>
      <c r="HO40" s="4"/>
      <c r="HP40" s="4"/>
      <c r="HQ40" s="4"/>
      <c r="HR40" s="4"/>
      <c r="HS40" s="6" t="n">
        <v>100</v>
      </c>
      <c r="HT40" s="5" t="n">
        <v>105.787</v>
      </c>
      <c r="HU40" s="5" t="n">
        <v>103.5596</v>
      </c>
      <c r="HV40" s="5" t="n">
        <v>101.3322</v>
      </c>
      <c r="HW40" s="5" t="n">
        <v>99.1048</v>
      </c>
      <c r="HX40" s="5" t="n">
        <v>96.8774</v>
      </c>
      <c r="HY40" s="5" t="n">
        <v>94.65</v>
      </c>
      <c r="HZ40" s="5" t="n">
        <v>92.0334</v>
      </c>
      <c r="IA40" s="5" t="n">
        <v>89.4168</v>
      </c>
      <c r="IB40" s="5" t="n">
        <v>86.8002</v>
      </c>
      <c r="IC40" s="5" t="n">
        <v>84.1836</v>
      </c>
      <c r="ID40" s="5" t="n">
        <v>81.567</v>
      </c>
      <c r="IE40" s="5" t="n">
        <v>79.091</v>
      </c>
      <c r="IF40" s="5" t="n">
        <v>76.615</v>
      </c>
      <c r="IG40" s="5" t="n">
        <v>74.139</v>
      </c>
    </row>
    <row r="41" customFormat="false" ht="15" hidden="false" customHeight="true" outlineLevel="0" collapsed="false">
      <c r="A41" s="3" t="s">
        <v>40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6" t="n">
        <v>87.7</v>
      </c>
      <c r="HN41" s="6" t="n">
        <v>67.1</v>
      </c>
      <c r="HO41" s="6" t="n">
        <v>67.2</v>
      </c>
      <c r="HP41" s="6" t="n">
        <v>64.5</v>
      </c>
      <c r="HQ41" s="6" t="n">
        <v>62.3</v>
      </c>
      <c r="HR41" s="4"/>
      <c r="HS41" s="4"/>
      <c r="HT41" s="4"/>
      <c r="HU41" s="4"/>
      <c r="HV41" s="4"/>
      <c r="HW41" s="4"/>
      <c r="HX41" s="4"/>
      <c r="HY41" s="4"/>
      <c r="HZ41" s="4"/>
      <c r="IA41" s="4"/>
      <c r="IB41" s="4"/>
      <c r="IC41" s="4"/>
      <c r="ID41" s="4"/>
      <c r="IE41" s="4"/>
      <c r="IF41" s="6" t="n">
        <v>31.7</v>
      </c>
      <c r="IG41" s="4"/>
    </row>
    <row r="42" customFormat="false" ht="15" hidden="false" customHeight="true" outlineLevel="0" collapsed="false">
      <c r="A42" s="3" t="s">
        <v>41</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5" t="n">
        <v>134.4</v>
      </c>
      <c r="HU42" s="5" t="n">
        <v>132.0272</v>
      </c>
      <c r="HV42" s="5" t="n">
        <v>129.6544</v>
      </c>
      <c r="HW42" s="5" t="n">
        <v>127.2816</v>
      </c>
      <c r="HX42" s="5" t="n">
        <v>124.9088</v>
      </c>
      <c r="HY42" s="5" t="n">
        <v>122.536</v>
      </c>
      <c r="HZ42" s="5" t="n">
        <v>119.3534</v>
      </c>
      <c r="IA42" s="5" t="n">
        <v>116.1708</v>
      </c>
      <c r="IB42" s="5" t="n">
        <v>112.9882</v>
      </c>
      <c r="IC42" s="5" t="n">
        <v>109.8056</v>
      </c>
      <c r="ID42" s="5" t="n">
        <v>106.623</v>
      </c>
      <c r="IE42" s="5" t="n">
        <v>105.024</v>
      </c>
      <c r="IF42" s="5" t="n">
        <v>103.425</v>
      </c>
      <c r="IG42" s="5" t="n">
        <v>101.826</v>
      </c>
    </row>
    <row r="43" customFormat="false" ht="15" hidden="false" customHeight="true" outlineLevel="0" collapsed="false">
      <c r="A43" s="3" t="s">
        <v>42</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5" t="n">
        <v>193.407</v>
      </c>
      <c r="HU43" s="5" t="n">
        <v>192.643</v>
      </c>
      <c r="HV43" s="5" t="n">
        <v>191.879</v>
      </c>
      <c r="HW43" s="5" t="n">
        <v>191.115</v>
      </c>
      <c r="HX43" s="5" t="n">
        <v>190.351</v>
      </c>
      <c r="HY43" s="5" t="n">
        <v>189.587</v>
      </c>
      <c r="HZ43" s="5" t="n">
        <v>184.5792</v>
      </c>
      <c r="IA43" s="5" t="n">
        <v>179.5714</v>
      </c>
      <c r="IB43" s="5" t="n">
        <v>174.5636</v>
      </c>
      <c r="IC43" s="5" t="n">
        <v>169.5558</v>
      </c>
      <c r="ID43" s="5" t="n">
        <v>164.548</v>
      </c>
      <c r="IE43" s="5" t="n">
        <v>159.2674</v>
      </c>
      <c r="IF43" s="5" t="n">
        <v>153.9868</v>
      </c>
      <c r="IG43" s="5" t="n">
        <v>148.7062</v>
      </c>
    </row>
    <row r="44" customFormat="false" ht="15" hidden="false" customHeight="true" outlineLevel="0" collapsed="false">
      <c r="A44" s="3" t="s">
        <v>43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6" t="n">
        <v>16.9</v>
      </c>
      <c r="HO44" s="4"/>
      <c r="HP44" s="4"/>
      <c r="HQ44" s="4"/>
      <c r="HR44" s="4"/>
      <c r="HS44" s="4"/>
      <c r="HT44" s="5" t="n">
        <v>13.776</v>
      </c>
      <c r="HU44" s="5" t="n">
        <v>13.3964</v>
      </c>
      <c r="HV44" s="5" t="n">
        <v>13.0168</v>
      </c>
      <c r="HW44" s="5" t="n">
        <v>12.6372</v>
      </c>
      <c r="HX44" s="5" t="n">
        <v>12.2576</v>
      </c>
      <c r="HY44" s="5" t="n">
        <v>11.878</v>
      </c>
      <c r="HZ44" s="5" t="n">
        <v>11.4848</v>
      </c>
      <c r="IA44" s="5" t="n">
        <v>11.0916</v>
      </c>
      <c r="IB44" s="5" t="n">
        <v>10.6984</v>
      </c>
      <c r="IC44" s="5" t="n">
        <v>10.3052</v>
      </c>
      <c r="ID44" s="5" t="n">
        <v>9.912</v>
      </c>
      <c r="IE44" s="5" t="n">
        <v>9.605</v>
      </c>
      <c r="IF44" s="5" t="n">
        <v>9.298</v>
      </c>
      <c r="IG44" s="5" t="n">
        <v>8.991</v>
      </c>
    </row>
    <row r="45" customFormat="false" ht="15" hidden="false" customHeight="true" outlineLevel="0" collapsed="false">
      <c r="A45" s="3" t="s">
        <v>44</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t="n">
        <v>80</v>
      </c>
      <c r="GB45" s="4"/>
      <c r="GC45" s="4"/>
      <c r="GD45" s="4"/>
      <c r="GE45" s="4"/>
      <c r="GF45" s="4" t="n">
        <v>85.1</v>
      </c>
      <c r="GG45" s="4"/>
      <c r="GH45" s="4"/>
      <c r="GI45" s="4"/>
      <c r="GJ45" s="4"/>
      <c r="GK45" s="4" t="n">
        <v>85.3</v>
      </c>
      <c r="GL45" s="4"/>
      <c r="GM45" s="4"/>
      <c r="GN45" s="4"/>
      <c r="GO45" s="4"/>
      <c r="GP45" s="4" t="n">
        <v>82.8</v>
      </c>
      <c r="GQ45" s="4"/>
      <c r="GR45" s="4"/>
      <c r="GS45" s="4"/>
      <c r="GT45" s="4"/>
      <c r="GU45" s="4" t="n">
        <v>84.1</v>
      </c>
      <c r="GV45" s="4"/>
      <c r="GW45" s="4"/>
      <c r="GX45" s="4"/>
      <c r="GY45" s="4"/>
      <c r="GZ45" s="4" t="n">
        <v>75</v>
      </c>
      <c r="HA45" s="4"/>
      <c r="HB45" s="4"/>
      <c r="HC45" s="4"/>
      <c r="HD45" s="4"/>
      <c r="HE45" s="4" t="n">
        <v>64</v>
      </c>
      <c r="HF45" s="4"/>
      <c r="HG45" s="4"/>
      <c r="HH45" s="4"/>
      <c r="HI45" s="4"/>
      <c r="HJ45" s="4" t="n">
        <v>64</v>
      </c>
      <c r="HK45" s="4"/>
      <c r="HL45" s="4"/>
      <c r="HM45" s="6" t="n">
        <v>64.7</v>
      </c>
      <c r="HN45" s="6" t="n">
        <v>63.4</v>
      </c>
      <c r="HO45" s="6" t="n">
        <v>63.4</v>
      </c>
      <c r="HP45" s="6" t="n">
        <v>64.4</v>
      </c>
      <c r="HQ45" s="6" t="n">
        <v>65.9</v>
      </c>
      <c r="HR45" s="6" t="n">
        <v>65.6</v>
      </c>
      <c r="HS45" s="6" t="n">
        <v>66.1</v>
      </c>
      <c r="HT45" s="5" t="n">
        <v>66.901</v>
      </c>
      <c r="HU45" s="5" t="n">
        <v>65.8408</v>
      </c>
      <c r="HV45" s="5" t="n">
        <v>64.7806</v>
      </c>
      <c r="HW45" s="5" t="n">
        <v>63.7204</v>
      </c>
      <c r="HX45" s="5" t="n">
        <v>62.6602</v>
      </c>
      <c r="HY45" s="5" t="n">
        <v>61.6</v>
      </c>
      <c r="HZ45" s="5" t="n">
        <v>60.93</v>
      </c>
      <c r="IA45" s="5" t="n">
        <v>60.26</v>
      </c>
      <c r="IB45" s="5" t="n">
        <v>59.59</v>
      </c>
      <c r="IC45" s="5" t="n">
        <v>58.92</v>
      </c>
      <c r="ID45" s="5" t="n">
        <v>58.25</v>
      </c>
      <c r="IE45" s="5" t="n">
        <v>57.7972</v>
      </c>
      <c r="IF45" s="5" t="n">
        <v>57.3444</v>
      </c>
      <c r="IG45" s="5" t="n">
        <v>56.8916</v>
      </c>
    </row>
    <row r="46" customFormat="false" ht="15" hidden="false" customHeight="true" outlineLevel="0" collapsed="false">
      <c r="A46" s="3" t="s">
        <v>45</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t="n">
        <v>104.06976744186</v>
      </c>
      <c r="FF46" s="4"/>
      <c r="FG46" s="4"/>
      <c r="FH46" s="4"/>
      <c r="FI46" s="4"/>
      <c r="FJ46" s="4"/>
      <c r="FK46" s="4"/>
      <c r="FL46" s="4"/>
      <c r="FM46" s="4"/>
      <c r="FN46" s="4"/>
      <c r="FO46" s="4" t="n">
        <v>74</v>
      </c>
      <c r="FP46" s="4" t="n">
        <v>75</v>
      </c>
      <c r="FQ46" s="4" t="n">
        <v>74</v>
      </c>
      <c r="FR46" s="4" t="n">
        <v>76</v>
      </c>
      <c r="FS46" s="4" t="n">
        <v>68</v>
      </c>
      <c r="FT46" s="4" t="n">
        <v>69</v>
      </c>
      <c r="FU46" s="4" t="n">
        <v>70</v>
      </c>
      <c r="FV46" s="4" t="n">
        <v>76</v>
      </c>
      <c r="FW46" s="4" t="n">
        <v>72</v>
      </c>
      <c r="FX46" s="4" t="n">
        <v>84</v>
      </c>
      <c r="FY46" s="4" t="n">
        <v>83</v>
      </c>
      <c r="FZ46" s="4" t="n">
        <v>90</v>
      </c>
      <c r="GA46" s="4" t="n">
        <v>101</v>
      </c>
      <c r="GB46" s="4" t="n">
        <v>94</v>
      </c>
      <c r="GC46" s="4" t="n">
        <v>95</v>
      </c>
      <c r="GD46" s="4" t="n">
        <v>92</v>
      </c>
      <c r="GE46" s="4" t="n">
        <v>78</v>
      </c>
      <c r="GF46" s="4" t="n">
        <v>87</v>
      </c>
      <c r="GG46" s="4" t="n">
        <v>72</v>
      </c>
      <c r="GH46" s="4" t="n">
        <v>44</v>
      </c>
      <c r="GI46" s="4" t="n">
        <v>38</v>
      </c>
      <c r="GJ46" s="4" t="n">
        <v>31</v>
      </c>
      <c r="GK46" s="4" t="n">
        <v>54</v>
      </c>
      <c r="GL46" s="4" t="n">
        <v>72</v>
      </c>
      <c r="GM46" s="4" t="n">
        <v>63</v>
      </c>
      <c r="GN46" s="4" t="n">
        <v>53</v>
      </c>
      <c r="GO46" s="4" t="n">
        <v>52</v>
      </c>
      <c r="GP46" s="4" t="n">
        <v>38</v>
      </c>
      <c r="GQ46" s="4" t="n">
        <v>46</v>
      </c>
      <c r="GR46" s="4" t="n">
        <v>41</v>
      </c>
      <c r="GS46" s="4" t="n">
        <v>39</v>
      </c>
      <c r="GT46" s="4" t="n">
        <v>38</v>
      </c>
      <c r="GU46" s="4" t="n">
        <v>31</v>
      </c>
      <c r="GV46" s="4" t="n">
        <v>27</v>
      </c>
      <c r="GW46" s="4" t="n">
        <v>26</v>
      </c>
      <c r="GX46" s="4" t="n">
        <v>20</v>
      </c>
      <c r="GY46" s="4" t="n">
        <v>19</v>
      </c>
      <c r="GZ46" s="4" t="n">
        <v>14</v>
      </c>
      <c r="HA46" s="4" t="n">
        <v>11</v>
      </c>
      <c r="HB46" s="4" t="n">
        <v>9</v>
      </c>
      <c r="HC46" s="4" t="n">
        <v>8</v>
      </c>
      <c r="HD46" s="4" t="n">
        <v>13</v>
      </c>
      <c r="HE46" s="4" t="n">
        <v>18</v>
      </c>
      <c r="HF46" s="4" t="n">
        <v>25.3</v>
      </c>
      <c r="HG46" s="4" t="n">
        <v>24.8</v>
      </c>
      <c r="HH46" s="4" t="n">
        <v>25.7</v>
      </c>
      <c r="HI46" s="4" t="n">
        <v>25.5</v>
      </c>
      <c r="HJ46" s="4" t="n">
        <v>25.6</v>
      </c>
      <c r="HK46" s="4" t="n">
        <v>24.5</v>
      </c>
      <c r="HL46" s="4" t="n">
        <v>22.9</v>
      </c>
      <c r="HM46" s="6" t="n">
        <v>24</v>
      </c>
      <c r="HN46" s="6" t="n">
        <v>19.1</v>
      </c>
      <c r="HO46" s="6" t="n">
        <v>17.7</v>
      </c>
      <c r="HP46" s="6" t="n">
        <v>17.1</v>
      </c>
      <c r="HQ46" s="6" t="n">
        <v>14.9</v>
      </c>
      <c r="HR46" s="6" t="n">
        <v>14.5</v>
      </c>
      <c r="HS46" s="6" t="n">
        <v>11.8</v>
      </c>
      <c r="HT46" s="5" t="n">
        <v>9.8</v>
      </c>
      <c r="HU46" s="5" t="n">
        <v>9</v>
      </c>
      <c r="HV46" s="5" t="n">
        <v>7</v>
      </c>
      <c r="HW46" s="5" t="n">
        <v>7.6512</v>
      </c>
      <c r="HX46" s="5" t="n">
        <v>7.9276</v>
      </c>
      <c r="HY46" s="5" t="n">
        <v>8.204</v>
      </c>
      <c r="HZ46" s="5" t="n">
        <v>8.2492</v>
      </c>
      <c r="IA46" s="5" t="n">
        <v>8.2944</v>
      </c>
      <c r="IB46" s="5" t="n">
        <v>8.3396</v>
      </c>
      <c r="IC46" s="5" t="n">
        <v>8.3848</v>
      </c>
      <c r="ID46" s="5" t="n">
        <v>8.43</v>
      </c>
      <c r="IE46" s="5" t="n">
        <v>8.563</v>
      </c>
      <c r="IF46" s="5" t="n">
        <v>8.696</v>
      </c>
      <c r="IG46" s="5" t="n">
        <v>8.829</v>
      </c>
    </row>
    <row r="47" customFormat="false" ht="15" hidden="false" customHeight="true" outlineLevel="0" collapsed="false">
      <c r="A47" s="3" t="s">
        <v>46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row>
    <row r="48" customFormat="false" ht="15" hidden="false" customHeight="true" outlineLevel="0" collapsed="false">
      <c r="A48" s="3" t="s">
        <v>47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row>
    <row r="49" customFormat="false" ht="15" hidden="false" customHeight="true" outlineLevel="0" collapsed="false">
      <c r="A49" s="3" t="s">
        <v>48</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t="n">
        <v>128</v>
      </c>
      <c r="GB49" s="4"/>
      <c r="GC49" s="4"/>
      <c r="GD49" s="4"/>
      <c r="GE49" s="4"/>
      <c r="GF49" s="4" t="n">
        <v>128</v>
      </c>
      <c r="GG49" s="4"/>
      <c r="GH49" s="4"/>
      <c r="GI49" s="4"/>
      <c r="GJ49" s="4"/>
      <c r="GK49" s="4" t="n">
        <v>128</v>
      </c>
      <c r="GL49" s="4"/>
      <c r="GM49" s="4"/>
      <c r="GN49" s="4"/>
      <c r="GO49" s="4"/>
      <c r="GP49" s="4" t="n">
        <v>118.6</v>
      </c>
      <c r="GQ49" s="4"/>
      <c r="GR49" s="4"/>
      <c r="GS49" s="4"/>
      <c r="GT49" s="4"/>
      <c r="GU49" s="4" t="n">
        <v>89.9</v>
      </c>
      <c r="GV49" s="4"/>
      <c r="GW49" s="4"/>
      <c r="GX49" s="4"/>
      <c r="GY49" s="4"/>
      <c r="GZ49" s="4" t="n">
        <v>77</v>
      </c>
      <c r="HA49" s="4"/>
      <c r="HB49" s="4"/>
      <c r="HC49" s="4"/>
      <c r="HD49" s="4"/>
      <c r="HE49" s="4" t="n">
        <v>68.3</v>
      </c>
      <c r="HF49" s="4"/>
      <c r="HG49" s="4"/>
      <c r="HH49" s="4"/>
      <c r="HI49" s="4"/>
      <c r="HJ49" s="4" t="n">
        <v>81.6</v>
      </c>
      <c r="HK49" s="4"/>
      <c r="HL49" s="4"/>
      <c r="HM49" s="4"/>
      <c r="HN49" s="4"/>
      <c r="HO49" s="6" t="n">
        <v>91.8</v>
      </c>
      <c r="HP49" s="4"/>
      <c r="HQ49" s="4"/>
      <c r="HR49" s="4"/>
      <c r="HS49" s="4"/>
      <c r="HT49" s="5" t="n">
        <v>91.702</v>
      </c>
      <c r="HU49" s="5" t="n">
        <v>92.502</v>
      </c>
      <c r="HV49" s="5" t="n">
        <v>93.302</v>
      </c>
      <c r="HW49" s="5" t="n">
        <v>94.102</v>
      </c>
      <c r="HX49" s="5" t="n">
        <v>94.902</v>
      </c>
      <c r="HY49" s="5" t="n">
        <v>95.702</v>
      </c>
      <c r="HZ49" s="5" t="n">
        <v>91.4214</v>
      </c>
      <c r="IA49" s="5" t="n">
        <v>87.1408</v>
      </c>
      <c r="IB49" s="5" t="n">
        <v>82.8602</v>
      </c>
      <c r="IC49" s="5" t="n">
        <v>78.5796</v>
      </c>
      <c r="ID49" s="5" t="n">
        <v>74.299</v>
      </c>
      <c r="IE49" s="5" t="n">
        <v>73.0688</v>
      </c>
      <c r="IF49" s="5" t="n">
        <v>71.8386</v>
      </c>
      <c r="IG49" s="5" t="n">
        <v>70.6084</v>
      </c>
    </row>
    <row r="50" customFormat="false" ht="15" hidden="false" customHeight="true" outlineLevel="0" collapsed="false">
      <c r="A50" s="3" t="s">
        <v>49</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5" t="n">
        <v>66.462</v>
      </c>
      <c r="HU50" s="5" t="n">
        <v>65.8884</v>
      </c>
      <c r="HV50" s="5" t="n">
        <v>65.3148</v>
      </c>
      <c r="HW50" s="5" t="n">
        <v>64.7412</v>
      </c>
      <c r="HX50" s="5" t="n">
        <v>64.1676</v>
      </c>
      <c r="HY50" s="5" t="n">
        <v>63.594</v>
      </c>
      <c r="HZ50" s="5" t="n">
        <v>62.478</v>
      </c>
      <c r="IA50" s="5" t="n">
        <v>61.362</v>
      </c>
      <c r="IB50" s="5" t="n">
        <v>60.246</v>
      </c>
      <c r="IC50" s="5" t="n">
        <v>59.13</v>
      </c>
      <c r="ID50" s="5" t="n">
        <v>58.014</v>
      </c>
      <c r="IE50" s="5" t="n">
        <v>56.6344</v>
      </c>
      <c r="IF50" s="5" t="n">
        <v>55.2548</v>
      </c>
      <c r="IG50" s="5" t="n">
        <v>53.8752</v>
      </c>
    </row>
    <row r="51" customFormat="false" ht="15" hidden="false" customHeight="true" outlineLevel="0" collapsed="false">
      <c r="A51" s="3" t="s">
        <v>50</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t="n">
        <v>242</v>
      </c>
      <c r="HK51" s="4"/>
      <c r="HL51" s="4"/>
      <c r="HM51" s="4"/>
      <c r="HN51" s="4"/>
      <c r="HO51" s="4"/>
      <c r="HP51" s="4"/>
      <c r="HQ51" s="4"/>
      <c r="HR51" s="4"/>
      <c r="HS51" s="4"/>
      <c r="HT51" s="5" t="n">
        <v>242.038</v>
      </c>
      <c r="HU51" s="5" t="n">
        <v>239.747</v>
      </c>
      <c r="HV51" s="5" t="n">
        <v>237.456</v>
      </c>
      <c r="HW51" s="5" t="n">
        <v>235.165</v>
      </c>
      <c r="HX51" s="5" t="n">
        <v>232.874</v>
      </c>
      <c r="HY51" s="5" t="n">
        <v>230.583</v>
      </c>
      <c r="HZ51" s="5" t="n">
        <v>224.7492</v>
      </c>
      <c r="IA51" s="5" t="n">
        <v>218.9154</v>
      </c>
      <c r="IB51" s="5" t="n">
        <v>213.0816</v>
      </c>
      <c r="IC51" s="5" t="n">
        <v>207.2478</v>
      </c>
      <c r="ID51" s="5" t="n">
        <v>201.414</v>
      </c>
      <c r="IE51" s="5" t="n">
        <v>195.2492</v>
      </c>
      <c r="IF51" s="5" t="n">
        <v>189.0844</v>
      </c>
      <c r="IG51" s="5" t="n">
        <v>182.9196</v>
      </c>
    </row>
    <row r="52" customFormat="false" ht="15" hidden="false" customHeight="true" outlineLevel="0" collapsed="false">
      <c r="A52" s="3" t="s">
        <v>51</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6" t="n">
        <v>132</v>
      </c>
      <c r="HQ52" s="4"/>
      <c r="HR52" s="4"/>
      <c r="HS52" s="4"/>
      <c r="HT52" s="5" t="n">
        <v>130.243</v>
      </c>
      <c r="HU52" s="5" t="n">
        <v>130.2874</v>
      </c>
      <c r="HV52" s="5" t="n">
        <v>130.3318</v>
      </c>
      <c r="HW52" s="5" t="n">
        <v>130.3762</v>
      </c>
      <c r="HX52" s="5" t="n">
        <v>130.4206</v>
      </c>
      <c r="HY52" s="5" t="n">
        <v>130.465</v>
      </c>
      <c r="HZ52" s="5" t="n">
        <v>128.1102</v>
      </c>
      <c r="IA52" s="5" t="n">
        <v>125.7554</v>
      </c>
      <c r="IB52" s="5" t="n">
        <v>123.4006</v>
      </c>
      <c r="IC52" s="5" t="n">
        <v>121.0458</v>
      </c>
      <c r="ID52" s="5" t="n">
        <v>118.691</v>
      </c>
      <c r="IE52" s="5" t="n">
        <v>117.4684</v>
      </c>
      <c r="IF52" s="5" t="n">
        <v>116.2458</v>
      </c>
      <c r="IG52" s="5" t="n">
        <v>115.0232</v>
      </c>
    </row>
    <row r="53" customFormat="false" ht="15" hidden="false" customHeight="true" outlineLevel="0" collapsed="false">
      <c r="A53" s="3" t="s">
        <v>52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6" t="n">
        <v>82</v>
      </c>
      <c r="HT53" s="4"/>
      <c r="HU53" s="4"/>
      <c r="HV53" s="4"/>
      <c r="HW53" s="4"/>
      <c r="HX53" s="6" t="n">
        <v>47</v>
      </c>
      <c r="HY53" s="4"/>
      <c r="HZ53" s="4"/>
      <c r="IA53" s="4"/>
      <c r="IB53" s="4"/>
      <c r="IC53" s="4"/>
      <c r="ID53" s="4"/>
      <c r="IE53" s="4"/>
      <c r="IF53" s="4"/>
      <c r="IG53" s="4"/>
    </row>
    <row r="54" customFormat="false" ht="15" hidden="false" customHeight="true" outlineLevel="0" collapsed="false">
      <c r="A54" s="3" t="s">
        <v>53</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t="n">
        <v>119.2</v>
      </c>
      <c r="GB54" s="4"/>
      <c r="GC54" s="4"/>
      <c r="GD54" s="4"/>
      <c r="GE54" s="4"/>
      <c r="GF54" s="4" t="n">
        <v>120.8</v>
      </c>
      <c r="GG54" s="4"/>
      <c r="GH54" s="4"/>
      <c r="GI54" s="4"/>
      <c r="GJ54" s="4"/>
      <c r="GK54" s="4" t="n">
        <v>114.8</v>
      </c>
      <c r="GL54" s="4"/>
      <c r="GM54" s="4"/>
      <c r="GN54" s="4"/>
      <c r="GO54" s="4"/>
      <c r="GP54" s="4" t="n">
        <v>107.8</v>
      </c>
      <c r="GQ54" s="4"/>
      <c r="GR54" s="4"/>
      <c r="GS54" s="4"/>
      <c r="GT54" s="4"/>
      <c r="GU54" s="4" t="n">
        <v>105.8</v>
      </c>
      <c r="GV54" s="4"/>
      <c r="GW54" s="4"/>
      <c r="GX54" s="4"/>
      <c r="GY54" s="4"/>
      <c r="GZ54" s="4" t="n">
        <v>110.2</v>
      </c>
      <c r="HA54" s="4"/>
      <c r="HB54" s="4"/>
      <c r="HC54" s="4"/>
      <c r="HD54" s="4"/>
      <c r="HE54" s="4" t="n">
        <v>98.3</v>
      </c>
      <c r="HF54" s="4"/>
      <c r="HG54" s="4"/>
      <c r="HH54" s="4"/>
      <c r="HI54" s="4"/>
      <c r="HJ54" s="4" t="n">
        <v>97.6</v>
      </c>
      <c r="HK54" s="4"/>
      <c r="HL54" s="4"/>
      <c r="HM54" s="6" t="n">
        <v>91.8</v>
      </c>
      <c r="HN54" s="6" t="n">
        <v>91.3</v>
      </c>
      <c r="HO54" s="4"/>
      <c r="HP54" s="4"/>
      <c r="HQ54" s="6" t="n">
        <v>89.9</v>
      </c>
      <c r="HR54" s="6" t="n">
        <v>89.1</v>
      </c>
      <c r="HS54" s="6" t="n">
        <v>86.8</v>
      </c>
      <c r="HT54" s="5" t="n">
        <v>86.9</v>
      </c>
      <c r="HU54" s="5" t="n">
        <v>84.803</v>
      </c>
      <c r="HV54" s="5" t="n">
        <v>82.706</v>
      </c>
      <c r="HW54" s="5" t="n">
        <v>80.609</v>
      </c>
      <c r="HX54" s="5" t="n">
        <v>78.512</v>
      </c>
      <c r="HY54" s="5" t="n">
        <v>76.415</v>
      </c>
      <c r="HZ54" s="5" t="n">
        <v>74.2586</v>
      </c>
      <c r="IA54" s="5" t="n">
        <v>72.1022</v>
      </c>
      <c r="IB54" s="5" t="n">
        <v>69.9458</v>
      </c>
      <c r="IC54" s="5" t="n">
        <v>67.7894</v>
      </c>
      <c r="ID54" s="5" t="n">
        <v>65.633</v>
      </c>
      <c r="IE54" s="5" t="n">
        <v>64.8952</v>
      </c>
      <c r="IF54" s="5" t="n">
        <v>64.1574</v>
      </c>
      <c r="IG54" s="5" t="n">
        <v>63.4196</v>
      </c>
    </row>
    <row r="55" customFormat="false" ht="15" hidden="false" customHeight="true" outlineLevel="0" collapsed="false">
      <c r="A55" s="3" t="s">
        <v>54</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5" t="n">
        <v>136.409</v>
      </c>
      <c r="HU55" s="5" t="n">
        <v>136.1004</v>
      </c>
      <c r="HV55" s="5" t="n">
        <v>135.7918</v>
      </c>
      <c r="HW55" s="5" t="n">
        <v>135.4832</v>
      </c>
      <c r="HX55" s="5" t="n">
        <v>135.1746</v>
      </c>
      <c r="HY55" s="5" t="n">
        <v>134.866</v>
      </c>
      <c r="HZ55" s="5" t="n">
        <v>133.7674</v>
      </c>
      <c r="IA55" s="5" t="n">
        <v>132.6688</v>
      </c>
      <c r="IB55" s="5" t="n">
        <v>131.5702</v>
      </c>
      <c r="IC55" s="5" t="n">
        <v>130.4716</v>
      </c>
      <c r="ID55" s="5" t="n">
        <v>129.373</v>
      </c>
      <c r="IE55" s="5" t="n">
        <v>124.6368</v>
      </c>
      <c r="IF55" s="5" t="n">
        <v>119.9006</v>
      </c>
      <c r="IG55" s="5" t="n">
        <v>115.1644</v>
      </c>
    </row>
    <row r="56" customFormat="false" ht="15" hidden="false" customHeight="true" outlineLevel="0" collapsed="false">
      <c r="A56" s="3" t="s">
        <v>55</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6" t="n">
        <v>29.6</v>
      </c>
      <c r="HN56" s="6" t="n">
        <v>26.9</v>
      </c>
      <c r="HO56" s="6" t="n">
        <v>22.8</v>
      </c>
      <c r="HP56" s="6" t="n">
        <v>20.7</v>
      </c>
      <c r="HQ56" s="6" t="n">
        <v>19.9</v>
      </c>
      <c r="HR56" s="6" t="n">
        <v>18.8</v>
      </c>
      <c r="HS56" s="6" t="n">
        <v>19.9</v>
      </c>
      <c r="HT56" s="5" t="n">
        <v>17.798</v>
      </c>
      <c r="HU56" s="5" t="n">
        <v>17.1094</v>
      </c>
      <c r="HV56" s="5" t="n">
        <v>16.4208</v>
      </c>
      <c r="HW56" s="5" t="n">
        <v>15.7322</v>
      </c>
      <c r="HX56" s="5" t="n">
        <v>15.0436</v>
      </c>
      <c r="HY56" s="5" t="n">
        <v>14.355</v>
      </c>
      <c r="HZ56" s="5" t="n">
        <v>14.1764</v>
      </c>
      <c r="IA56" s="5" t="n">
        <v>13.9978</v>
      </c>
      <c r="IB56" s="5" t="n">
        <v>13.8192</v>
      </c>
      <c r="IC56" s="5" t="n">
        <v>13.6406</v>
      </c>
      <c r="ID56" s="5" t="n">
        <v>13.462</v>
      </c>
      <c r="IE56" s="5" t="n">
        <v>13.3278</v>
      </c>
      <c r="IF56" s="5" t="n">
        <v>13.1936</v>
      </c>
      <c r="IG56" s="5" t="n">
        <v>13.0594</v>
      </c>
    </row>
    <row r="57" customFormat="false" ht="15" hidden="false" customHeight="true" outlineLevel="0" collapsed="false">
      <c r="A57" s="3" t="s">
        <v>56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t="n">
        <v>66.8</v>
      </c>
      <c r="GB57" s="4"/>
      <c r="GC57" s="4"/>
      <c r="GD57" s="4"/>
      <c r="GE57" s="4"/>
      <c r="GF57" s="4" t="n">
        <v>77.2</v>
      </c>
      <c r="GG57" s="4"/>
      <c r="GH57" s="4"/>
      <c r="GI57" s="4"/>
      <c r="GJ57" s="4"/>
      <c r="GK57" s="4" t="n">
        <v>119.7</v>
      </c>
      <c r="GL57" s="4"/>
      <c r="GM57" s="4"/>
      <c r="GN57" s="4"/>
      <c r="GO57" s="4"/>
      <c r="GP57" s="4" t="n">
        <v>130.1</v>
      </c>
      <c r="GQ57" s="4"/>
      <c r="GR57" s="4"/>
      <c r="GS57" s="4"/>
      <c r="GT57" s="4"/>
      <c r="GU57" s="4" t="n">
        <v>140.7</v>
      </c>
      <c r="GV57" s="4"/>
      <c r="GW57" s="4"/>
      <c r="GX57" s="4"/>
      <c r="GY57" s="4"/>
      <c r="GZ57" s="4" t="n">
        <v>110.2</v>
      </c>
      <c r="HA57" s="4"/>
      <c r="HB57" s="4"/>
      <c r="HC57" s="4"/>
      <c r="HD57" s="4"/>
      <c r="HE57" s="4" t="n">
        <v>84.8</v>
      </c>
      <c r="HF57" s="4"/>
      <c r="HG57" s="4"/>
      <c r="HH57" s="4"/>
      <c r="HI57" s="4"/>
      <c r="HJ57" s="4" t="n">
        <v>84.8</v>
      </c>
      <c r="HK57" s="4"/>
      <c r="HL57" s="4"/>
      <c r="HM57" s="4"/>
      <c r="HN57" s="4"/>
      <c r="HO57" s="4" t="n">
        <v>67.2</v>
      </c>
      <c r="HP57" s="4"/>
      <c r="HQ57" s="4"/>
      <c r="HR57" s="4"/>
      <c r="HS57" s="4"/>
      <c r="HT57" s="5" t="n">
        <v>67.902</v>
      </c>
      <c r="HU57" s="5" t="n">
        <v>64.3814</v>
      </c>
      <c r="HV57" s="5" t="n">
        <v>60.8608</v>
      </c>
      <c r="HW57" s="5" t="n">
        <v>57.3402</v>
      </c>
      <c r="HX57" s="5" t="n">
        <v>53.8196</v>
      </c>
      <c r="HY57" s="5" t="n">
        <v>50.299</v>
      </c>
      <c r="HZ57" s="5" t="n">
        <v>49.2824</v>
      </c>
      <c r="IA57" s="5" t="n">
        <v>48.2658</v>
      </c>
      <c r="IB57" s="5" t="n">
        <v>47.2492</v>
      </c>
      <c r="IC57" s="5" t="n">
        <v>46.2326</v>
      </c>
      <c r="ID57" s="5" t="n">
        <v>45.216</v>
      </c>
      <c r="IE57" s="5" t="n">
        <v>44.9588</v>
      </c>
      <c r="IF57" s="5" t="n">
        <v>44.7016</v>
      </c>
      <c r="IG57" s="5" t="n">
        <v>44.4444</v>
      </c>
    </row>
    <row r="58" customFormat="false" ht="15" hidden="false" customHeight="true" outlineLevel="0" collapsed="false">
      <c r="A58" s="3" t="s">
        <v>57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6" t="n">
        <v>26.4</v>
      </c>
      <c r="HN58" s="6" t="n">
        <v>23.1</v>
      </c>
      <c r="HO58" s="6" t="n">
        <v>23.6</v>
      </c>
      <c r="HP58" s="6" t="n">
        <v>17.2</v>
      </c>
      <c r="HQ58" s="6" t="n">
        <v>15</v>
      </c>
      <c r="HR58" s="6" t="n">
        <v>13.3</v>
      </c>
      <c r="HS58" s="6" t="n">
        <v>11.4</v>
      </c>
      <c r="HT58" s="5" t="n">
        <v>13.054</v>
      </c>
      <c r="HU58" s="5" t="n">
        <v>11.8884</v>
      </c>
      <c r="HV58" s="5" t="n">
        <v>10.7228</v>
      </c>
      <c r="HW58" s="5" t="n">
        <v>9.5572</v>
      </c>
      <c r="HX58" s="5" t="n">
        <v>8.3916</v>
      </c>
      <c r="HY58" s="5" t="n">
        <v>7.226</v>
      </c>
      <c r="HZ58" s="5" t="n">
        <v>7.0912</v>
      </c>
      <c r="IA58" s="5" t="n">
        <v>6.9564</v>
      </c>
      <c r="IB58" s="5" t="n">
        <v>6.8216</v>
      </c>
      <c r="IC58" s="5" t="n">
        <v>6.6868</v>
      </c>
      <c r="ID58" s="5" t="n">
        <v>6.552</v>
      </c>
      <c r="IE58" s="5" t="n">
        <v>6.3324</v>
      </c>
      <c r="IF58" s="5" t="n">
        <v>6.1128</v>
      </c>
      <c r="IG58" s="5" t="n">
        <v>5.8932</v>
      </c>
    </row>
    <row r="59" customFormat="false" ht="15" hidden="false" customHeight="true" outlineLevel="0" collapsed="false">
      <c r="A59" s="3" t="s">
        <v>58</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t="n">
        <v>47.074</v>
      </c>
      <c r="FZ59" s="4" t="n">
        <v>48.81</v>
      </c>
      <c r="GA59" s="4" t="n">
        <v>48.078</v>
      </c>
      <c r="GB59" s="4" t="n">
        <v>45.352</v>
      </c>
      <c r="GC59" s="4" t="n">
        <v>44.052</v>
      </c>
      <c r="GD59" s="4" t="n">
        <v>44.662</v>
      </c>
      <c r="GE59" s="4" t="n">
        <v>48.188</v>
      </c>
      <c r="GF59" s="4" t="n">
        <v>50.428</v>
      </c>
      <c r="GG59" s="4" t="n">
        <v>47.742</v>
      </c>
      <c r="GH59" s="4" t="n">
        <v>47.844</v>
      </c>
      <c r="GI59" s="4" t="n">
        <v>47.34</v>
      </c>
      <c r="GJ59" s="4" t="n">
        <v>46.32</v>
      </c>
      <c r="GK59" s="4" t="n">
        <v>47.368</v>
      </c>
      <c r="GL59" s="4" t="n">
        <v>51.008</v>
      </c>
      <c r="GM59" s="4" t="n">
        <v>50.338</v>
      </c>
      <c r="GN59" s="4" t="n">
        <v>48.008</v>
      </c>
      <c r="GO59" s="4" t="n">
        <v>46.254</v>
      </c>
      <c r="GP59" s="4" t="n">
        <v>46.814</v>
      </c>
      <c r="GQ59" s="4" t="n">
        <v>45.436</v>
      </c>
      <c r="GR59" s="4" t="n">
        <v>47.206</v>
      </c>
      <c r="GS59" s="4" t="n">
        <v>47.52</v>
      </c>
      <c r="GT59" s="4" t="n">
        <v>47.08</v>
      </c>
      <c r="GU59" s="4" t="n">
        <v>47.424</v>
      </c>
      <c r="GV59" s="4" t="n">
        <v>49.194</v>
      </c>
      <c r="GW59" s="4" t="n">
        <v>53.908</v>
      </c>
      <c r="GX59" s="4" t="n">
        <v>56.67</v>
      </c>
      <c r="GY59" s="4" t="n">
        <v>57.598</v>
      </c>
      <c r="GZ59" s="4" t="n">
        <v>58.016</v>
      </c>
      <c r="HA59" s="4" t="n">
        <v>58.536</v>
      </c>
      <c r="HB59" s="4" t="n">
        <v>59.634</v>
      </c>
      <c r="HC59" s="4" t="n">
        <v>56.716</v>
      </c>
      <c r="HD59" s="4" t="n">
        <v>53.194</v>
      </c>
      <c r="HE59" s="4" t="n">
        <v>53.168</v>
      </c>
      <c r="HF59" s="4" t="n">
        <v>53.506</v>
      </c>
      <c r="HG59" s="4" t="n">
        <v>54.248</v>
      </c>
      <c r="HH59" s="4" t="n">
        <v>53.69</v>
      </c>
      <c r="HI59" s="4" t="n">
        <v>52.058</v>
      </c>
      <c r="HJ59" s="4" t="n">
        <v>51.4</v>
      </c>
      <c r="HK59" s="4" t="n">
        <v>52.076</v>
      </c>
      <c r="HL59" s="4" t="n">
        <v>49.414</v>
      </c>
      <c r="HM59" s="4" t="n">
        <v>49.332</v>
      </c>
      <c r="HN59" s="6" t="n">
        <v>50.496</v>
      </c>
      <c r="HO59" s="6" t="n">
        <v>45.752</v>
      </c>
      <c r="HP59" s="6" t="n">
        <v>42.132</v>
      </c>
      <c r="HQ59" s="6" t="n">
        <v>31.648</v>
      </c>
      <c r="HR59" s="6" t="n">
        <v>23.908</v>
      </c>
      <c r="HS59" s="6" t="n">
        <v>18.902</v>
      </c>
      <c r="HT59" s="5" t="n">
        <v>16.644</v>
      </c>
      <c r="HU59" s="5" t="n">
        <v>15.196</v>
      </c>
      <c r="HV59" s="5" t="n">
        <v>14.426</v>
      </c>
      <c r="HW59" s="5" t="n">
        <v>12.778</v>
      </c>
      <c r="HX59" s="5" t="n">
        <v>11.226</v>
      </c>
      <c r="HY59" s="5" t="n">
        <v>11.392</v>
      </c>
      <c r="HZ59" s="5" t="n">
        <v>11.226</v>
      </c>
      <c r="IA59" s="5" t="n">
        <v>11.166</v>
      </c>
      <c r="IB59" s="5" t="n">
        <v>10.78</v>
      </c>
      <c r="IC59" s="5" t="n">
        <v>10.812</v>
      </c>
      <c r="ID59" s="5" t="n">
        <v>10.952</v>
      </c>
      <c r="IE59" s="5" t="n">
        <v>11.208</v>
      </c>
      <c r="IF59" s="5" t="n">
        <v>11.39</v>
      </c>
      <c r="IG59" s="5" t="n">
        <v>10</v>
      </c>
    </row>
    <row r="60" customFormat="false" ht="15" hidden="false" customHeight="true" outlineLevel="0" collapsed="false">
      <c r="A60" s="3" t="s">
        <v>59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row>
    <row r="61" customFormat="false" ht="15" hidden="false" customHeight="true" outlineLevel="0" collapsed="false">
      <c r="A61" s="3" t="s">
        <v>60</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6" t="n">
        <v>19.2</v>
      </c>
      <c r="EC61" s="6" t="n">
        <v>19.4</v>
      </c>
      <c r="ED61" s="6" t="n">
        <v>19.6</v>
      </c>
      <c r="EE61" s="6" t="n">
        <v>20.3</v>
      </c>
      <c r="EF61" s="6" t="n">
        <v>20.6</v>
      </c>
      <c r="EG61" s="6" t="n">
        <v>22.4</v>
      </c>
      <c r="EH61" s="6" t="n">
        <v>22.3</v>
      </c>
      <c r="EI61" s="6" t="n">
        <v>25.5</v>
      </c>
      <c r="EJ61" s="6" t="n">
        <v>26</v>
      </c>
      <c r="EK61" s="6" t="n">
        <v>25.8</v>
      </c>
      <c r="EL61" s="6" t="n">
        <v>24.2</v>
      </c>
      <c r="EM61" s="6" t="n">
        <v>24.6</v>
      </c>
      <c r="EN61" s="6" t="n">
        <v>24.1</v>
      </c>
      <c r="EO61" s="6" t="n">
        <v>23.7</v>
      </c>
      <c r="EP61" s="6" t="n">
        <v>22.4</v>
      </c>
      <c r="EQ61" s="6" t="n">
        <v>22.1</v>
      </c>
      <c r="ER61" s="6" t="n">
        <v>21</v>
      </c>
      <c r="ES61" s="6" t="n">
        <v>21.2</v>
      </c>
      <c r="ET61" s="6" t="n">
        <v>18.8</v>
      </c>
      <c r="EU61" s="6" t="n">
        <v>25.9</v>
      </c>
      <c r="EV61" s="6" t="n">
        <v>24.6</v>
      </c>
      <c r="EW61" s="6" t="n">
        <v>22.9</v>
      </c>
      <c r="EX61" s="6" t="n">
        <v>24.5</v>
      </c>
      <c r="EY61" s="6" t="n">
        <v>23.6</v>
      </c>
      <c r="EZ61" s="6" t="n">
        <v>23</v>
      </c>
      <c r="FA61" s="6" t="n">
        <v>23.2</v>
      </c>
      <c r="FB61" s="6" t="n">
        <v>22.9</v>
      </c>
      <c r="FC61" s="6" t="n">
        <v>23</v>
      </c>
      <c r="FD61" s="6" t="n">
        <v>21.6</v>
      </c>
      <c r="FE61" s="6" t="n">
        <v>22.1</v>
      </c>
      <c r="FF61" s="6" t="n">
        <v>22.9</v>
      </c>
      <c r="FG61" s="6" t="n">
        <v>22.9</v>
      </c>
      <c r="FH61" s="6" t="n">
        <v>20.8</v>
      </c>
      <c r="FI61" s="6" t="n">
        <v>23</v>
      </c>
      <c r="FJ61" s="6" t="n">
        <v>23.2</v>
      </c>
      <c r="FK61" s="6" t="n">
        <v>22.9</v>
      </c>
      <c r="FL61" s="6" t="n">
        <v>24.1</v>
      </c>
      <c r="FM61" s="6" t="n">
        <v>24.4</v>
      </c>
      <c r="FN61" s="6" t="n">
        <v>25.9</v>
      </c>
      <c r="FO61" s="6" t="n">
        <v>27.2</v>
      </c>
      <c r="FP61" s="6" t="n">
        <v>25.8</v>
      </c>
      <c r="FQ61" s="6" t="n">
        <v>27.7</v>
      </c>
      <c r="FR61" s="6" t="n">
        <v>29.5</v>
      </c>
      <c r="FS61" s="6" t="n">
        <v>34.1</v>
      </c>
      <c r="FT61" s="6" t="n">
        <v>38.7</v>
      </c>
      <c r="FU61" s="6" t="n">
        <v>34.9</v>
      </c>
      <c r="FV61" s="6" t="n">
        <v>36.7</v>
      </c>
      <c r="FW61" s="6" t="n">
        <v>37.2</v>
      </c>
      <c r="FX61" s="6" t="n">
        <v>36.8</v>
      </c>
      <c r="FY61" s="6" t="n">
        <v>40.2</v>
      </c>
      <c r="FZ61" s="6" t="n">
        <v>38.4</v>
      </c>
      <c r="GA61" s="6" t="n">
        <v>40.9</v>
      </c>
      <c r="GB61" s="6" t="n">
        <v>40.5</v>
      </c>
      <c r="GC61" s="6" t="n">
        <v>40.6</v>
      </c>
      <c r="GD61" s="6" t="n">
        <v>41.5</v>
      </c>
      <c r="GE61" s="6" t="n">
        <v>42.2</v>
      </c>
      <c r="GF61" s="6" t="n">
        <v>42.3</v>
      </c>
      <c r="GG61" s="6" t="n">
        <v>40.6</v>
      </c>
      <c r="GH61" s="6" t="n">
        <v>41.1</v>
      </c>
      <c r="GI61" s="6" t="n">
        <v>41.8</v>
      </c>
      <c r="GJ61" s="6" t="n">
        <v>45.6</v>
      </c>
      <c r="GK61" s="6" t="n">
        <v>44.9</v>
      </c>
      <c r="GL61" s="6" t="n">
        <v>47.3</v>
      </c>
      <c r="GM61" s="6" t="n">
        <v>47.3</v>
      </c>
      <c r="GN61" s="6" t="n">
        <v>47.1</v>
      </c>
      <c r="GO61" s="6" t="n">
        <v>49.6</v>
      </c>
      <c r="GP61" s="6" t="n">
        <v>47.6</v>
      </c>
      <c r="GQ61" s="6" t="n">
        <v>44.1</v>
      </c>
      <c r="GR61" s="6" t="n">
        <v>38.8</v>
      </c>
      <c r="GS61" s="6" t="n">
        <v>32.4</v>
      </c>
      <c r="GT61" s="6" t="n">
        <v>29</v>
      </c>
      <c r="GU61" s="6" t="n">
        <v>28.1</v>
      </c>
      <c r="GV61" s="6" t="n">
        <v>25.9</v>
      </c>
      <c r="GW61" s="6" t="n">
        <v>25.4</v>
      </c>
      <c r="GX61" s="6" t="n">
        <v>26.7</v>
      </c>
      <c r="GY61" s="6" t="n">
        <v>23.1</v>
      </c>
      <c r="GZ61" s="6" t="n">
        <v>22.1</v>
      </c>
      <c r="HA61" s="6" t="n">
        <v>20.2</v>
      </c>
      <c r="HB61" s="6" t="n">
        <v>18.1</v>
      </c>
      <c r="HC61" s="6" t="n">
        <v>16.8</v>
      </c>
      <c r="HD61" s="6" t="n">
        <v>14.3</v>
      </c>
      <c r="HE61" s="6" t="n">
        <v>12.4</v>
      </c>
      <c r="HF61" s="6" t="n">
        <v>10.6</v>
      </c>
      <c r="HG61" s="6" t="n">
        <v>10.1</v>
      </c>
      <c r="HH61" s="6" t="n">
        <v>9.1</v>
      </c>
      <c r="HI61" s="6" t="n">
        <v>9.2</v>
      </c>
      <c r="HJ61" s="6" t="n">
        <v>9.4</v>
      </c>
      <c r="HK61" s="6" t="n">
        <v>9</v>
      </c>
      <c r="HL61" s="6" t="n">
        <v>9.4</v>
      </c>
      <c r="HM61" s="6" t="n">
        <v>9.1</v>
      </c>
      <c r="HN61" s="6" t="n">
        <v>8.8</v>
      </c>
      <c r="HO61" s="6" t="n">
        <v>9.5</v>
      </c>
      <c r="HP61" s="6" t="n">
        <v>8.8</v>
      </c>
      <c r="HQ61" s="6" t="n">
        <v>8.7</v>
      </c>
      <c r="HR61" s="6" t="n">
        <v>8.3</v>
      </c>
      <c r="HS61" s="6" t="n">
        <v>8</v>
      </c>
      <c r="HT61" s="6" t="n">
        <v>8.4</v>
      </c>
      <c r="HU61" s="6" t="n">
        <v>7.7</v>
      </c>
      <c r="HV61" s="6" t="n">
        <v>7.7</v>
      </c>
      <c r="HW61" s="6" t="n">
        <v>7.8</v>
      </c>
      <c r="HX61" s="6" t="n">
        <v>7.6</v>
      </c>
      <c r="HY61" s="6" t="n">
        <v>6.7</v>
      </c>
      <c r="HZ61" s="6" t="n">
        <v>6.2</v>
      </c>
      <c r="IA61" s="6" t="n">
        <v>5.8</v>
      </c>
      <c r="IB61" s="6" t="n">
        <v>5.8</v>
      </c>
      <c r="IC61" s="6" t="n">
        <v>6.2</v>
      </c>
      <c r="ID61" s="6" t="n">
        <v>5.9</v>
      </c>
      <c r="IE61" s="6" t="n">
        <v>6.2</v>
      </c>
      <c r="IF61" s="6" t="n">
        <v>5.6</v>
      </c>
      <c r="IG61" s="6" t="n">
        <v>5.1</v>
      </c>
    </row>
    <row r="62" customFormat="false" ht="15" hidden="false" customHeight="true" outlineLevel="0" collapsed="false">
      <c r="A62" s="3" t="s">
        <v>61</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6" t="n">
        <v>47</v>
      </c>
      <c r="HN62" s="6" t="n">
        <v>30.9</v>
      </c>
      <c r="HO62" s="4"/>
      <c r="HP62" s="4"/>
      <c r="HQ62" s="4"/>
      <c r="HR62" s="6" t="n">
        <v>33</v>
      </c>
      <c r="HS62" s="4"/>
      <c r="HT62" s="5" t="n">
        <v>31.081</v>
      </c>
      <c r="HU62" s="5" t="n">
        <v>30.629</v>
      </c>
      <c r="HV62" s="5" t="n">
        <v>30.177</v>
      </c>
      <c r="HW62" s="5" t="n">
        <v>29.725</v>
      </c>
      <c r="HX62" s="5" t="n">
        <v>29.273</v>
      </c>
      <c r="HY62" s="5" t="n">
        <v>28.821</v>
      </c>
      <c r="HZ62" s="5" t="n">
        <v>27.6398</v>
      </c>
      <c r="IA62" s="5" t="n">
        <v>26.4586</v>
      </c>
      <c r="IB62" s="5" t="n">
        <v>25.2774</v>
      </c>
      <c r="IC62" s="5" t="n">
        <v>24.0962</v>
      </c>
      <c r="ID62" s="5" t="n">
        <v>22.915</v>
      </c>
      <c r="IE62" s="5" t="n">
        <v>22.2368</v>
      </c>
      <c r="IF62" s="5" t="n">
        <v>21.5586</v>
      </c>
      <c r="IG62" s="5" t="n">
        <v>20.8804</v>
      </c>
    </row>
    <row r="63" customFormat="false" ht="15" hidden="false" customHeight="true" outlineLevel="0" collapsed="false">
      <c r="A63" s="3" t="s">
        <v>62</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6" t="n">
        <v>113.8</v>
      </c>
      <c r="HN63" s="6" t="n">
        <v>101.6</v>
      </c>
      <c r="HO63" s="6" t="n">
        <v>88</v>
      </c>
      <c r="HP63" s="4"/>
      <c r="HQ63" s="4"/>
      <c r="HR63" s="6" t="n">
        <v>54</v>
      </c>
      <c r="HS63" s="4"/>
      <c r="HT63" s="4"/>
      <c r="HU63" s="6" t="n">
        <v>55.8</v>
      </c>
      <c r="HV63" s="6" t="n">
        <v>60.3</v>
      </c>
      <c r="HW63" s="6" t="n">
        <v>51.6</v>
      </c>
      <c r="HX63" s="6" t="n">
        <v>46.9</v>
      </c>
      <c r="HY63" s="6" t="n">
        <v>45.6</v>
      </c>
      <c r="HZ63" s="6" t="n">
        <v>48.3</v>
      </c>
      <c r="IA63" s="4"/>
      <c r="IB63" s="6" t="n">
        <v>42.6</v>
      </c>
      <c r="IC63" s="6" t="n">
        <v>48.2</v>
      </c>
      <c r="ID63" s="4"/>
      <c r="IE63" s="4"/>
      <c r="IF63" s="4"/>
      <c r="IG63" s="4"/>
    </row>
    <row r="64" customFormat="false" ht="15" hidden="false" customHeight="true" outlineLevel="0" collapsed="false">
      <c r="A64" s="3" t="s">
        <v>63</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t="n">
        <v>165.9</v>
      </c>
      <c r="GB64" s="4"/>
      <c r="GC64" s="4"/>
      <c r="GD64" s="4"/>
      <c r="GE64" s="4"/>
      <c r="GF64" s="4" t="n">
        <v>165.9</v>
      </c>
      <c r="GG64" s="4"/>
      <c r="GH64" s="4"/>
      <c r="GI64" s="4"/>
      <c r="GJ64" s="4"/>
      <c r="GK64" s="4" t="n">
        <v>164.2</v>
      </c>
      <c r="GL64" s="4"/>
      <c r="GM64" s="4"/>
      <c r="GN64" s="4"/>
      <c r="GO64" s="4"/>
      <c r="GP64" s="4" t="n">
        <v>150.1</v>
      </c>
      <c r="GQ64" s="4"/>
      <c r="GR64" s="4"/>
      <c r="GS64" s="4"/>
      <c r="GT64" s="4"/>
      <c r="GU64" s="4" t="n">
        <v>116.7</v>
      </c>
      <c r="GV64" s="4"/>
      <c r="GW64" s="4"/>
      <c r="GX64" s="4"/>
      <c r="GY64" s="4"/>
      <c r="GZ64" s="4" t="n">
        <v>110.3</v>
      </c>
      <c r="HA64" s="4"/>
      <c r="HB64" s="4"/>
      <c r="HC64" s="4"/>
      <c r="HD64" s="4"/>
      <c r="HE64" s="4" t="n">
        <v>118.7</v>
      </c>
      <c r="HF64" s="4"/>
      <c r="HG64" s="4"/>
      <c r="HH64" s="4"/>
      <c r="HI64" s="4"/>
      <c r="HJ64" s="4" t="n">
        <v>110.3</v>
      </c>
      <c r="HK64" s="4"/>
      <c r="HL64" s="4"/>
      <c r="HM64" s="6"/>
      <c r="HN64" s="4"/>
      <c r="HO64" s="4"/>
      <c r="HP64" s="4"/>
      <c r="HQ64" s="6"/>
      <c r="HR64" s="4"/>
      <c r="HS64" s="4"/>
      <c r="HT64" s="5" t="n">
        <v>110.999</v>
      </c>
      <c r="HU64" s="5" t="n">
        <v>110.7192</v>
      </c>
      <c r="HV64" s="5" t="n">
        <v>110.4394</v>
      </c>
      <c r="HW64" s="5" t="n">
        <v>110.1596</v>
      </c>
      <c r="HX64" s="5" t="n">
        <v>109.8798</v>
      </c>
      <c r="HY64" s="5" t="n">
        <v>109.6</v>
      </c>
      <c r="HZ64" s="5" t="n">
        <v>109.4202</v>
      </c>
      <c r="IA64" s="5" t="n">
        <v>109.2404</v>
      </c>
      <c r="IB64" s="5" t="n">
        <v>109.0606</v>
      </c>
      <c r="IC64" s="5" t="n">
        <v>108.8808</v>
      </c>
      <c r="ID64" s="5" t="n">
        <v>108.701</v>
      </c>
      <c r="IE64" s="5" t="n">
        <v>107.6842</v>
      </c>
      <c r="IF64" s="5" t="n">
        <v>106.6674</v>
      </c>
      <c r="IG64" s="5" t="n">
        <v>105.6506</v>
      </c>
    </row>
    <row r="65" customFormat="false" ht="15" hidden="false" customHeight="true" outlineLevel="0" collapsed="false">
      <c r="A65" s="3" t="s">
        <v>64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row>
    <row r="66" customFormat="false" ht="15" hidden="false" customHeight="true" outlineLevel="0" collapsed="false">
      <c r="A66" s="3" t="s">
        <v>65</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t="n">
        <v>135.6</v>
      </c>
      <c r="GB66" s="4"/>
      <c r="GC66" s="4"/>
      <c r="GD66" s="4"/>
      <c r="GE66" s="4"/>
      <c r="GF66" s="4" t="n">
        <v>135.6</v>
      </c>
      <c r="GG66" s="4"/>
      <c r="GH66" s="4"/>
      <c r="GI66" s="4"/>
      <c r="GJ66" s="4"/>
      <c r="GK66" s="4" t="n">
        <v>135.6</v>
      </c>
      <c r="GL66" s="4"/>
      <c r="GM66" s="4"/>
      <c r="GN66" s="4"/>
      <c r="GO66" s="4"/>
      <c r="GP66" s="4" t="n">
        <v>130.9</v>
      </c>
      <c r="GQ66" s="4"/>
      <c r="GR66" s="4"/>
      <c r="GS66" s="4"/>
      <c r="GT66" s="4"/>
      <c r="GU66" s="4" t="n">
        <v>120</v>
      </c>
      <c r="GV66" s="4"/>
      <c r="GW66" s="4"/>
      <c r="GX66" s="4"/>
      <c r="GY66" s="4"/>
      <c r="GZ66" s="4" t="n">
        <v>111.5</v>
      </c>
      <c r="HA66" s="4"/>
      <c r="HB66" s="4"/>
      <c r="HC66" s="4"/>
      <c r="HD66" s="4"/>
      <c r="HE66" s="4" t="n">
        <v>99.9</v>
      </c>
      <c r="HF66" s="4"/>
      <c r="HG66" s="4"/>
      <c r="HH66" s="4"/>
      <c r="HI66" s="4"/>
      <c r="HJ66" s="4" t="n">
        <v>87.6</v>
      </c>
      <c r="HK66" s="4"/>
      <c r="HL66" s="4"/>
      <c r="HM66" s="6"/>
      <c r="HN66" s="4"/>
      <c r="HO66" s="6" t="n">
        <v>79.4</v>
      </c>
      <c r="HP66" s="4"/>
      <c r="HQ66" s="4"/>
      <c r="HR66" s="4"/>
      <c r="HS66" s="4"/>
      <c r="HT66" s="5" t="n">
        <v>85.399</v>
      </c>
      <c r="HU66" s="5" t="n">
        <v>85.2194</v>
      </c>
      <c r="HV66" s="5" t="n">
        <v>85.0398</v>
      </c>
      <c r="HW66" s="5" t="n">
        <v>84.8602</v>
      </c>
      <c r="HX66" s="5" t="n">
        <v>84.6806</v>
      </c>
      <c r="HY66" s="5" t="n">
        <v>84.501</v>
      </c>
      <c r="HZ66" s="5" t="n">
        <v>84.1608</v>
      </c>
      <c r="IA66" s="5" t="n">
        <v>83.8206</v>
      </c>
      <c r="IB66" s="5" t="n">
        <v>83.4804</v>
      </c>
      <c r="IC66" s="5" t="n">
        <v>83.1402</v>
      </c>
      <c r="ID66" s="5" t="n">
        <v>82.8</v>
      </c>
      <c r="IE66" s="5" t="n">
        <v>82.3516</v>
      </c>
      <c r="IF66" s="5" t="n">
        <v>81.9032</v>
      </c>
      <c r="IG66" s="5" t="n">
        <v>81.4548</v>
      </c>
    </row>
    <row r="67" customFormat="false" ht="15" hidden="false" customHeight="true" outlineLevel="0" collapsed="false">
      <c r="A67" s="3" t="s">
        <v>66</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6" t="n">
        <v>68.8</v>
      </c>
      <c r="HN67" s="4"/>
      <c r="HO67" s="4"/>
      <c r="HP67" s="6" t="n">
        <v>66.9</v>
      </c>
      <c r="HQ67" s="4"/>
      <c r="HR67" s="4"/>
      <c r="HS67" s="4"/>
      <c r="HT67" s="5" t="n">
        <v>58.806</v>
      </c>
      <c r="HU67" s="5" t="n">
        <v>57.5416</v>
      </c>
      <c r="HV67" s="5" t="n">
        <v>56.2772</v>
      </c>
      <c r="HW67" s="5" t="n">
        <v>55.0128</v>
      </c>
      <c r="HX67" s="5" t="n">
        <v>53.7484</v>
      </c>
      <c r="HY67" s="5" t="n">
        <v>52.484</v>
      </c>
      <c r="HZ67" s="5" t="n">
        <v>51.302</v>
      </c>
      <c r="IA67" s="5" t="n">
        <v>50.12</v>
      </c>
      <c r="IB67" s="5" t="n">
        <v>48.938</v>
      </c>
      <c r="IC67" s="5" t="n">
        <v>47.756</v>
      </c>
      <c r="ID67" s="5" t="n">
        <v>46.574</v>
      </c>
      <c r="IE67" s="5" t="n">
        <v>45.388</v>
      </c>
      <c r="IF67" s="5" t="n">
        <v>44.202</v>
      </c>
      <c r="IG67" s="5" t="n">
        <v>43.016</v>
      </c>
    </row>
    <row r="68" customFormat="false" ht="15" hidden="false" customHeight="true" outlineLevel="0" collapsed="false">
      <c r="A68" s="3" t="s">
        <v>67</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t="n">
        <v>141.8</v>
      </c>
      <c r="GB68" s="4"/>
      <c r="GC68" s="4"/>
      <c r="GD68" s="4"/>
      <c r="GE68" s="4"/>
      <c r="GF68" s="4" t="n">
        <v>146.8</v>
      </c>
      <c r="GG68" s="4"/>
      <c r="GH68" s="4"/>
      <c r="GI68" s="4"/>
      <c r="GJ68" s="4"/>
      <c r="GK68" s="4" t="n">
        <v>165.4</v>
      </c>
      <c r="GL68" s="4"/>
      <c r="GM68" s="4"/>
      <c r="GN68" s="4"/>
      <c r="GO68" s="4"/>
      <c r="GP68" s="4" t="n">
        <v>160</v>
      </c>
      <c r="GQ68" s="4"/>
      <c r="GR68" s="4"/>
      <c r="GS68" s="4"/>
      <c r="GT68" s="4"/>
      <c r="GU68" s="4" t="n">
        <v>150.6</v>
      </c>
      <c r="GV68" s="4"/>
      <c r="GW68" s="4"/>
      <c r="GX68" s="4"/>
      <c r="GY68" s="4"/>
      <c r="GZ68" s="4" t="n">
        <v>141.2</v>
      </c>
      <c r="HA68" s="4"/>
      <c r="HB68" s="4"/>
      <c r="HC68" s="4"/>
      <c r="HD68" s="4"/>
      <c r="HE68" s="4" t="n">
        <v>129.6</v>
      </c>
      <c r="HF68" s="4"/>
      <c r="HG68" s="4"/>
      <c r="HH68" s="4"/>
      <c r="HI68" s="4"/>
      <c r="HJ68" s="4" t="n">
        <v>118.8</v>
      </c>
      <c r="HK68" s="4"/>
      <c r="HL68" s="4"/>
      <c r="HM68" s="6" t="n">
        <v>102.2</v>
      </c>
      <c r="HN68" s="6" t="n">
        <v>104.9</v>
      </c>
      <c r="HO68" s="6" t="n">
        <v>104.1</v>
      </c>
      <c r="HP68" s="6" t="n">
        <v>109.4</v>
      </c>
      <c r="HQ68" s="6" t="n">
        <v>115</v>
      </c>
      <c r="HR68" s="6" t="n">
        <v>113.4</v>
      </c>
      <c r="HS68" s="6" t="n">
        <v>117.8</v>
      </c>
      <c r="HT68" s="5" t="n">
        <v>111.499</v>
      </c>
      <c r="HU68" s="5" t="n">
        <v>107.5794</v>
      </c>
      <c r="HV68" s="5" t="n">
        <v>103.6598</v>
      </c>
      <c r="HW68" s="5" t="n">
        <v>99.7402</v>
      </c>
      <c r="HX68" s="5" t="n">
        <v>95.8206</v>
      </c>
      <c r="HY68" s="5" t="n">
        <v>91.901</v>
      </c>
      <c r="HZ68" s="5" t="n">
        <v>90.0606</v>
      </c>
      <c r="IA68" s="5" t="n">
        <v>88.2202</v>
      </c>
      <c r="IB68" s="5" t="n">
        <v>86.3798</v>
      </c>
      <c r="IC68" s="5" t="n">
        <v>84.5394</v>
      </c>
      <c r="ID68" s="5" t="n">
        <v>82.699</v>
      </c>
      <c r="IE68" s="5" t="n">
        <v>81.3902</v>
      </c>
      <c r="IF68" s="5" t="n">
        <v>80.0814</v>
      </c>
      <c r="IG68" s="5" t="n">
        <v>78.7726</v>
      </c>
    </row>
    <row r="69" customFormat="false" ht="15" hidden="false" customHeight="true" outlineLevel="0" collapsed="false">
      <c r="A69" s="3" t="s">
        <v>68</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5" t="n">
        <v>133.908</v>
      </c>
      <c r="HU69" s="5" t="n">
        <v>132.8808</v>
      </c>
      <c r="HV69" s="5" t="n">
        <v>131.8536</v>
      </c>
      <c r="HW69" s="5" t="n">
        <v>130.8264</v>
      </c>
      <c r="HX69" s="5" t="n">
        <v>129.7992</v>
      </c>
      <c r="HY69" s="5" t="n">
        <v>128.772</v>
      </c>
      <c r="HZ69" s="5" t="n">
        <v>127.5878</v>
      </c>
      <c r="IA69" s="5" t="n">
        <v>126.4036</v>
      </c>
      <c r="IB69" s="5" t="n">
        <v>125.2194</v>
      </c>
      <c r="IC69" s="5" t="n">
        <v>124.0352</v>
      </c>
      <c r="ID69" s="5" t="n">
        <v>122.851</v>
      </c>
      <c r="IE69" s="5" t="n">
        <v>121.2088</v>
      </c>
      <c r="IF69" s="5" t="n">
        <v>119.5666</v>
      </c>
      <c r="IG69" s="5" t="n">
        <v>117.9244</v>
      </c>
    </row>
    <row r="70" customFormat="false" ht="15" hidden="false" customHeight="true" outlineLevel="0" collapsed="false">
      <c r="A70" s="3" t="s">
        <v>69</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6" t="n">
        <v>115.9</v>
      </c>
      <c r="HQ70" s="4"/>
      <c r="HR70" s="4"/>
      <c r="HS70" s="4"/>
      <c r="HT70" s="5" t="n">
        <v>98.693</v>
      </c>
      <c r="HU70" s="5" t="n">
        <v>95.5976</v>
      </c>
      <c r="HV70" s="5" t="n">
        <v>92.5022</v>
      </c>
      <c r="HW70" s="5" t="n">
        <v>89.4068</v>
      </c>
      <c r="HX70" s="5" t="n">
        <v>86.3114</v>
      </c>
      <c r="HY70" s="5" t="n">
        <v>83.216</v>
      </c>
      <c r="HZ70" s="5" t="n">
        <v>79.8828</v>
      </c>
      <c r="IA70" s="5" t="n">
        <v>76.5496</v>
      </c>
      <c r="IB70" s="5" t="n">
        <v>73.2164</v>
      </c>
      <c r="IC70" s="5" t="n">
        <v>69.8832</v>
      </c>
      <c r="ID70" s="5" t="n">
        <v>66.55</v>
      </c>
      <c r="IE70" s="5" t="n">
        <v>63.9822</v>
      </c>
      <c r="IF70" s="5" t="n">
        <v>61.4144</v>
      </c>
      <c r="IG70" s="5" t="n">
        <v>58.8466</v>
      </c>
    </row>
    <row r="71" customFormat="false" ht="15" hidden="false" customHeight="true" outlineLevel="0" collapsed="false">
      <c r="A71" s="3" t="s">
        <v>70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row>
    <row r="72" customFormat="false" ht="15" hidden="false" customHeight="true" outlineLevel="0" collapsed="false">
      <c r="A72" s="3" t="s">
        <v>71</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t="n">
        <v>19.04</v>
      </c>
      <c r="GI72" s="4" t="n">
        <v>20.142</v>
      </c>
      <c r="GJ72" s="4" t="n">
        <v>21.54</v>
      </c>
      <c r="GK72" s="4" t="n">
        <v>21.828</v>
      </c>
      <c r="GL72" s="4" t="n">
        <v>22.598</v>
      </c>
      <c r="GM72" s="4" t="n">
        <v>23.78</v>
      </c>
      <c r="GN72" s="4" t="n">
        <v>24.278</v>
      </c>
      <c r="GO72" s="4" t="n">
        <v>23.648</v>
      </c>
      <c r="GP72" s="4" t="n">
        <v>22.788</v>
      </c>
      <c r="GQ72" s="4" t="n">
        <v>26.978</v>
      </c>
      <c r="GR72" s="4" t="n">
        <v>27.504</v>
      </c>
      <c r="GS72" s="4" t="n">
        <v>32.536</v>
      </c>
      <c r="GT72" s="4" t="n">
        <v>33.026</v>
      </c>
      <c r="GU72" s="4" t="n">
        <v>32.482</v>
      </c>
      <c r="GV72" s="4" t="n">
        <v>31.184</v>
      </c>
      <c r="GW72" s="4" t="n">
        <v>32.702</v>
      </c>
      <c r="GX72" s="4" t="n">
        <v>34.172</v>
      </c>
      <c r="GY72" s="4" t="n">
        <v>35.89</v>
      </c>
      <c r="GZ72" s="4" t="n">
        <v>37.92</v>
      </c>
      <c r="HA72" s="4" t="n">
        <v>38.718</v>
      </c>
      <c r="HB72" s="4" t="n">
        <v>41.674</v>
      </c>
      <c r="HC72" s="4" t="n">
        <v>42.352</v>
      </c>
      <c r="HD72" s="4" t="n">
        <v>42.04</v>
      </c>
      <c r="HE72" s="4" t="n">
        <v>38.474</v>
      </c>
      <c r="HF72" s="4" t="n">
        <v>38.398</v>
      </c>
      <c r="HG72" s="4" t="n">
        <v>41.822</v>
      </c>
      <c r="HH72" s="4" t="n">
        <v>43.98</v>
      </c>
      <c r="HI72" s="4" t="n">
        <v>43.414</v>
      </c>
      <c r="HJ72" s="4" t="n">
        <v>45.366</v>
      </c>
      <c r="HK72" s="4" t="n">
        <v>45.054</v>
      </c>
      <c r="HL72" s="4" t="n">
        <v>53.9</v>
      </c>
      <c r="HM72" s="6" t="n">
        <v>55.174</v>
      </c>
      <c r="HN72" s="6" t="n">
        <v>53.85</v>
      </c>
      <c r="HO72" s="6" t="n">
        <v>50.878</v>
      </c>
      <c r="HP72" s="6" t="n">
        <v>44.512</v>
      </c>
      <c r="HQ72" s="6" t="n">
        <v>40.616</v>
      </c>
      <c r="HR72" s="6" t="n">
        <v>38.014</v>
      </c>
      <c r="HS72" s="6" t="n">
        <v>36.012</v>
      </c>
      <c r="HT72" s="5" t="n">
        <v>31.608</v>
      </c>
      <c r="HU72" s="5" t="n">
        <v>28.214</v>
      </c>
      <c r="HV72" s="5" t="n">
        <v>27.256</v>
      </c>
      <c r="HW72" s="5" t="n">
        <v>26.108</v>
      </c>
      <c r="HX72" s="5" t="n">
        <v>24.008</v>
      </c>
      <c r="HY72" s="5" t="n">
        <v>21.818</v>
      </c>
      <c r="HZ72" s="5" t="n">
        <v>20.89</v>
      </c>
      <c r="IA72" s="5" t="n">
        <v>21.558</v>
      </c>
      <c r="IB72" s="5" t="n">
        <v>21.4</v>
      </c>
      <c r="IC72" s="5" t="n">
        <v>21.088</v>
      </c>
      <c r="ID72" s="5" t="n">
        <v>22.546</v>
      </c>
      <c r="IE72" s="5" t="n">
        <v>21.154</v>
      </c>
      <c r="IF72" s="5" t="n">
        <v>18.388</v>
      </c>
      <c r="IG72" s="5" t="n">
        <v>18.388</v>
      </c>
    </row>
    <row r="73" customFormat="false" ht="15" hidden="false" customHeight="true" outlineLevel="0" collapsed="false">
      <c r="A73" s="3" t="s">
        <v>72</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5" t="n">
        <v>111.516</v>
      </c>
      <c r="HU73" s="5" t="n">
        <v>108.656</v>
      </c>
      <c r="HV73" s="5" t="n">
        <v>105.796</v>
      </c>
      <c r="HW73" s="5" t="n">
        <v>102.936</v>
      </c>
      <c r="HX73" s="5" t="n">
        <v>100.076</v>
      </c>
      <c r="HY73" s="5" t="n">
        <v>97.216</v>
      </c>
      <c r="HZ73" s="5" t="n">
        <v>92.2536</v>
      </c>
      <c r="IA73" s="5" t="n">
        <v>87.2912</v>
      </c>
      <c r="IB73" s="5" t="n">
        <v>82.3288</v>
      </c>
      <c r="IC73" s="5" t="n">
        <v>77.3664</v>
      </c>
      <c r="ID73" s="5" t="n">
        <v>72.404</v>
      </c>
      <c r="IE73" s="5" t="n">
        <v>67.5732</v>
      </c>
      <c r="IF73" s="5" t="n">
        <v>62.7424</v>
      </c>
      <c r="IG73" s="5" t="n">
        <v>57.9116</v>
      </c>
    </row>
    <row r="74" customFormat="false" ht="15" hidden="false" customHeight="true" outlineLevel="0" collapsed="false">
      <c r="A74" s="3" t="s">
        <v>73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6" t="n">
        <v>54.7</v>
      </c>
      <c r="HN74" s="6" t="n">
        <v>28.2</v>
      </c>
      <c r="HO74" s="6" t="n">
        <v>33</v>
      </c>
      <c r="HP74" s="6" t="n">
        <v>34.1</v>
      </c>
      <c r="HQ74" s="6" t="n">
        <v>31.1</v>
      </c>
      <c r="HR74" s="6" t="n">
        <v>22.2</v>
      </c>
      <c r="HS74" s="6" t="n">
        <v>16.5</v>
      </c>
      <c r="HT74" s="6" t="n">
        <v>18.9</v>
      </c>
      <c r="HU74" s="6" t="n">
        <v>24.4</v>
      </c>
      <c r="HV74" s="6" t="n">
        <v>17.1</v>
      </c>
      <c r="HW74" s="6" t="n">
        <v>18.3</v>
      </c>
      <c r="HX74" s="6" t="n">
        <v>13.6</v>
      </c>
      <c r="HY74" s="6" t="n">
        <v>15.2</v>
      </c>
      <c r="HZ74" s="6" t="n">
        <v>16.3</v>
      </c>
      <c r="IA74" s="6" t="n">
        <v>15.5</v>
      </c>
      <c r="IB74" s="6" t="n">
        <v>11.1</v>
      </c>
      <c r="IC74" s="6" t="n">
        <v>10.6</v>
      </c>
      <c r="ID74" s="6" t="n">
        <v>11.3</v>
      </c>
      <c r="IE74" s="4"/>
      <c r="IF74" s="4"/>
      <c r="IG74" s="4"/>
    </row>
    <row r="75" customFormat="false" ht="15" hidden="false" customHeight="true" outlineLevel="0" collapsed="false">
      <c r="A75" s="3" t="s">
        <v>74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6" t="n">
        <v>62.5</v>
      </c>
      <c r="HO75" s="6" t="n">
        <v>50.6</v>
      </c>
      <c r="HP75" s="4"/>
      <c r="HQ75" s="4"/>
      <c r="HR75" s="4"/>
      <c r="HS75" s="4"/>
      <c r="HT75" s="4"/>
      <c r="HU75" s="4"/>
      <c r="HV75" s="4"/>
      <c r="HW75" s="4"/>
      <c r="HX75" s="4"/>
      <c r="HY75" s="4"/>
      <c r="HZ75" s="4"/>
      <c r="IA75" s="4"/>
      <c r="IB75" s="4"/>
      <c r="IC75" s="4"/>
      <c r="ID75" s="4"/>
      <c r="IE75" s="4"/>
      <c r="IF75" s="4"/>
      <c r="IG75" s="4"/>
    </row>
    <row r="76" customFormat="false" ht="15" hidden="false" customHeight="true" outlineLevel="0" collapsed="false">
      <c r="A76" s="3" t="s">
        <v>75</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6" t="n">
        <v>58.6</v>
      </c>
      <c r="HN76" s="6" t="n">
        <v>56.6</v>
      </c>
      <c r="HO76" s="6" t="n">
        <v>57</v>
      </c>
      <c r="HP76" s="6" t="n">
        <v>56</v>
      </c>
      <c r="HQ76" s="6" t="n">
        <v>51.5</v>
      </c>
      <c r="HR76" s="6" t="n">
        <v>52.2</v>
      </c>
      <c r="HS76" s="6" t="n">
        <v>47.6</v>
      </c>
      <c r="HT76" s="5" t="n">
        <v>45.802</v>
      </c>
      <c r="HU76" s="5" t="n">
        <v>44.9414</v>
      </c>
      <c r="HV76" s="5" t="n">
        <v>44.0808</v>
      </c>
      <c r="HW76" s="5" t="n">
        <v>43.2202</v>
      </c>
      <c r="HX76" s="5" t="n">
        <v>42.3596</v>
      </c>
      <c r="HY76" s="5" t="n">
        <v>41.499</v>
      </c>
      <c r="HZ76" s="5" t="n">
        <v>42.2478</v>
      </c>
      <c r="IA76" s="5" t="n">
        <v>42.9966</v>
      </c>
      <c r="IB76" s="5" t="n">
        <v>43.7454</v>
      </c>
      <c r="IC76" s="5" t="n">
        <v>44.4942</v>
      </c>
      <c r="ID76" s="5" t="n">
        <v>45.243</v>
      </c>
      <c r="IE76" s="5" t="n">
        <v>44.7522</v>
      </c>
      <c r="IF76" s="5" t="n">
        <v>44.2614</v>
      </c>
      <c r="IG76" s="5" t="n">
        <v>43.7706</v>
      </c>
    </row>
    <row r="77" customFormat="false" ht="15" hidden="false" customHeight="true" outlineLevel="0" collapsed="false">
      <c r="A77" s="3" t="s">
        <v>76</v>
      </c>
      <c r="B77" s="4"/>
      <c r="C77" s="4"/>
      <c r="D77" s="4"/>
      <c r="E77" s="4"/>
      <c r="F77" s="4"/>
      <c r="G77" s="6" t="n">
        <v>35.3</v>
      </c>
      <c r="H77" s="6" t="n">
        <v>39.3</v>
      </c>
      <c r="I77" s="6" t="n">
        <v>39.1</v>
      </c>
      <c r="J77" s="6" t="n">
        <v>46.4</v>
      </c>
      <c r="K77" s="6" t="n">
        <v>43.8</v>
      </c>
      <c r="L77" s="6" t="n">
        <v>35.8</v>
      </c>
      <c r="M77" s="6" t="n">
        <v>40.9</v>
      </c>
      <c r="N77" s="6" t="n">
        <v>38.2</v>
      </c>
      <c r="O77" s="6" t="n">
        <v>47.2</v>
      </c>
      <c r="P77" s="6" t="n">
        <v>36.8</v>
      </c>
      <c r="Q77" s="6" t="n">
        <v>43.5</v>
      </c>
      <c r="R77" s="6" t="n">
        <v>33.3</v>
      </c>
      <c r="S77" s="6" t="n">
        <v>31.2</v>
      </c>
      <c r="T77" s="6" t="n">
        <v>28.8</v>
      </c>
      <c r="U77" s="6" t="n">
        <v>32.1</v>
      </c>
      <c r="V77" s="6" t="n">
        <v>31.4</v>
      </c>
      <c r="W77" s="6" t="n">
        <v>38</v>
      </c>
      <c r="X77" s="6" t="n">
        <v>46</v>
      </c>
      <c r="Y77" s="6" t="n">
        <v>41.7</v>
      </c>
      <c r="Z77" s="6" t="n">
        <v>37.6</v>
      </c>
      <c r="AA77" s="6" t="n">
        <v>35.3</v>
      </c>
      <c r="AB77" s="6" t="n">
        <v>41.4</v>
      </c>
      <c r="AC77" s="6" t="n">
        <v>40.7</v>
      </c>
      <c r="AD77" s="6" t="n">
        <v>39.3</v>
      </c>
      <c r="AE77" s="6" t="n">
        <v>37.5</v>
      </c>
      <c r="AF77" s="6" t="n">
        <v>38.8</v>
      </c>
      <c r="AG77" s="6" t="n">
        <v>36.6</v>
      </c>
      <c r="AH77" s="6" t="n">
        <v>28.4</v>
      </c>
      <c r="AI77" s="6" t="n">
        <v>33.8</v>
      </c>
      <c r="AJ77" s="6" t="n">
        <v>36.1</v>
      </c>
      <c r="AK77" s="6" t="n">
        <v>33</v>
      </c>
      <c r="AL77" s="6" t="n">
        <v>32.7</v>
      </c>
      <c r="AM77" s="6" t="n">
        <v>21.4</v>
      </c>
      <c r="AN77" s="6" t="n">
        <v>20.8</v>
      </c>
      <c r="AO77" s="6" t="n">
        <v>31.4</v>
      </c>
      <c r="AP77" s="6" t="n">
        <v>25.5</v>
      </c>
      <c r="AQ77" s="6" t="n">
        <v>32.5</v>
      </c>
      <c r="AR77" s="6" t="n">
        <v>27</v>
      </c>
      <c r="AS77" s="6" t="n">
        <v>26.2</v>
      </c>
      <c r="AT77" s="6" t="n">
        <v>25.5</v>
      </c>
      <c r="AU77" s="6" t="n">
        <v>26.9</v>
      </c>
      <c r="AV77" s="6" t="n">
        <v>25.4</v>
      </c>
      <c r="AW77" s="6" t="n">
        <v>26.2</v>
      </c>
      <c r="AX77" s="6" t="n">
        <v>26.5</v>
      </c>
      <c r="AY77" s="6" t="n">
        <v>26.3</v>
      </c>
      <c r="AZ77" s="6" t="n">
        <v>29.8</v>
      </c>
      <c r="BA77" s="6" t="n">
        <v>24.9</v>
      </c>
      <c r="BB77" s="6" t="n">
        <v>28.3</v>
      </c>
      <c r="BC77" s="6" t="n">
        <v>27.9</v>
      </c>
      <c r="BD77" s="6" t="n">
        <v>26.1</v>
      </c>
      <c r="BE77" s="6" t="n">
        <v>26.5</v>
      </c>
      <c r="BF77" s="6" t="n">
        <v>23.9</v>
      </c>
      <c r="BG77" s="6" t="n">
        <v>30.2</v>
      </c>
      <c r="BH77" s="6" t="n">
        <v>28.9</v>
      </c>
      <c r="BI77" s="6" t="n">
        <v>27.3</v>
      </c>
      <c r="BJ77" s="6" t="n">
        <v>25.3</v>
      </c>
      <c r="BK77" s="6" t="n">
        <v>22.6</v>
      </c>
      <c r="BL77" s="6" t="n">
        <v>20.7</v>
      </c>
      <c r="BM77" s="6" t="n">
        <v>23.4</v>
      </c>
      <c r="BN77" s="6" t="n">
        <v>22.2</v>
      </c>
      <c r="BO77" s="6" t="n">
        <v>20.6</v>
      </c>
      <c r="BP77" s="6" t="n">
        <v>19</v>
      </c>
      <c r="BQ77" s="6" t="n">
        <v>18.9</v>
      </c>
      <c r="BR77" s="6" t="n">
        <v>21.1</v>
      </c>
      <c r="BS77" s="6" t="n">
        <v>18.1</v>
      </c>
      <c r="BT77" s="6" t="n">
        <v>19.1</v>
      </c>
      <c r="BU77" s="6" t="n">
        <v>22</v>
      </c>
      <c r="BV77" s="6" t="n">
        <v>21.3</v>
      </c>
      <c r="BW77" s="6" t="n">
        <v>19.7</v>
      </c>
      <c r="BX77" s="6" t="n">
        <v>19.5</v>
      </c>
      <c r="BY77" s="6" t="n">
        <v>20.6</v>
      </c>
      <c r="BZ77" s="6" t="n">
        <v>18.1</v>
      </c>
      <c r="CA77" s="6" t="n">
        <v>19.1</v>
      </c>
      <c r="CB77" s="6" t="n">
        <v>20.9</v>
      </c>
      <c r="CC77" s="6" t="n">
        <v>19.8</v>
      </c>
      <c r="CD77" s="6" t="n">
        <v>20.4</v>
      </c>
      <c r="CE77" s="6" t="n">
        <v>19.5</v>
      </c>
      <c r="CF77" s="6" t="n">
        <v>19.8</v>
      </c>
      <c r="CG77" s="6" t="n">
        <v>19.2</v>
      </c>
      <c r="CH77" s="6" t="n">
        <v>17.8</v>
      </c>
      <c r="CI77" s="6" t="n">
        <v>18.9</v>
      </c>
      <c r="CJ77" s="6" t="n">
        <v>17.8</v>
      </c>
      <c r="CK77" s="6" t="n">
        <v>16.9</v>
      </c>
      <c r="CL77" s="6" t="n">
        <v>18.3</v>
      </c>
      <c r="CM77" s="6" t="n">
        <v>18.8</v>
      </c>
      <c r="CN77" s="6" t="n">
        <v>21.6</v>
      </c>
      <c r="CO77" s="6" t="n">
        <v>18.6</v>
      </c>
      <c r="CP77" s="6" t="n">
        <v>19.1</v>
      </c>
      <c r="CQ77" s="6" t="n">
        <v>20</v>
      </c>
      <c r="CR77" s="6" t="n">
        <v>17.3</v>
      </c>
      <c r="CS77" s="6" t="n">
        <v>14.7</v>
      </c>
      <c r="CT77" s="6" t="n">
        <v>14.5</v>
      </c>
      <c r="CU77" s="6" t="n">
        <v>10.1</v>
      </c>
      <c r="CV77" s="6" t="n">
        <v>12.5</v>
      </c>
      <c r="CW77" s="6" t="n">
        <v>17</v>
      </c>
      <c r="CX77" s="6" t="n">
        <v>19.3</v>
      </c>
      <c r="CY77" s="6" t="n">
        <v>17.2</v>
      </c>
      <c r="CZ77" s="6" t="n">
        <v>18.4</v>
      </c>
      <c r="DA77" s="6" t="n">
        <v>18.9</v>
      </c>
      <c r="DB77" s="6" t="n">
        <v>19.9</v>
      </c>
      <c r="DC77" s="6" t="n">
        <v>21.1</v>
      </c>
      <c r="DD77" s="6" t="n">
        <v>21.2</v>
      </c>
      <c r="DE77" s="6" t="n">
        <v>20.1</v>
      </c>
      <c r="DF77" s="6" t="n">
        <v>19.6</v>
      </c>
      <c r="DG77" s="6" t="n">
        <v>19.1</v>
      </c>
      <c r="DH77" s="6" t="n">
        <v>18.8</v>
      </c>
      <c r="DI77" s="6" t="n">
        <v>19</v>
      </c>
      <c r="DJ77" s="6" t="n">
        <v>22.1</v>
      </c>
      <c r="DK77" s="6" t="n">
        <v>20.1</v>
      </c>
      <c r="DL77" s="6" t="n">
        <v>19.9</v>
      </c>
      <c r="DM77" s="6" t="n">
        <v>16.9</v>
      </c>
      <c r="DN77" s="6" t="n">
        <v>16.1</v>
      </c>
      <c r="DO77" s="6" t="n">
        <v>18.6</v>
      </c>
      <c r="DP77" s="6" t="n">
        <v>20.5</v>
      </c>
      <c r="DQ77" s="6" t="n">
        <v>18.7</v>
      </c>
      <c r="DR77" s="6" t="n">
        <v>18.9</v>
      </c>
      <c r="DS77" s="6" t="n">
        <v>17.2</v>
      </c>
      <c r="DT77" s="6" t="n">
        <v>16.2</v>
      </c>
      <c r="DU77" s="6" t="n">
        <v>15.8</v>
      </c>
      <c r="DV77" s="6" t="n">
        <v>16.2</v>
      </c>
      <c r="DW77" s="6" t="n">
        <v>16.9</v>
      </c>
      <c r="DX77" s="6" t="n">
        <v>17.1</v>
      </c>
      <c r="DY77" s="6" t="n">
        <v>20.5</v>
      </c>
      <c r="DZ77" s="6" t="n">
        <v>19.4</v>
      </c>
      <c r="EA77" s="6" t="n">
        <v>18.1</v>
      </c>
      <c r="EB77" s="6" t="n">
        <v>18.1</v>
      </c>
      <c r="EC77" s="6" t="n">
        <v>16.3</v>
      </c>
      <c r="ED77" s="6" t="n">
        <v>16</v>
      </c>
      <c r="EE77" s="6" t="n">
        <v>15.9</v>
      </c>
      <c r="EF77" s="6" t="n">
        <v>16.1</v>
      </c>
      <c r="EG77" s="6" t="n">
        <v>16.8</v>
      </c>
      <c r="EH77" s="6" t="n">
        <v>17.4</v>
      </c>
      <c r="EI77" s="6" t="n">
        <v>17.7</v>
      </c>
      <c r="EJ77" s="6" t="n">
        <v>18.1</v>
      </c>
      <c r="EK77" s="6" t="n">
        <v>17.3</v>
      </c>
      <c r="EL77" s="6" t="n">
        <v>16.8</v>
      </c>
      <c r="EM77" s="6" t="n">
        <v>16.4</v>
      </c>
      <c r="EN77" s="6" t="n">
        <v>16.6</v>
      </c>
      <c r="EO77" s="6" t="n">
        <v>17.1</v>
      </c>
      <c r="EP77" s="6" t="n">
        <v>17</v>
      </c>
      <c r="EQ77" s="6" t="n">
        <v>14.9</v>
      </c>
      <c r="ER77" s="6" t="n">
        <v>15</v>
      </c>
      <c r="ES77" s="6" t="n">
        <v>14.7</v>
      </c>
      <c r="ET77" s="6" t="n">
        <v>8.9</v>
      </c>
      <c r="EU77" s="6" t="n">
        <v>13.5</v>
      </c>
      <c r="EV77" s="6" t="n">
        <v>14.4</v>
      </c>
      <c r="EW77" s="6" t="n">
        <v>13.7</v>
      </c>
      <c r="EX77" s="6" t="n">
        <v>15.8</v>
      </c>
      <c r="EY77" s="6" t="n">
        <v>14.6</v>
      </c>
      <c r="EZ77" s="6" t="n">
        <v>13.7</v>
      </c>
      <c r="FA77" s="4"/>
      <c r="FB77" s="4"/>
      <c r="FC77" s="4"/>
      <c r="FD77" s="4"/>
      <c r="FE77" s="4"/>
      <c r="FF77" s="4"/>
      <c r="FG77" s="4"/>
      <c r="FH77" s="4"/>
      <c r="FI77" s="4"/>
      <c r="FJ77" s="4"/>
      <c r="FK77" s="4"/>
      <c r="FL77" s="4"/>
      <c r="FM77" s="4"/>
      <c r="FN77" s="4"/>
      <c r="FO77" s="11" t="n">
        <v>14.9</v>
      </c>
      <c r="FP77" s="4"/>
      <c r="FQ77" s="4"/>
      <c r="FR77" s="4"/>
      <c r="FS77" s="4"/>
      <c r="FT77" s="4"/>
      <c r="FU77" s="4"/>
      <c r="FV77" s="4"/>
      <c r="FW77" s="4"/>
      <c r="FX77" s="4"/>
      <c r="FY77" s="11" t="n">
        <v>27.1</v>
      </c>
      <c r="FZ77" s="4"/>
      <c r="GA77" s="4"/>
      <c r="GB77" s="4"/>
      <c r="GC77" s="4"/>
      <c r="GD77" s="4"/>
      <c r="GE77" s="4"/>
      <c r="GF77" s="4"/>
      <c r="GG77" s="4"/>
      <c r="GH77" s="4"/>
      <c r="GI77" s="11" t="n">
        <v>28.4</v>
      </c>
      <c r="GJ77" s="4"/>
      <c r="GK77" s="4"/>
      <c r="GL77" s="4"/>
      <c r="GM77" s="4"/>
      <c r="GN77" s="4"/>
      <c r="GO77" s="4"/>
      <c r="GP77" s="4"/>
      <c r="GQ77" s="4"/>
      <c r="GR77" s="4"/>
      <c r="GS77" s="11" t="n">
        <v>32.2</v>
      </c>
      <c r="GT77" s="4"/>
      <c r="GU77" s="4"/>
      <c r="GV77" s="4"/>
      <c r="GW77" s="4"/>
      <c r="GX77" s="4"/>
      <c r="GY77" s="4"/>
      <c r="GZ77" s="4"/>
      <c r="HA77" s="4"/>
      <c r="HB77" s="4"/>
      <c r="HC77" s="11" t="n">
        <v>18.9</v>
      </c>
      <c r="HD77" s="11" t="n">
        <v>16.9</v>
      </c>
      <c r="HE77" s="11" t="n">
        <v>16.9</v>
      </c>
      <c r="HF77" s="11" t="n">
        <v>15.7</v>
      </c>
      <c r="HG77" s="11" t="n">
        <v>15.2</v>
      </c>
      <c r="HH77" s="11" t="n">
        <v>13.8</v>
      </c>
      <c r="HI77" s="11" t="n">
        <v>12.9</v>
      </c>
      <c r="HJ77" s="11" t="n">
        <v>12.1</v>
      </c>
      <c r="HK77" s="11" t="n">
        <v>12.3</v>
      </c>
      <c r="HL77" s="11" t="n">
        <v>11.8</v>
      </c>
      <c r="HM77" s="11" t="n">
        <v>12.4</v>
      </c>
      <c r="HN77" s="11" t="n">
        <v>12.2</v>
      </c>
      <c r="HO77" s="11" t="n">
        <v>11.7</v>
      </c>
      <c r="HP77" s="11" t="n">
        <v>10.5</v>
      </c>
      <c r="HQ77" s="11" t="n">
        <v>10.1</v>
      </c>
      <c r="HR77" s="11" t="n">
        <v>9.8</v>
      </c>
      <c r="HS77" s="11" t="n">
        <v>9.8</v>
      </c>
      <c r="HT77" s="11" t="n">
        <v>9</v>
      </c>
      <c r="HU77" s="11" t="n">
        <v>9.2</v>
      </c>
      <c r="HV77" s="6" t="n">
        <v>9.6</v>
      </c>
      <c r="HW77" s="6" t="n">
        <v>10</v>
      </c>
      <c r="HX77" s="6" t="n">
        <v>10.6</v>
      </c>
      <c r="HY77" s="6" t="n">
        <v>11.2</v>
      </c>
      <c r="HZ77" s="6" t="n">
        <v>10.3</v>
      </c>
      <c r="IA77" s="6" t="n">
        <v>10.6</v>
      </c>
      <c r="IB77" s="6" t="n">
        <v>10.3</v>
      </c>
      <c r="IC77" s="6" t="n">
        <v>9.4</v>
      </c>
      <c r="ID77" s="6" t="n">
        <v>9.2</v>
      </c>
      <c r="IE77" s="6" t="n">
        <v>8.7</v>
      </c>
      <c r="IF77" s="6" t="n">
        <v>8.4</v>
      </c>
      <c r="IG77" s="6" t="n">
        <v>8.4</v>
      </c>
    </row>
    <row r="78" customFormat="false" ht="15" hidden="false" customHeight="true" outlineLevel="0" collapsed="false">
      <c r="A78" s="3" t="s">
        <v>77</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6" t="n">
        <v>19.54</v>
      </c>
      <c r="EC78" s="6" t="n">
        <v>19.92</v>
      </c>
      <c r="ED78" s="6" t="n">
        <v>19.4</v>
      </c>
      <c r="EE78" s="6" t="n">
        <v>19.42</v>
      </c>
      <c r="EF78" s="6" t="n">
        <v>19.7</v>
      </c>
      <c r="EG78" s="6" t="n">
        <v>19.94</v>
      </c>
      <c r="EH78" s="6" t="n">
        <v>19.42</v>
      </c>
      <c r="EI78" s="6" t="n">
        <v>19.96</v>
      </c>
      <c r="EJ78" s="6" t="n">
        <v>19.96</v>
      </c>
      <c r="EK78" s="6" t="n">
        <v>20.16</v>
      </c>
      <c r="EL78" s="6" t="n">
        <v>19.32</v>
      </c>
      <c r="EM78" s="6" t="n">
        <v>20.1</v>
      </c>
      <c r="EN78" s="6" t="n">
        <v>20.36</v>
      </c>
      <c r="EO78" s="6" t="n">
        <v>17.92</v>
      </c>
      <c r="EP78" s="6" t="n">
        <v>11.04</v>
      </c>
      <c r="EQ78" s="6" t="n">
        <v>8.12</v>
      </c>
      <c r="ER78" s="6" t="n">
        <v>8.44</v>
      </c>
      <c r="ES78" s="6" t="n">
        <v>9.18</v>
      </c>
      <c r="ET78" s="6" t="n">
        <v>8.34</v>
      </c>
      <c r="EU78" s="6" t="n">
        <v>15.54</v>
      </c>
      <c r="EV78" s="6" t="n">
        <v>18.82</v>
      </c>
      <c r="EW78" s="6" t="n">
        <v>17.6</v>
      </c>
      <c r="EX78" s="6" t="n">
        <v>17.82</v>
      </c>
      <c r="EY78" s="6" t="n">
        <v>18.26</v>
      </c>
      <c r="EZ78" s="6" t="n">
        <v>19.48</v>
      </c>
      <c r="FA78" s="6" t="n">
        <v>20.18</v>
      </c>
      <c r="FB78" s="6" t="n">
        <v>19.66</v>
      </c>
      <c r="FC78" s="6" t="n">
        <v>20.14</v>
      </c>
      <c r="FD78" s="6" t="n">
        <v>19.82</v>
      </c>
      <c r="FE78" s="6" t="n">
        <v>21.26</v>
      </c>
      <c r="FF78" s="6" t="n">
        <v>21.66</v>
      </c>
      <c r="FG78" s="6" t="n">
        <v>21.32</v>
      </c>
      <c r="FH78" s="6" t="n">
        <v>20.92</v>
      </c>
      <c r="FI78" s="6" t="n">
        <v>22.22</v>
      </c>
      <c r="FJ78" s="6" t="n">
        <v>22.62</v>
      </c>
      <c r="FK78" s="6" t="n">
        <v>23.44</v>
      </c>
      <c r="FL78" s="6" t="n">
        <v>22.54</v>
      </c>
      <c r="FM78" s="6" t="n">
        <v>21.34</v>
      </c>
      <c r="FN78" s="6" t="n">
        <v>20.62</v>
      </c>
      <c r="FO78" s="6" t="n">
        <v>15.36</v>
      </c>
      <c r="FP78" s="6" t="n">
        <v>12.86</v>
      </c>
      <c r="FQ78" s="6" t="n">
        <v>15.06</v>
      </c>
      <c r="FR78" s="6" t="n">
        <v>18.5</v>
      </c>
      <c r="FS78" s="6" t="n">
        <v>18.4</v>
      </c>
      <c r="FT78" s="6" t="n">
        <v>19.44</v>
      </c>
      <c r="FU78" s="6" t="n">
        <v>20.84</v>
      </c>
      <c r="FV78" s="6" t="n">
        <v>23.68</v>
      </c>
      <c r="FW78" s="6" t="n">
        <v>23.84</v>
      </c>
      <c r="FX78" s="6" t="n">
        <v>24.2</v>
      </c>
      <c r="FY78" s="6" t="n">
        <v>24.06</v>
      </c>
      <c r="FZ78" s="6" t="n">
        <v>22.88</v>
      </c>
      <c r="GA78" s="6" t="n">
        <v>22.26</v>
      </c>
      <c r="GB78" s="6" t="n">
        <v>21.74</v>
      </c>
      <c r="GC78" s="6" t="n">
        <v>21.42</v>
      </c>
      <c r="GD78" s="6" t="n">
        <v>21.14</v>
      </c>
      <c r="GE78" s="6" t="n">
        <v>21.5</v>
      </c>
      <c r="GF78" s="6" t="n">
        <v>20.6</v>
      </c>
      <c r="GG78" s="6" t="n">
        <v>21.4</v>
      </c>
      <c r="GH78" s="6" t="n">
        <v>23.4</v>
      </c>
      <c r="GI78" s="6" t="n">
        <v>24.74</v>
      </c>
      <c r="GJ78" s="6" t="n">
        <v>25.9</v>
      </c>
      <c r="GK78" s="6" t="n">
        <v>25.84</v>
      </c>
      <c r="GL78" s="6" t="n">
        <v>27.62</v>
      </c>
      <c r="GM78" s="6" t="n">
        <v>28.4</v>
      </c>
      <c r="GN78" s="6" t="n">
        <v>28.56</v>
      </c>
      <c r="GO78" s="6" t="n">
        <v>27.24</v>
      </c>
      <c r="GP78" s="6" t="n">
        <v>26</v>
      </c>
      <c r="GQ78" s="6" t="n">
        <v>25.9</v>
      </c>
      <c r="GR78" s="6" t="n">
        <v>26.2</v>
      </c>
      <c r="GS78" s="6" t="n">
        <v>26.88</v>
      </c>
      <c r="GT78" s="6" t="n">
        <v>28.12</v>
      </c>
      <c r="GU78" s="6" t="n">
        <v>29.5</v>
      </c>
      <c r="GV78" s="6" t="n">
        <v>29.28</v>
      </c>
      <c r="GW78" s="6" t="n">
        <v>27.76</v>
      </c>
      <c r="GX78" s="6" t="n">
        <v>25.34</v>
      </c>
      <c r="GY78" s="6" t="n">
        <v>23.02</v>
      </c>
      <c r="GZ78" s="6" t="n">
        <v>22.14</v>
      </c>
      <c r="HA78" s="6" t="n">
        <v>19.8</v>
      </c>
      <c r="HB78" s="6" t="n">
        <v>18.2</v>
      </c>
      <c r="HC78" s="6" t="n">
        <v>17.88</v>
      </c>
      <c r="HD78" s="6" t="n">
        <v>16.44</v>
      </c>
      <c r="HE78" s="6" t="n">
        <v>15.3</v>
      </c>
      <c r="HF78" s="6" t="n">
        <v>13.54</v>
      </c>
      <c r="HG78" s="6" t="n">
        <v>12.76</v>
      </c>
      <c r="HH78" s="6" t="n">
        <v>11.4</v>
      </c>
      <c r="HI78" s="6" t="n">
        <v>10.8</v>
      </c>
      <c r="HJ78" s="6" t="n">
        <v>10</v>
      </c>
      <c r="HK78" s="6" t="n">
        <v>9.34</v>
      </c>
      <c r="HL78" s="6" t="n">
        <v>8.96</v>
      </c>
      <c r="HM78" s="6" t="n">
        <v>8.76</v>
      </c>
      <c r="HN78" s="6" t="n">
        <v>8.74</v>
      </c>
      <c r="HO78" s="6" t="n">
        <v>8.3</v>
      </c>
      <c r="HP78" s="6" t="n">
        <v>7.92</v>
      </c>
      <c r="HQ78" s="6" t="n">
        <v>7.3</v>
      </c>
      <c r="HR78" s="6" t="n">
        <v>7.08</v>
      </c>
      <c r="HS78" s="6" t="n">
        <v>7.04</v>
      </c>
      <c r="HT78" s="6" t="n">
        <v>7.06</v>
      </c>
      <c r="HU78" s="6" t="n">
        <v>7.02</v>
      </c>
      <c r="HV78" s="6" t="n">
        <v>7.42</v>
      </c>
      <c r="HW78" s="6" t="n">
        <v>8.02</v>
      </c>
      <c r="HX78" s="6" t="n">
        <v>8.34</v>
      </c>
      <c r="HY78" s="6" t="n">
        <v>8.06</v>
      </c>
      <c r="HZ78" s="6" t="n">
        <v>7.72</v>
      </c>
      <c r="IA78" s="6" t="n">
        <v>7.74</v>
      </c>
      <c r="IB78" s="6" t="n">
        <v>7.52</v>
      </c>
      <c r="IC78" s="5" t="n">
        <v>7.3378</v>
      </c>
      <c r="ID78" s="5" t="n">
        <v>7.168</v>
      </c>
      <c r="IE78" s="5" t="n">
        <v>6.9426</v>
      </c>
      <c r="IF78" s="5" t="n">
        <v>6.7172</v>
      </c>
      <c r="IG78" s="5" t="n">
        <v>6.4918</v>
      </c>
    </row>
    <row r="79" customFormat="false" ht="15" hidden="false" customHeight="true" outlineLevel="0" collapsed="false">
      <c r="A79" s="3" t="s">
        <v>78</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6" t="n">
        <v>103.2</v>
      </c>
      <c r="HT79" s="4"/>
      <c r="HU79" s="6" t="n">
        <v>113</v>
      </c>
      <c r="HV79" s="6" t="n">
        <v>126.7</v>
      </c>
      <c r="HW79" s="6" t="n">
        <v>124.8</v>
      </c>
      <c r="HX79" s="6" t="n">
        <v>114.9</v>
      </c>
      <c r="HY79" s="6" t="n">
        <v>110.4</v>
      </c>
      <c r="HZ79" s="6" t="n">
        <v>103.6</v>
      </c>
      <c r="IA79" s="6" t="n">
        <v>84.4</v>
      </c>
      <c r="IB79" s="6" t="n">
        <v>86.5</v>
      </c>
      <c r="IC79" s="6" t="n">
        <v>86.7</v>
      </c>
      <c r="ID79" s="6" t="n">
        <v>83.5</v>
      </c>
      <c r="IE79" s="4"/>
      <c r="IF79" s="4"/>
      <c r="IG79" s="4"/>
    </row>
    <row r="80" customFormat="false" ht="15" hidden="false" customHeight="true" outlineLevel="0" collapsed="false">
      <c r="A80" s="3" t="s">
        <v>79</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5" t="n">
        <v>61.308</v>
      </c>
      <c r="HU80" s="5" t="n">
        <v>60.1666</v>
      </c>
      <c r="HV80" s="5" t="n">
        <v>59.0252</v>
      </c>
      <c r="HW80" s="5" t="n">
        <v>57.8838</v>
      </c>
      <c r="HX80" s="5" t="n">
        <v>56.7424</v>
      </c>
      <c r="HY80" s="5" t="n">
        <v>55.601</v>
      </c>
      <c r="HZ80" s="5" t="n">
        <v>54.702</v>
      </c>
      <c r="IA80" s="5" t="n">
        <v>53.803</v>
      </c>
      <c r="IB80" s="5" t="n">
        <v>52.904</v>
      </c>
      <c r="IC80" s="5" t="n">
        <v>52.005</v>
      </c>
      <c r="ID80" s="5" t="n">
        <v>51.106</v>
      </c>
      <c r="IE80" s="5" t="n">
        <v>50.503</v>
      </c>
      <c r="IF80" s="5" t="n">
        <v>49.9</v>
      </c>
      <c r="IG80" s="5" t="n">
        <v>49.297</v>
      </c>
    </row>
    <row r="81" customFormat="false" ht="15" hidden="false" customHeight="true" outlineLevel="0" collapsed="false">
      <c r="A81" s="3" t="s">
        <v>80</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6" t="n">
        <v>162</v>
      </c>
      <c r="HQ81" s="4"/>
      <c r="HR81" s="4"/>
      <c r="HS81" s="4"/>
      <c r="HT81" s="5" t="n">
        <v>130.107</v>
      </c>
      <c r="HU81" s="5" t="n">
        <v>125.4956</v>
      </c>
      <c r="HV81" s="5" t="n">
        <v>120.8842</v>
      </c>
      <c r="HW81" s="5" t="n">
        <v>116.2728</v>
      </c>
      <c r="HX81" s="5" t="n">
        <v>111.6614</v>
      </c>
      <c r="HY81" s="5" t="n">
        <v>107.05</v>
      </c>
      <c r="HZ81" s="5" t="n">
        <v>103.6228</v>
      </c>
      <c r="IA81" s="5" t="n">
        <v>100.1956</v>
      </c>
      <c r="IB81" s="5" t="n">
        <v>96.7684</v>
      </c>
      <c r="IC81" s="5" t="n">
        <v>93.3412</v>
      </c>
      <c r="ID81" s="5" t="n">
        <v>89.914</v>
      </c>
      <c r="IE81" s="5" t="n">
        <v>88.1382</v>
      </c>
      <c r="IF81" s="5" t="n">
        <v>86.3624</v>
      </c>
      <c r="IG81" s="5" t="n">
        <v>84.5866</v>
      </c>
    </row>
    <row r="82" customFormat="false" ht="15" hidden="false" customHeight="true" outlineLevel="0" collapsed="false">
      <c r="A82" s="3" t="s">
        <v>81</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6" t="n">
        <v>167.3</v>
      </c>
      <c r="HQ82" s="4"/>
      <c r="HR82" s="4"/>
      <c r="HS82" s="4"/>
      <c r="HT82" s="5" t="n">
        <v>130.865</v>
      </c>
      <c r="HU82" s="5" t="n">
        <v>125.26</v>
      </c>
      <c r="HV82" s="5" t="n">
        <v>119.655</v>
      </c>
      <c r="HW82" s="5" t="n">
        <v>114.05</v>
      </c>
      <c r="HX82" s="5" t="n">
        <v>108.445</v>
      </c>
      <c r="HY82" s="5" t="n">
        <v>102.84</v>
      </c>
      <c r="HZ82" s="5" t="n">
        <v>97.5882</v>
      </c>
      <c r="IA82" s="5" t="n">
        <v>92.3364</v>
      </c>
      <c r="IB82" s="5" t="n">
        <v>87.0846</v>
      </c>
      <c r="IC82" s="5" t="n">
        <v>81.8328</v>
      </c>
      <c r="ID82" s="5" t="n">
        <v>76.581</v>
      </c>
      <c r="IE82" s="5" t="n">
        <v>74.6376</v>
      </c>
      <c r="IF82" s="5" t="n">
        <v>72.6942</v>
      </c>
      <c r="IG82" s="5" t="n">
        <v>70.7508</v>
      </c>
    </row>
    <row r="83" customFormat="false" ht="15" hidden="false" customHeight="true" outlineLevel="0" collapsed="false">
      <c r="A83" s="3" t="s">
        <v>82</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6" t="n">
        <v>58.1</v>
      </c>
      <c r="HN83" s="4"/>
      <c r="HO83" s="4"/>
      <c r="HP83" s="4"/>
      <c r="HQ83" s="4"/>
      <c r="HR83" s="6" t="n">
        <v>64.2</v>
      </c>
      <c r="HS83" s="6" t="n">
        <v>59.7</v>
      </c>
      <c r="HT83" s="5" t="n">
        <v>60.544</v>
      </c>
      <c r="HU83" s="5" t="n">
        <v>58.13</v>
      </c>
      <c r="HV83" s="5" t="n">
        <v>55.716</v>
      </c>
      <c r="HW83" s="5" t="n">
        <v>53.302</v>
      </c>
      <c r="HX83" s="5" t="n">
        <v>50.888</v>
      </c>
      <c r="HY83" s="5" t="n">
        <v>48.474</v>
      </c>
      <c r="HZ83" s="5" t="n">
        <v>47.7094</v>
      </c>
      <c r="IA83" s="5" t="n">
        <v>46.9448</v>
      </c>
      <c r="IB83" s="5" t="n">
        <v>46.1802</v>
      </c>
      <c r="IC83" s="5" t="n">
        <v>45.4156</v>
      </c>
      <c r="ID83" s="5" t="n">
        <v>44.651</v>
      </c>
      <c r="IE83" s="5" t="n">
        <v>43.622</v>
      </c>
      <c r="IF83" s="5" t="n">
        <v>42.593</v>
      </c>
      <c r="IG83" s="5" t="n">
        <v>41.564</v>
      </c>
    </row>
    <row r="84" customFormat="false" ht="15" hidden="false" customHeight="true" outlineLevel="0" collapsed="false">
      <c r="A84" s="3" t="s">
        <v>83</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t="n">
        <v>29.63</v>
      </c>
      <c r="GF84" s="4" t="n">
        <v>30.312</v>
      </c>
      <c r="GG84" s="4" t="n">
        <v>30.13</v>
      </c>
      <c r="GH84" s="4" t="n">
        <v>33.31</v>
      </c>
      <c r="GI84" s="4" t="n">
        <v>35.264</v>
      </c>
      <c r="GJ84" s="4" t="n">
        <v>38.532</v>
      </c>
      <c r="GK84" s="4" t="n">
        <v>40.482</v>
      </c>
      <c r="GL84" s="4" t="n">
        <v>44.238</v>
      </c>
      <c r="GM84" s="4" t="n">
        <v>47.116</v>
      </c>
      <c r="GN84" s="4" t="n">
        <v>47.978</v>
      </c>
      <c r="GO84" s="4" t="n">
        <v>47.858</v>
      </c>
      <c r="GP84" s="4" t="n">
        <v>49.742</v>
      </c>
      <c r="GQ84" s="4" t="n">
        <v>49.086</v>
      </c>
      <c r="GR84" s="4" t="n">
        <v>50.13</v>
      </c>
      <c r="GS84" s="4" t="n">
        <v>49.774</v>
      </c>
      <c r="GT84" s="4" t="n">
        <v>49.946</v>
      </c>
      <c r="GU84" s="4" t="n">
        <v>44.534</v>
      </c>
      <c r="GV84" s="4" t="n">
        <v>38.94</v>
      </c>
      <c r="GW84" s="4" t="n">
        <v>36.552</v>
      </c>
      <c r="GX84" s="4" t="n">
        <v>32.916</v>
      </c>
      <c r="GY84" s="4" t="n">
        <v>31.454</v>
      </c>
      <c r="GZ84" s="4" t="n">
        <v>29.646</v>
      </c>
      <c r="HA84" s="4" t="n">
        <v>28.67</v>
      </c>
      <c r="HB84" s="4" t="n">
        <v>27.736</v>
      </c>
      <c r="HC84" s="4" t="n">
        <v>28.196</v>
      </c>
      <c r="HD84" s="4" t="n">
        <v>25.792</v>
      </c>
      <c r="HE84" s="4" t="n">
        <v>23.796</v>
      </c>
      <c r="HF84" s="4" t="n">
        <v>20.772</v>
      </c>
      <c r="HG84" s="4" t="n">
        <v>18.958</v>
      </c>
      <c r="HH84" s="4" t="n">
        <v>17.612</v>
      </c>
      <c r="HI84" s="4" t="n">
        <v>16.996</v>
      </c>
      <c r="HJ84" s="4" t="n">
        <v>16.85</v>
      </c>
      <c r="HK84" s="4" t="n">
        <v>17.424</v>
      </c>
      <c r="HL84" s="4" t="n">
        <v>15.51</v>
      </c>
      <c r="HM84" s="4" t="n">
        <v>18.324</v>
      </c>
      <c r="HN84" s="4" t="n">
        <v>17.804</v>
      </c>
      <c r="HO84" s="4" t="n">
        <v>17.058</v>
      </c>
      <c r="HP84" s="4" t="n">
        <v>15.192</v>
      </c>
      <c r="HQ84" s="4" t="n">
        <v>13.798</v>
      </c>
      <c r="HR84" s="4" t="n">
        <v>12.98</v>
      </c>
      <c r="HS84" s="4" t="n">
        <v>13.148</v>
      </c>
      <c r="HT84" s="5" t="n">
        <v>13.046</v>
      </c>
      <c r="HU84" s="5" t="n">
        <v>13.162</v>
      </c>
      <c r="HV84" s="5" t="n">
        <v>13.062</v>
      </c>
      <c r="HW84" s="5" t="n">
        <v>13.276</v>
      </c>
      <c r="HX84" s="5" t="n">
        <v>13.358</v>
      </c>
      <c r="HY84" s="5" t="n">
        <v>12.766</v>
      </c>
      <c r="HZ84" s="5" t="n">
        <v>12.158</v>
      </c>
      <c r="IA84" s="5" t="n">
        <v>11.42</v>
      </c>
      <c r="IB84" s="5" t="n">
        <v>10.992</v>
      </c>
      <c r="IC84" s="5" t="n">
        <v>10.35</v>
      </c>
      <c r="ID84" s="5" t="n">
        <v>9.974</v>
      </c>
      <c r="IE84" s="5" t="n">
        <v>9.654</v>
      </c>
      <c r="IF84" s="5" t="n">
        <v>8.944</v>
      </c>
      <c r="IG84" s="5" t="n">
        <v>8.846</v>
      </c>
    </row>
    <row r="85" customFormat="false" ht="15" hidden="false" customHeight="true" outlineLevel="0" collapsed="false">
      <c r="A85" s="3" t="s">
        <v>84</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t="n">
        <v>154.9</v>
      </c>
      <c r="GJ85" s="4"/>
      <c r="GK85" s="4"/>
      <c r="GL85" s="4"/>
      <c r="GM85" s="4"/>
      <c r="GN85" s="4"/>
      <c r="GO85" s="4"/>
      <c r="GP85" s="4"/>
      <c r="GQ85" s="4" t="n">
        <v>162.8</v>
      </c>
      <c r="GR85" s="4"/>
      <c r="GS85" s="4"/>
      <c r="GT85" s="4"/>
      <c r="GU85" s="4"/>
      <c r="GV85" s="4"/>
      <c r="GW85" s="4"/>
      <c r="GX85" s="4"/>
      <c r="GY85" s="4"/>
      <c r="GZ85" s="4"/>
      <c r="HA85" s="4"/>
      <c r="HB85" s="4"/>
      <c r="HC85" s="4"/>
      <c r="HD85" s="4"/>
      <c r="HE85" s="4"/>
      <c r="HF85" s="4"/>
      <c r="HG85" s="4"/>
      <c r="HH85" s="4"/>
      <c r="HI85" s="4"/>
      <c r="HJ85" s="4"/>
      <c r="HK85" s="4"/>
      <c r="HL85" s="4"/>
      <c r="HM85" s="4"/>
      <c r="HN85" s="6"/>
      <c r="HO85" s="4"/>
      <c r="HP85" s="4"/>
      <c r="HQ85" s="4"/>
      <c r="HR85" s="4"/>
      <c r="HS85" s="6"/>
      <c r="HT85" s="5" t="n">
        <v>90.145</v>
      </c>
      <c r="HU85" s="5" t="n">
        <v>88.105</v>
      </c>
      <c r="HV85" s="5" t="n">
        <v>86.065</v>
      </c>
      <c r="HW85" s="5" t="n">
        <v>84.025</v>
      </c>
      <c r="HX85" s="5" t="n">
        <v>81.985</v>
      </c>
      <c r="HY85" s="5" t="n">
        <v>79.945</v>
      </c>
      <c r="HZ85" s="5" t="n">
        <v>78.1774</v>
      </c>
      <c r="IA85" s="5" t="n">
        <v>76.4098</v>
      </c>
      <c r="IB85" s="5" t="n">
        <v>74.6422</v>
      </c>
      <c r="IC85" s="5" t="n">
        <v>72.8746</v>
      </c>
      <c r="ID85" s="5" t="n">
        <v>71.107</v>
      </c>
      <c r="IE85" s="5" t="n">
        <v>69.3604</v>
      </c>
      <c r="IF85" s="5" t="n">
        <v>67.6138</v>
      </c>
      <c r="IG85" s="5" t="n">
        <v>65.8672</v>
      </c>
    </row>
    <row r="86" customFormat="false" ht="15" hidden="false" customHeight="true" outlineLevel="0" collapsed="false">
      <c r="A86" s="3" t="s">
        <v>85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6" t="n">
        <v>32.9</v>
      </c>
      <c r="HS86" s="6" t="n">
        <v>21.8</v>
      </c>
      <c r="HT86" s="6" t="n">
        <v>20.9</v>
      </c>
      <c r="HU86" s="4"/>
      <c r="HV86" s="4"/>
      <c r="HW86" s="4"/>
      <c r="HX86" s="6" t="n">
        <v>24.2</v>
      </c>
      <c r="HY86" s="6" t="n">
        <v>26.9</v>
      </c>
      <c r="HZ86" s="4"/>
      <c r="IA86" s="4"/>
      <c r="IB86" s="4"/>
      <c r="IC86" s="4"/>
      <c r="ID86" s="4"/>
      <c r="IE86" s="4"/>
      <c r="IF86" s="4"/>
      <c r="IG86" s="4"/>
    </row>
    <row r="87" customFormat="false" ht="15" hidden="false" customHeight="true" outlineLevel="0" collapsed="false">
      <c r="A87" s="3" t="s">
        <v>86</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t="n">
        <v>17.86</v>
      </c>
      <c r="GJ87" s="4" t="n">
        <v>15.91</v>
      </c>
      <c r="GK87" s="4" t="n">
        <v>16.25</v>
      </c>
      <c r="GL87" s="4" t="n">
        <v>17.99</v>
      </c>
      <c r="GM87" s="4" t="n">
        <v>21.82</v>
      </c>
      <c r="GN87" s="4" t="n">
        <v>25.59</v>
      </c>
      <c r="GO87" s="4" t="n">
        <v>27.98</v>
      </c>
      <c r="GP87" s="4" t="n">
        <v>31.41</v>
      </c>
      <c r="GQ87" s="4" t="n">
        <v>33.13</v>
      </c>
      <c r="GR87" s="4" t="n">
        <v>34.65</v>
      </c>
      <c r="GS87" s="4" t="n">
        <v>36.89</v>
      </c>
      <c r="GT87" s="4" t="n">
        <v>35.96</v>
      </c>
      <c r="GU87" s="4" t="n">
        <v>37.75</v>
      </c>
      <c r="GV87" s="4" t="n">
        <v>39.18</v>
      </c>
      <c r="GW87" s="4" t="n">
        <v>44.27</v>
      </c>
      <c r="GX87" s="4" t="n">
        <v>44.7</v>
      </c>
      <c r="GY87" s="4" t="n">
        <v>48.01</v>
      </c>
      <c r="GZ87" s="4" t="n">
        <v>48.01</v>
      </c>
      <c r="HA87" s="4" t="n">
        <v>50.61</v>
      </c>
      <c r="HB87" s="4" t="n">
        <v>52.91</v>
      </c>
      <c r="HC87" s="4" t="n">
        <v>52.59</v>
      </c>
      <c r="HD87" s="4" t="n">
        <v>48.49</v>
      </c>
      <c r="HE87" s="4" t="n">
        <v>45.53</v>
      </c>
      <c r="HF87" s="4" t="n">
        <v>43.3</v>
      </c>
      <c r="HG87" s="4" t="n">
        <v>40.94</v>
      </c>
      <c r="HH87" s="4" t="n">
        <v>36.04</v>
      </c>
      <c r="HI87" s="4" t="n">
        <v>32.31</v>
      </c>
      <c r="HJ87" s="4" t="n">
        <v>29.11</v>
      </c>
      <c r="HK87" s="4" t="n">
        <v>24.68</v>
      </c>
      <c r="HL87" s="4" t="n">
        <v>22.1</v>
      </c>
      <c r="HM87" s="6" t="n">
        <v>19.74</v>
      </c>
      <c r="HN87" s="6" t="n">
        <v>18.03</v>
      </c>
      <c r="HO87" s="6" t="n">
        <v>17.34</v>
      </c>
      <c r="HP87" s="6" t="n">
        <v>15.22</v>
      </c>
      <c r="HQ87" s="6" t="n">
        <v>14.26</v>
      </c>
      <c r="HR87" s="6" t="n">
        <v>13</v>
      </c>
      <c r="HS87" s="6" t="n">
        <v>12.19</v>
      </c>
      <c r="HT87" s="5" t="n">
        <v>12</v>
      </c>
      <c r="HU87" s="5" t="n">
        <v>11.5</v>
      </c>
      <c r="HV87" s="5" t="n">
        <v>11.07</v>
      </c>
      <c r="HW87" s="5" t="n">
        <v>8.72</v>
      </c>
      <c r="HX87" s="5" t="n">
        <v>10.97</v>
      </c>
      <c r="HY87" s="5" t="n">
        <v>10.81</v>
      </c>
      <c r="HZ87" s="5" t="n">
        <v>11.05</v>
      </c>
      <c r="IA87" s="5" t="n">
        <v>11.06</v>
      </c>
      <c r="IB87" s="5" t="n">
        <v>10.45</v>
      </c>
      <c r="IC87" s="5" t="n">
        <v>11.32</v>
      </c>
      <c r="ID87" s="5" t="n">
        <v>11.08</v>
      </c>
      <c r="IE87" s="5" t="n">
        <v>12.02</v>
      </c>
      <c r="IF87" s="5" t="n">
        <v>11.61</v>
      </c>
      <c r="IG87" s="5" t="n">
        <v>11.16</v>
      </c>
    </row>
    <row r="88" customFormat="false" ht="15" hidden="false" customHeight="true" outlineLevel="0" collapsed="false">
      <c r="A88" s="3" t="s">
        <v>87</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t="n">
        <v>45</v>
      </c>
      <c r="FX88" s="4" t="n">
        <v>55</v>
      </c>
      <c r="FY88" s="4" t="n">
        <v>56</v>
      </c>
      <c r="FZ88" s="4" t="n">
        <v>70</v>
      </c>
      <c r="GA88" s="4" t="n">
        <v>71</v>
      </c>
      <c r="GB88" s="4" t="n">
        <v>78</v>
      </c>
      <c r="GC88" s="4" t="n">
        <v>85</v>
      </c>
      <c r="GD88" s="4" t="n">
        <v>87</v>
      </c>
      <c r="GE88" s="4" t="n">
        <v>85</v>
      </c>
      <c r="GF88" s="4" t="n">
        <v>75</v>
      </c>
      <c r="GG88" s="4" t="n">
        <v>86</v>
      </c>
      <c r="GH88" s="4" t="n">
        <v>79</v>
      </c>
      <c r="GI88" s="4" t="n">
        <v>113</v>
      </c>
      <c r="GJ88" s="4" t="n">
        <v>123</v>
      </c>
      <c r="GK88" s="4" t="n">
        <v>111</v>
      </c>
      <c r="GL88" s="4" t="n">
        <v>115</v>
      </c>
      <c r="GM88" s="4" t="n">
        <v>137</v>
      </c>
      <c r="GN88" s="4" t="n">
        <v>145</v>
      </c>
      <c r="GO88" s="4" t="n">
        <v>131</v>
      </c>
      <c r="GP88" s="4" t="n">
        <v>121</v>
      </c>
      <c r="GQ88" s="4" t="n">
        <v>116</v>
      </c>
      <c r="GR88" s="4" t="n">
        <v>130</v>
      </c>
      <c r="GS88" s="4" t="n">
        <v>106</v>
      </c>
      <c r="GT88" s="4" t="n">
        <v>63</v>
      </c>
      <c r="GU88" s="4" t="n">
        <v>104</v>
      </c>
      <c r="GV88" s="4" t="n">
        <v>81</v>
      </c>
      <c r="GW88" s="4" t="n">
        <v>67</v>
      </c>
      <c r="GX88" s="4" t="n">
        <v>71</v>
      </c>
      <c r="GY88" s="4" t="n">
        <v>69</v>
      </c>
      <c r="GZ88" s="4" t="n">
        <v>70.4</v>
      </c>
      <c r="HA88" s="4" t="n">
        <v>64</v>
      </c>
      <c r="HB88" s="4" t="n">
        <v>66</v>
      </c>
      <c r="HC88" s="4" t="n">
        <v>69.8</v>
      </c>
      <c r="HD88" s="4" t="n">
        <v>70.8</v>
      </c>
      <c r="HE88" s="4" t="n">
        <v>69.6</v>
      </c>
      <c r="HF88" s="4" t="n">
        <v>62.4</v>
      </c>
      <c r="HG88" s="4" t="n">
        <v>63.8</v>
      </c>
      <c r="HH88" s="4" t="n">
        <v>71.4</v>
      </c>
      <c r="HI88" s="4" t="n">
        <v>74</v>
      </c>
      <c r="HJ88" s="4" t="n">
        <v>62.2</v>
      </c>
      <c r="HK88" s="4" t="n">
        <v>81.4</v>
      </c>
      <c r="HL88" s="4" t="n">
        <v>75.4</v>
      </c>
      <c r="HM88" s="6" t="n">
        <v>70.8</v>
      </c>
      <c r="HN88" s="6" t="n">
        <v>85.8</v>
      </c>
      <c r="HO88" s="6" t="n">
        <v>90.4</v>
      </c>
      <c r="HP88" s="6" t="n">
        <v>88.8</v>
      </c>
      <c r="HQ88" s="6" t="n">
        <v>81</v>
      </c>
      <c r="HR88" s="6" t="n">
        <v>74.2</v>
      </c>
      <c r="HS88" s="6" t="n">
        <v>82.4</v>
      </c>
      <c r="HT88" s="6" t="n">
        <v>97.4</v>
      </c>
      <c r="HU88" s="6" t="n">
        <v>94.6</v>
      </c>
      <c r="HV88" s="6" t="n">
        <v>90.6</v>
      </c>
      <c r="HW88" s="6" t="n">
        <v>79.6</v>
      </c>
      <c r="HX88" s="6" t="n">
        <v>80.4</v>
      </c>
      <c r="HY88" s="6" t="n">
        <v>70.2</v>
      </c>
      <c r="HZ88" s="6" t="n">
        <v>67.6</v>
      </c>
      <c r="IA88" s="6" t="n">
        <v>61.8</v>
      </c>
      <c r="IB88" s="6" t="n">
        <v>70.2</v>
      </c>
      <c r="IC88" s="6" t="n">
        <v>57.6</v>
      </c>
      <c r="ID88" s="6" t="n">
        <v>54.6</v>
      </c>
      <c r="IE88" s="6" t="n">
        <v>53.2</v>
      </c>
      <c r="IF88" s="6" t="n">
        <v>63</v>
      </c>
      <c r="IG88" s="6" t="n">
        <v>50.9</v>
      </c>
    </row>
    <row r="89" customFormat="false" ht="15" hidden="false" customHeight="true" outlineLevel="0" collapsed="false">
      <c r="A89" s="3" t="s">
        <v>88</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6" t="n">
        <v>99.2</v>
      </c>
      <c r="HN89" s="6" t="n">
        <v>101.9</v>
      </c>
      <c r="HO89" s="6" t="n">
        <v>90.1</v>
      </c>
      <c r="HP89" s="6" t="n">
        <v>83.4</v>
      </c>
      <c r="HQ89" s="4"/>
      <c r="HR89" s="4"/>
      <c r="HS89" s="4"/>
      <c r="HT89" s="5" t="n">
        <v>61.466</v>
      </c>
      <c r="HU89" s="5" t="n">
        <v>59.4034</v>
      </c>
      <c r="HV89" s="5" t="n">
        <v>57.3408</v>
      </c>
      <c r="HW89" s="5" t="n">
        <v>55.2782</v>
      </c>
      <c r="HX89" s="5" t="n">
        <v>53.2156</v>
      </c>
      <c r="HY89" s="5" t="n">
        <v>51.153</v>
      </c>
      <c r="HZ89" s="5" t="n">
        <v>49.404</v>
      </c>
      <c r="IA89" s="5" t="n">
        <v>47.655</v>
      </c>
      <c r="IB89" s="5" t="n">
        <v>45.906</v>
      </c>
      <c r="IC89" s="5" t="n">
        <v>44.157</v>
      </c>
      <c r="ID89" s="5" t="n">
        <v>42.408</v>
      </c>
      <c r="IE89" s="5" t="n">
        <v>41.0136</v>
      </c>
      <c r="IF89" s="5" t="n">
        <v>39.6192</v>
      </c>
      <c r="IG89" s="5" t="n">
        <v>38.2248</v>
      </c>
    </row>
    <row r="90" customFormat="false" ht="15" hidden="false" customHeight="true" outlineLevel="0" collapsed="false">
      <c r="A90" s="3" t="s">
        <v>89</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6" t="n">
        <v>34.8</v>
      </c>
      <c r="HO90" s="4"/>
      <c r="HP90" s="4"/>
      <c r="HQ90" s="4"/>
      <c r="HR90" s="4"/>
      <c r="HS90" s="4"/>
      <c r="HT90" s="4"/>
      <c r="HU90" s="4"/>
      <c r="HV90" s="6" t="n">
        <v>31.1</v>
      </c>
      <c r="HW90" s="6" t="n">
        <v>32.9</v>
      </c>
      <c r="HX90" s="6" t="n">
        <v>31.5</v>
      </c>
      <c r="HY90" s="6" t="n">
        <v>26.3</v>
      </c>
      <c r="HZ90" s="6" t="n">
        <v>27.7</v>
      </c>
      <c r="IA90" s="6" t="n">
        <v>20.5</v>
      </c>
      <c r="IB90" s="4"/>
      <c r="IC90" s="4"/>
      <c r="ID90" s="4"/>
      <c r="IE90" s="4"/>
      <c r="IF90" s="4"/>
      <c r="IG90" s="4"/>
    </row>
    <row r="91" customFormat="false" ht="15" hidden="false" customHeight="true" outlineLevel="0" collapsed="false">
      <c r="A91" s="3" t="s">
        <v>90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6" t="n">
        <v>93.2</v>
      </c>
      <c r="HN91" s="6" t="n">
        <v>95.4</v>
      </c>
      <c r="HO91" s="6" t="n">
        <v>107.6</v>
      </c>
      <c r="HP91" s="4"/>
      <c r="HQ91" s="4"/>
      <c r="HR91" s="4"/>
      <c r="HS91" s="4"/>
      <c r="HT91" s="5" t="n">
        <v>78.24</v>
      </c>
      <c r="HU91" s="5" t="n">
        <v>73.4862</v>
      </c>
      <c r="HV91" s="5" t="n">
        <v>68.7324</v>
      </c>
      <c r="HW91" s="5" t="n">
        <v>63.9786</v>
      </c>
      <c r="HX91" s="5" t="n">
        <v>59.2248</v>
      </c>
      <c r="HY91" s="5" t="n">
        <v>54.471</v>
      </c>
      <c r="HZ91" s="5" t="n">
        <v>53.8852</v>
      </c>
      <c r="IA91" s="5" t="n">
        <v>53.2994</v>
      </c>
      <c r="IB91" s="5" t="n">
        <v>52.7136</v>
      </c>
      <c r="IC91" s="5" t="n">
        <v>52.1278</v>
      </c>
      <c r="ID91" s="5" t="n">
        <v>51.542</v>
      </c>
      <c r="IE91" s="5" t="n">
        <v>51.2402</v>
      </c>
      <c r="IF91" s="5" t="n">
        <v>50.9384</v>
      </c>
      <c r="IG91" s="5" t="n">
        <v>50.6366</v>
      </c>
    </row>
    <row r="92" customFormat="false" ht="15" hidden="false" customHeight="true" outlineLevel="0" collapsed="false">
      <c r="A92" s="3" t="s">
        <v>91</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t="n">
        <v>173.9</v>
      </c>
      <c r="GB92" s="4"/>
      <c r="GC92" s="4"/>
      <c r="GD92" s="4"/>
      <c r="GE92" s="4"/>
      <c r="GF92" s="4" t="n">
        <v>165.6</v>
      </c>
      <c r="GG92" s="4"/>
      <c r="GH92" s="4"/>
      <c r="GI92" s="4"/>
      <c r="GJ92" s="4"/>
      <c r="GK92" s="4" t="n">
        <v>161.4</v>
      </c>
      <c r="GL92" s="4"/>
      <c r="GM92" s="4"/>
      <c r="GN92" s="4"/>
      <c r="GO92" s="4"/>
      <c r="GP92" s="4" t="n">
        <v>149.7</v>
      </c>
      <c r="GQ92" s="4"/>
      <c r="GR92" s="4"/>
      <c r="GS92" s="4"/>
      <c r="GT92" s="4"/>
      <c r="GU92" s="4" t="n">
        <v>143</v>
      </c>
      <c r="GV92" s="4"/>
      <c r="GW92" s="4"/>
      <c r="GX92" s="4"/>
      <c r="GY92" s="4"/>
      <c r="GZ92" s="4" t="n">
        <v>144.6</v>
      </c>
      <c r="HA92" s="4"/>
      <c r="HB92" s="4"/>
      <c r="HC92" s="4"/>
      <c r="HD92" s="4"/>
      <c r="HE92" s="4" t="n">
        <v>141.9</v>
      </c>
      <c r="HF92" s="4"/>
      <c r="HG92" s="4"/>
      <c r="HH92" s="4"/>
      <c r="HI92" s="4"/>
      <c r="HJ92" s="4" t="n">
        <v>133.7</v>
      </c>
      <c r="HK92" s="4"/>
      <c r="HL92" s="4"/>
      <c r="HM92" s="6" t="n">
        <v>119.7</v>
      </c>
      <c r="HN92" s="6" t="n">
        <v>120.4</v>
      </c>
      <c r="HO92" s="6" t="n">
        <v>118.5</v>
      </c>
      <c r="HP92" s="6" t="n">
        <v>120</v>
      </c>
      <c r="HQ92" s="6" t="n">
        <v>122.2</v>
      </c>
      <c r="HR92" s="6" t="n">
        <v>119.1</v>
      </c>
      <c r="HS92" s="6" t="n">
        <v>121.3</v>
      </c>
      <c r="HT92" s="5" t="n">
        <v>121.104</v>
      </c>
      <c r="HU92" s="5" t="n">
        <v>119.9624</v>
      </c>
      <c r="HV92" s="5" t="n">
        <v>118.8208</v>
      </c>
      <c r="HW92" s="5" t="n">
        <v>117.6792</v>
      </c>
      <c r="HX92" s="5" t="n">
        <v>116.5376</v>
      </c>
      <c r="HY92" s="5" t="n">
        <v>115.396</v>
      </c>
      <c r="HZ92" s="5" t="n">
        <v>113.756</v>
      </c>
      <c r="IA92" s="5" t="n">
        <v>112.116</v>
      </c>
      <c r="IB92" s="5" t="n">
        <v>110.476</v>
      </c>
      <c r="IC92" s="5" t="n">
        <v>108.836</v>
      </c>
      <c r="ID92" s="5" t="n">
        <v>107.196</v>
      </c>
      <c r="IE92" s="5" t="n">
        <v>106.2328</v>
      </c>
      <c r="IF92" s="5" t="n">
        <v>105.2696</v>
      </c>
      <c r="IG92" s="5" t="n">
        <v>104.3064</v>
      </c>
    </row>
    <row r="93" customFormat="false" ht="15" hidden="false" customHeight="true" outlineLevel="0" collapsed="false">
      <c r="A93" s="3" t="s">
        <v>92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row>
    <row r="94" customFormat="false" ht="15" hidden="false" customHeight="true" outlineLevel="0" collapsed="false">
      <c r="A94" s="3" t="s">
        <v>93</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t="n">
        <v>239.7</v>
      </c>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5" t="n">
        <v>174.441</v>
      </c>
      <c r="HU94" s="5" t="n">
        <v>172.69</v>
      </c>
      <c r="HV94" s="5" t="n">
        <v>170.939</v>
      </c>
      <c r="HW94" s="5" t="n">
        <v>169.188</v>
      </c>
      <c r="HX94" s="5" t="n">
        <v>167.437</v>
      </c>
      <c r="HY94" s="5" t="n">
        <v>165.686</v>
      </c>
      <c r="HZ94" s="5" t="n">
        <v>164.0274</v>
      </c>
      <c r="IA94" s="5" t="n">
        <v>162.3688</v>
      </c>
      <c r="IB94" s="5" t="n">
        <v>160.7102</v>
      </c>
      <c r="IC94" s="5" t="n">
        <v>159.0516</v>
      </c>
      <c r="ID94" s="5" t="n">
        <v>157.393</v>
      </c>
      <c r="IE94" s="5" t="n">
        <v>152.6466</v>
      </c>
      <c r="IF94" s="5" t="n">
        <v>147.9002</v>
      </c>
      <c r="IG94" s="5" t="n">
        <v>143.1538</v>
      </c>
    </row>
    <row r="95" customFormat="false" ht="15" hidden="false" customHeight="true" outlineLevel="0" collapsed="false">
      <c r="A95" s="3" t="s">
        <v>94</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5" t="n">
        <v>147.332</v>
      </c>
      <c r="HU95" s="5" t="n">
        <v>143.9884</v>
      </c>
      <c r="HV95" s="5" t="n">
        <v>140.6448</v>
      </c>
      <c r="HW95" s="5" t="n">
        <v>137.3012</v>
      </c>
      <c r="HX95" s="5" t="n">
        <v>133.9576</v>
      </c>
      <c r="HY95" s="5" t="n">
        <v>130.614</v>
      </c>
      <c r="HZ95" s="5" t="n">
        <v>126.714</v>
      </c>
      <c r="IA95" s="5" t="n">
        <v>122.814</v>
      </c>
      <c r="IB95" s="5" t="n">
        <v>118.914</v>
      </c>
      <c r="IC95" s="5" t="n">
        <v>115.014</v>
      </c>
      <c r="ID95" s="5" t="n">
        <v>111.114</v>
      </c>
      <c r="IE95" s="5" t="n">
        <v>108.1246</v>
      </c>
      <c r="IF95" s="5" t="n">
        <v>105.1352</v>
      </c>
      <c r="IG95" s="5" t="n">
        <v>102.1458</v>
      </c>
    </row>
    <row r="96" customFormat="false" ht="15" hidden="false" customHeight="true" outlineLevel="0" collapsed="false">
      <c r="A96" s="3" t="s">
        <v>95</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6" t="n">
        <v>95.5</v>
      </c>
      <c r="HN96" s="6" t="n">
        <v>83</v>
      </c>
      <c r="HO96" s="4"/>
      <c r="HP96" s="4"/>
      <c r="HQ96" s="4"/>
      <c r="HR96" s="4"/>
      <c r="HS96" s="4"/>
      <c r="HT96" s="5" t="n">
        <v>73.93</v>
      </c>
      <c r="HU96" s="5" t="n">
        <v>75.6156</v>
      </c>
      <c r="HV96" s="5" t="n">
        <v>77.3012</v>
      </c>
      <c r="HW96" s="5" t="n">
        <v>78.9868</v>
      </c>
      <c r="HX96" s="5" t="n">
        <v>80.6724</v>
      </c>
      <c r="HY96" s="5" t="n">
        <v>82.358</v>
      </c>
      <c r="HZ96" s="5" t="n">
        <v>79.5504</v>
      </c>
      <c r="IA96" s="5" t="n">
        <v>76.7428</v>
      </c>
      <c r="IB96" s="5" t="n">
        <v>73.9352</v>
      </c>
      <c r="IC96" s="5" t="n">
        <v>71.1276</v>
      </c>
      <c r="ID96" s="5" t="n">
        <v>68.32</v>
      </c>
      <c r="IE96" s="5" t="n">
        <v>65.441</v>
      </c>
      <c r="IF96" s="5" t="n">
        <v>62.562</v>
      </c>
      <c r="IG96" s="5" t="n">
        <v>59.683</v>
      </c>
    </row>
    <row r="97" customFormat="false" ht="15" hidden="false" customHeight="true" outlineLevel="0" collapsed="false">
      <c r="A97" s="3" t="s">
        <v>96</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t="n">
        <v>76.8</v>
      </c>
      <c r="GB97" s="4"/>
      <c r="GC97" s="4"/>
      <c r="GD97" s="4"/>
      <c r="GE97" s="4"/>
      <c r="GF97" s="4" t="n">
        <v>76.8</v>
      </c>
      <c r="GG97" s="4"/>
      <c r="GH97" s="4"/>
      <c r="GI97" s="4"/>
      <c r="GJ97" s="4"/>
      <c r="GK97" s="4" t="n">
        <v>76.8</v>
      </c>
      <c r="GL97" s="4"/>
      <c r="GM97" s="4"/>
      <c r="GN97" s="4"/>
      <c r="GO97" s="4"/>
      <c r="GP97" s="4" t="n">
        <v>73.2</v>
      </c>
      <c r="GQ97" s="4"/>
      <c r="GR97" s="4"/>
      <c r="GS97" s="4"/>
      <c r="GT97" s="4"/>
      <c r="GU97" s="4" t="n">
        <v>65.7</v>
      </c>
      <c r="GV97" s="4"/>
      <c r="GW97" s="4"/>
      <c r="GX97" s="4"/>
      <c r="GY97" s="4"/>
      <c r="GZ97" s="4" t="n">
        <v>67</v>
      </c>
      <c r="HA97" s="4"/>
      <c r="HB97" s="4"/>
      <c r="HC97" s="4"/>
      <c r="HD97" s="4"/>
      <c r="HE97" s="4" t="n">
        <v>90</v>
      </c>
      <c r="HF97" s="4"/>
      <c r="HG97" s="4"/>
      <c r="HH97" s="4"/>
      <c r="HI97" s="4"/>
      <c r="HJ97" s="4" t="n">
        <v>91</v>
      </c>
      <c r="HK97" s="4"/>
      <c r="HL97" s="4"/>
      <c r="HM97" s="4"/>
      <c r="HN97" s="4"/>
      <c r="HO97" s="4" t="n">
        <v>76</v>
      </c>
      <c r="HP97" s="4"/>
      <c r="HQ97" s="4"/>
      <c r="HR97" s="4"/>
      <c r="HS97" s="4"/>
      <c r="HT97" s="5" t="n">
        <v>61.802</v>
      </c>
      <c r="HU97" s="5" t="n">
        <v>59.9424</v>
      </c>
      <c r="HV97" s="5" t="n">
        <v>58.0828</v>
      </c>
      <c r="HW97" s="5" t="n">
        <v>56.2232</v>
      </c>
      <c r="HX97" s="5" t="n">
        <v>54.3636</v>
      </c>
      <c r="HY97" s="5" t="n">
        <v>52.504</v>
      </c>
      <c r="HZ97" s="5" t="n">
        <v>51.2826</v>
      </c>
      <c r="IA97" s="5" t="n">
        <v>50.0612</v>
      </c>
      <c r="IB97" s="5" t="n">
        <v>48.8398</v>
      </c>
      <c r="IC97" s="5" t="n">
        <v>47.6184</v>
      </c>
      <c r="ID97" s="5" t="n">
        <v>46.397</v>
      </c>
      <c r="IE97" s="5" t="n">
        <v>45.3676</v>
      </c>
      <c r="IF97" s="5" t="n">
        <v>44.3382</v>
      </c>
      <c r="IG97" s="5" t="n">
        <v>43.3088</v>
      </c>
    </row>
    <row r="98" customFormat="false" ht="15" hidden="false" customHeight="true" outlineLevel="0" collapsed="false">
      <c r="A98" s="3" t="s">
        <v>97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row>
    <row r="99" customFormat="false" ht="15" hidden="false" customHeight="true" outlineLevel="0" collapsed="false">
      <c r="A99" s="3" t="s">
        <v>98</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t="n">
        <v>160.5</v>
      </c>
      <c r="GB99" s="4"/>
      <c r="GC99" s="4"/>
      <c r="GD99" s="4"/>
      <c r="GE99" s="4"/>
      <c r="GF99" s="4" t="n">
        <v>160.5</v>
      </c>
      <c r="GG99" s="4"/>
      <c r="GH99" s="4"/>
      <c r="GI99" s="4"/>
      <c r="GJ99" s="4"/>
      <c r="GK99" s="4" t="n">
        <v>158.7</v>
      </c>
      <c r="GL99" s="4"/>
      <c r="GM99" s="4"/>
      <c r="GN99" s="4"/>
      <c r="GO99" s="4"/>
      <c r="GP99" s="4" t="n">
        <v>158.8</v>
      </c>
      <c r="GQ99" s="4"/>
      <c r="GR99" s="4"/>
      <c r="GS99" s="4"/>
      <c r="GT99" s="4"/>
      <c r="GU99" s="4" t="n">
        <v>150.8</v>
      </c>
      <c r="GV99" s="4"/>
      <c r="GW99" s="4"/>
      <c r="GX99" s="4"/>
      <c r="GY99" s="4"/>
      <c r="GZ99" s="4" t="n">
        <v>146.2</v>
      </c>
      <c r="HA99" s="4"/>
      <c r="HB99" s="4"/>
      <c r="HC99" s="4"/>
      <c r="HD99" s="4"/>
      <c r="HE99" s="4" t="n">
        <v>140</v>
      </c>
      <c r="HF99" s="4"/>
      <c r="HG99" s="4"/>
      <c r="HH99" s="4"/>
      <c r="HI99" s="4"/>
      <c r="HJ99" s="4" t="n">
        <v>133.5</v>
      </c>
      <c r="HK99" s="4"/>
      <c r="HL99" s="4"/>
      <c r="HM99" s="4"/>
      <c r="HN99" s="4"/>
      <c r="HO99" s="4" t="n">
        <v>126.5</v>
      </c>
      <c r="HP99" s="4"/>
      <c r="HQ99" s="4"/>
      <c r="HR99" s="4"/>
      <c r="HS99" s="4"/>
      <c r="HT99" s="5" t="n">
        <v>114.6</v>
      </c>
      <c r="HU99" s="5" t="n">
        <v>112.1804</v>
      </c>
      <c r="HV99" s="5" t="n">
        <v>109.7608</v>
      </c>
      <c r="HW99" s="5" t="n">
        <v>107.3412</v>
      </c>
      <c r="HX99" s="5" t="n">
        <v>104.9216</v>
      </c>
      <c r="HY99" s="5" t="n">
        <v>102.502</v>
      </c>
      <c r="HZ99" s="5" t="n">
        <v>100.6216</v>
      </c>
      <c r="IA99" s="5" t="n">
        <v>98.7412</v>
      </c>
      <c r="IB99" s="5" t="n">
        <v>96.8608</v>
      </c>
      <c r="IC99" s="5" t="n">
        <v>94.9804</v>
      </c>
      <c r="ID99" s="5" t="n">
        <v>93.1</v>
      </c>
      <c r="IE99" s="5" t="n">
        <v>91.653</v>
      </c>
      <c r="IF99" s="5" t="n">
        <v>90.206</v>
      </c>
      <c r="IG99" s="5" t="n">
        <v>88.759</v>
      </c>
    </row>
    <row r="100" customFormat="false" ht="15" hidden="false" customHeight="true" outlineLevel="0" collapsed="false">
      <c r="A100" s="3" t="s">
        <v>99</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6" t="n">
        <v>5.8</v>
      </c>
      <c r="HN100" s="6" t="n">
        <v>6.1</v>
      </c>
      <c r="HO100" s="6" t="n">
        <v>6.1</v>
      </c>
      <c r="HP100" s="6" t="n">
        <v>6.5</v>
      </c>
      <c r="HQ100" s="6" t="n">
        <v>6.4</v>
      </c>
      <c r="HR100" s="6" t="n">
        <v>5.9</v>
      </c>
      <c r="HS100" s="6" t="n">
        <v>5.7</v>
      </c>
      <c r="HT100" s="5" t="n">
        <v>5.001</v>
      </c>
      <c r="HU100" s="5" t="n">
        <v>4.8006</v>
      </c>
      <c r="HV100" s="5" t="n">
        <v>4.6002</v>
      </c>
      <c r="HW100" s="5" t="n">
        <v>4.3998</v>
      </c>
      <c r="HX100" s="5" t="n">
        <v>4.1994</v>
      </c>
      <c r="HY100" s="5" t="n">
        <v>3.999</v>
      </c>
      <c r="HZ100" s="5" t="n">
        <v>3.8394</v>
      </c>
      <c r="IA100" s="5" t="n">
        <v>3.6798</v>
      </c>
      <c r="IB100" s="5" t="n">
        <v>3.5202</v>
      </c>
      <c r="IC100" s="5" t="n">
        <v>3.3606</v>
      </c>
      <c r="ID100" s="5" t="n">
        <v>3.201</v>
      </c>
      <c r="IE100" s="5" t="n">
        <v>3.4042</v>
      </c>
      <c r="IF100" s="5" t="n">
        <v>3.6074</v>
      </c>
      <c r="IG100" s="5" t="n">
        <v>3.8106</v>
      </c>
    </row>
    <row r="101" customFormat="false" ht="15" hidden="false" customHeight="true" outlineLevel="0" collapsed="false">
      <c r="A101" s="3" t="s">
        <v>100</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t="n">
        <v>50.298</v>
      </c>
      <c r="FZ101" s="4" t="n">
        <v>50.806</v>
      </c>
      <c r="GA101" s="4" t="n">
        <v>47.56</v>
      </c>
      <c r="GB101" s="4" t="n">
        <v>49.266</v>
      </c>
      <c r="GC101" s="4" t="n">
        <v>51.946</v>
      </c>
      <c r="GD101" s="4" t="n">
        <v>54.682</v>
      </c>
      <c r="GE101" s="4" t="n">
        <v>55.526</v>
      </c>
      <c r="GF101" s="4" t="n">
        <v>56.524</v>
      </c>
      <c r="GG101" s="4" t="n">
        <v>55.528</v>
      </c>
      <c r="GH101" s="4" t="n">
        <v>54.556</v>
      </c>
      <c r="GI101" s="4" t="n">
        <v>53.062</v>
      </c>
      <c r="GJ101" s="4" t="n">
        <v>51.588</v>
      </c>
      <c r="GK101" s="4" t="n">
        <v>45.892</v>
      </c>
      <c r="GL101" s="4" t="n">
        <v>43.304</v>
      </c>
      <c r="GM101" s="4" t="n">
        <v>43.904</v>
      </c>
      <c r="GN101" s="4" t="n">
        <v>45.642</v>
      </c>
      <c r="GO101" s="4" t="n">
        <v>47.706</v>
      </c>
      <c r="GP101" s="4" t="n">
        <v>51.572</v>
      </c>
      <c r="GQ101" s="4" t="n">
        <v>53.022</v>
      </c>
      <c r="GR101" s="4" t="n">
        <v>54.276</v>
      </c>
      <c r="GS101" s="4" t="n">
        <v>52.748</v>
      </c>
      <c r="GT101" s="4" t="n">
        <v>52.812</v>
      </c>
      <c r="GU101" s="4" t="n">
        <v>52.898</v>
      </c>
      <c r="GV101" s="4" t="n">
        <v>53.668</v>
      </c>
      <c r="GW101" s="4" t="n">
        <v>61.388</v>
      </c>
      <c r="GX101" s="4" t="n">
        <v>67.296</v>
      </c>
      <c r="GY101" s="4" t="n">
        <v>70.962</v>
      </c>
      <c r="GZ101" s="4" t="n">
        <v>70.508</v>
      </c>
      <c r="HA101" s="4" t="n">
        <v>70.546</v>
      </c>
      <c r="HB101" s="4" t="n">
        <v>70.666</v>
      </c>
      <c r="HC101" s="4" t="n">
        <v>67.264</v>
      </c>
      <c r="HD101" s="4" t="n">
        <v>63.152</v>
      </c>
      <c r="HE101" s="4" t="n">
        <v>60.122</v>
      </c>
      <c r="HF101" s="4" t="n">
        <v>55.678</v>
      </c>
      <c r="HG101" s="4" t="n">
        <v>54.918</v>
      </c>
      <c r="HH101" s="4" t="n">
        <v>53.936</v>
      </c>
      <c r="HI101" s="4" t="n">
        <v>50.078</v>
      </c>
      <c r="HJ101" s="4" t="n">
        <v>47.492</v>
      </c>
      <c r="HK101" s="4" t="n">
        <v>44.804</v>
      </c>
      <c r="HL101" s="4" t="n">
        <v>42.328</v>
      </c>
      <c r="HM101" s="6" t="n">
        <v>42.478</v>
      </c>
      <c r="HN101" s="6" t="n">
        <v>41.262</v>
      </c>
      <c r="HO101" s="6" t="n">
        <v>37.778</v>
      </c>
      <c r="HP101" s="6" t="n">
        <v>34.466</v>
      </c>
      <c r="HQ101" s="6" t="n">
        <v>32.464</v>
      </c>
      <c r="HR101" s="6" t="n">
        <v>30.284</v>
      </c>
      <c r="HS101" s="6" t="n">
        <v>28.208</v>
      </c>
      <c r="HT101" s="5" t="n">
        <v>26.236</v>
      </c>
      <c r="HU101" s="5" t="n">
        <v>24.528</v>
      </c>
      <c r="HV101" s="5" t="n">
        <v>22.304</v>
      </c>
      <c r="HW101" s="5" t="n">
        <v>22.7</v>
      </c>
      <c r="HX101" s="5" t="n">
        <v>21.68</v>
      </c>
      <c r="HY101" s="5" t="n">
        <v>21.296</v>
      </c>
      <c r="HZ101" s="5" t="n">
        <v>20.398</v>
      </c>
      <c r="IA101" s="5" t="n">
        <v>20.406</v>
      </c>
      <c r="IB101" s="5" t="n">
        <v>19.69</v>
      </c>
      <c r="IC101" s="5" t="n">
        <v>19.702</v>
      </c>
      <c r="ID101" s="5" t="n">
        <v>19.356</v>
      </c>
      <c r="IE101" s="5" t="n">
        <v>19.902</v>
      </c>
      <c r="IF101" s="5" t="n">
        <v>19.152</v>
      </c>
      <c r="IG101" s="5" t="n">
        <v>18.4132</v>
      </c>
    </row>
    <row r="102" customFormat="false" ht="15" hidden="false" customHeight="true" outlineLevel="0" collapsed="false">
      <c r="A102" s="3" t="s">
        <v>101</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t="n">
        <v>13.4</v>
      </c>
      <c r="CG102" s="4"/>
      <c r="CH102" s="4" t="n">
        <v>13.6</v>
      </c>
      <c r="CI102" s="4" t="n">
        <v>10.9</v>
      </c>
      <c r="CJ102" s="4" t="n">
        <v>9.2</v>
      </c>
      <c r="CK102" s="4" t="n">
        <v>15.5</v>
      </c>
      <c r="CL102" s="4" t="n">
        <v>10.3</v>
      </c>
      <c r="CM102" s="4" t="n">
        <v>10</v>
      </c>
      <c r="CN102" s="4" t="n">
        <v>12</v>
      </c>
      <c r="CO102" s="4" t="n">
        <v>9.3</v>
      </c>
      <c r="CP102" s="4" t="n">
        <v>5.3</v>
      </c>
      <c r="CQ102" s="4" t="n">
        <v>9.2</v>
      </c>
      <c r="CR102" s="4" t="n">
        <v>6.8</v>
      </c>
      <c r="CS102" s="4" t="n">
        <v>6.3</v>
      </c>
      <c r="CT102" s="4" t="n">
        <v>9.8</v>
      </c>
      <c r="CU102" s="4" t="n">
        <v>6.1</v>
      </c>
      <c r="CV102" s="4" t="n">
        <v>6.5</v>
      </c>
      <c r="CW102" s="4" t="n">
        <v>3.7</v>
      </c>
      <c r="CX102" s="4" t="n">
        <v>5.5</v>
      </c>
      <c r="CY102" s="4" t="n">
        <v>4</v>
      </c>
      <c r="CZ102" s="4" t="n">
        <v>4</v>
      </c>
      <c r="DA102" s="4" t="n">
        <v>9.7</v>
      </c>
      <c r="DB102" s="4" t="n">
        <v>4.7</v>
      </c>
      <c r="DC102" s="4" t="n">
        <v>7.8</v>
      </c>
      <c r="DD102" s="4" t="n">
        <v>5.1</v>
      </c>
      <c r="DE102" s="4" t="n">
        <v>10.1</v>
      </c>
      <c r="DF102" s="4" t="n">
        <v>5.2</v>
      </c>
      <c r="DG102" s="4" t="n">
        <v>7.1</v>
      </c>
      <c r="DH102" s="4" t="n">
        <v>7.8</v>
      </c>
      <c r="DI102" s="4" t="n">
        <v>8.5</v>
      </c>
      <c r="DJ102" s="4" t="n">
        <v>6.3</v>
      </c>
      <c r="DK102" s="4" t="n">
        <v>7.1</v>
      </c>
      <c r="DL102" s="4" t="n">
        <v>8.4</v>
      </c>
      <c r="DM102" s="4" t="n">
        <v>7</v>
      </c>
      <c r="DN102" s="4" t="n">
        <v>7.7</v>
      </c>
      <c r="DO102" s="4" t="n">
        <v>7.7</v>
      </c>
      <c r="DP102" s="4" t="n">
        <v>9.5</v>
      </c>
      <c r="DQ102" s="4" t="n">
        <v>7.6</v>
      </c>
      <c r="DR102" s="4" t="n">
        <v>7.9</v>
      </c>
      <c r="DS102" s="4" t="n">
        <v>9</v>
      </c>
      <c r="DT102" s="4" t="n">
        <v>9.8</v>
      </c>
      <c r="DU102" s="4" t="n">
        <v>8.9</v>
      </c>
      <c r="DV102" s="4" t="n">
        <v>9.3</v>
      </c>
      <c r="DW102" s="4" t="n">
        <v>9.9</v>
      </c>
      <c r="DX102" s="4" t="n">
        <v>10.3</v>
      </c>
      <c r="DY102" s="4" t="n">
        <v>13.1</v>
      </c>
      <c r="DZ102" s="4" t="n">
        <v>10.1</v>
      </c>
      <c r="EA102" s="4" t="n">
        <v>11.4</v>
      </c>
      <c r="EB102" s="4" t="n">
        <v>9.5</v>
      </c>
      <c r="EC102" s="4" t="n">
        <v>9.9</v>
      </c>
      <c r="ED102" s="4" t="n">
        <v>10.5</v>
      </c>
      <c r="EE102" s="4" t="n">
        <v>10.9</v>
      </c>
      <c r="EF102" s="4" t="n">
        <v>11.2</v>
      </c>
      <c r="EG102" s="4" t="n">
        <v>10.9</v>
      </c>
      <c r="EH102" s="4" t="n">
        <v>11.7</v>
      </c>
      <c r="EI102" s="4" t="n">
        <v>7.5</v>
      </c>
      <c r="EJ102" s="4" t="n">
        <v>10.2</v>
      </c>
      <c r="EK102" s="4" t="n">
        <v>10.5</v>
      </c>
      <c r="EL102" s="4" t="n">
        <v>13.5</v>
      </c>
      <c r="EM102" s="4" t="n">
        <v>11.3</v>
      </c>
      <c r="EN102" s="4" t="n">
        <v>9.2</v>
      </c>
      <c r="EO102" s="4" t="n">
        <v>11.2</v>
      </c>
      <c r="EP102" s="4" t="n">
        <v>11</v>
      </c>
      <c r="EQ102" s="4" t="n">
        <v>13.6</v>
      </c>
      <c r="ER102" s="4" t="n">
        <v>13.5</v>
      </c>
      <c r="ES102" s="4" t="n">
        <v>15.5</v>
      </c>
      <c r="ET102" s="4" t="n">
        <v>11.9</v>
      </c>
      <c r="EU102" s="4" t="n">
        <v>14.8</v>
      </c>
      <c r="EV102" s="4" t="n">
        <v>11.1</v>
      </c>
      <c r="EW102" s="4" t="n">
        <v>14.1</v>
      </c>
      <c r="EX102" s="4" t="n">
        <v>13.5</v>
      </c>
      <c r="EY102" s="4" t="n">
        <v>10.8</v>
      </c>
      <c r="EZ102" s="4" t="n">
        <v>16.5</v>
      </c>
      <c r="FA102" s="4" t="n">
        <v>12.4</v>
      </c>
      <c r="FB102" s="4" t="n">
        <v>15.1</v>
      </c>
      <c r="FC102" s="4" t="n">
        <v>15.8</v>
      </c>
      <c r="FD102" s="4" t="n">
        <v>16.6</v>
      </c>
      <c r="FE102" s="4" t="n">
        <v>22.5</v>
      </c>
      <c r="FF102" s="4" t="n">
        <v>23</v>
      </c>
      <c r="FG102" s="4" t="n">
        <v>27.4</v>
      </c>
      <c r="FH102" s="4" t="n">
        <v>25.5</v>
      </c>
      <c r="FI102" s="4" t="n">
        <v>26</v>
      </c>
      <c r="FJ102" s="4" t="n">
        <v>26.4</v>
      </c>
      <c r="FK102" s="4" t="n">
        <v>28.8</v>
      </c>
      <c r="FL102" s="4" t="n">
        <v>24.4</v>
      </c>
      <c r="FM102" s="4" t="n">
        <v>27.2</v>
      </c>
      <c r="FN102" s="4" t="n">
        <v>19.4</v>
      </c>
      <c r="FO102" s="4" t="n">
        <v>24.2</v>
      </c>
      <c r="FP102" s="4" t="n">
        <v>29.6</v>
      </c>
      <c r="FQ102" s="4" t="n">
        <v>40.1</v>
      </c>
      <c r="FR102" s="4" t="n">
        <v>43.8</v>
      </c>
      <c r="FS102" s="4" t="n">
        <v>42.9</v>
      </c>
      <c r="FT102" s="4" t="n">
        <v>42.6</v>
      </c>
      <c r="FU102" s="4" t="n">
        <v>49.1</v>
      </c>
      <c r="FV102" s="4" t="n">
        <v>52</v>
      </c>
      <c r="FW102" s="4" t="n">
        <v>50.3</v>
      </c>
      <c r="FX102" s="4" t="n">
        <v>60.4</v>
      </c>
      <c r="FY102" s="4" t="n">
        <v>68.6</v>
      </c>
      <c r="FZ102" s="4" t="n">
        <v>64.7</v>
      </c>
      <c r="GA102" s="4" t="n">
        <v>61</v>
      </c>
      <c r="GB102" s="4" t="n">
        <v>65</v>
      </c>
      <c r="GC102" s="4" t="n">
        <v>76.5</v>
      </c>
      <c r="GD102" s="4" t="n">
        <v>85.6</v>
      </c>
      <c r="GE102" s="4" t="n">
        <v>86.7</v>
      </c>
      <c r="GF102" s="4" t="n">
        <v>82.3</v>
      </c>
      <c r="GG102" s="4" t="n">
        <v>82.1</v>
      </c>
      <c r="GH102" s="4" t="n">
        <v>85.2</v>
      </c>
      <c r="GI102" s="4" t="n">
        <v>87.4</v>
      </c>
      <c r="GJ102" s="4" t="n">
        <v>81.4</v>
      </c>
      <c r="GK102" s="4" t="n">
        <v>79.8</v>
      </c>
      <c r="GL102" s="4" t="n">
        <v>83.4</v>
      </c>
      <c r="GM102" s="4" t="n">
        <v>87.3</v>
      </c>
      <c r="GN102" s="4" t="n">
        <v>86.7</v>
      </c>
      <c r="GO102" s="4" t="n">
        <v>92.6</v>
      </c>
      <c r="GP102" s="4" t="n">
        <v>82.9</v>
      </c>
      <c r="GQ102" s="4" t="n">
        <v>77.1</v>
      </c>
      <c r="GR102" s="4" t="n">
        <v>81.3</v>
      </c>
      <c r="GS102" s="4" t="n">
        <v>73.7</v>
      </c>
      <c r="GT102" s="4" t="n">
        <v>71.8</v>
      </c>
      <c r="GU102" s="4" t="n">
        <v>76</v>
      </c>
      <c r="GV102" s="4" t="n">
        <v>69.9</v>
      </c>
      <c r="GW102" s="4" t="n">
        <v>66.2</v>
      </c>
      <c r="GX102" s="4" t="n">
        <v>64.1</v>
      </c>
      <c r="GY102" s="4" t="n">
        <v>60.4</v>
      </c>
      <c r="GZ102" s="4" t="n">
        <v>56.4</v>
      </c>
      <c r="HA102" s="4" t="n">
        <v>57.6</v>
      </c>
      <c r="HB102" s="4" t="n">
        <v>54.8</v>
      </c>
      <c r="HC102" s="4" t="n">
        <v>57.7</v>
      </c>
      <c r="HD102" s="4" t="n">
        <v>49.2</v>
      </c>
      <c r="HE102" s="4" t="n">
        <v>48.1</v>
      </c>
      <c r="HF102" s="4" t="n">
        <v>39.8</v>
      </c>
      <c r="HG102" s="4" t="n">
        <v>36.8</v>
      </c>
      <c r="HH102" s="4" t="n">
        <v>33.7</v>
      </c>
      <c r="HI102" s="4" t="n">
        <v>30.7</v>
      </c>
      <c r="HJ102" s="4" t="n">
        <v>29.6</v>
      </c>
      <c r="HK102" s="4" t="n">
        <v>32.4</v>
      </c>
      <c r="HL102" s="4" t="n">
        <v>29.8</v>
      </c>
      <c r="HM102" s="6" t="n">
        <v>30.4</v>
      </c>
      <c r="HN102" s="6" t="n">
        <v>27.9</v>
      </c>
      <c r="HO102" s="6" t="n">
        <v>26.5</v>
      </c>
      <c r="HP102" s="6" t="n">
        <v>23</v>
      </c>
      <c r="HQ102" s="6" t="n">
        <v>23.2</v>
      </c>
      <c r="HR102" s="6" t="n">
        <v>23.4</v>
      </c>
      <c r="HS102" s="6" t="n">
        <v>22.1</v>
      </c>
      <c r="HT102" s="5" t="n">
        <v>24.5</v>
      </c>
      <c r="HU102" s="5" t="n">
        <v>24.1</v>
      </c>
      <c r="HV102" s="5" t="n">
        <v>23.8</v>
      </c>
      <c r="HW102" s="5" t="n">
        <v>22.8</v>
      </c>
      <c r="HX102" s="5" t="n">
        <v>19.7</v>
      </c>
      <c r="HY102" s="5" t="n">
        <v>18.2</v>
      </c>
      <c r="HZ102" s="5" t="n">
        <v>16.4</v>
      </c>
      <c r="IA102" s="5" t="n">
        <v>13</v>
      </c>
      <c r="IB102" s="5" t="n">
        <v>15.1</v>
      </c>
      <c r="IC102" s="5" t="n">
        <v>14.4</v>
      </c>
      <c r="ID102" s="5" t="n">
        <v>14.2</v>
      </c>
      <c r="IE102" s="5" t="n">
        <v>14.6</v>
      </c>
      <c r="IF102" s="5" t="n">
        <v>14.3</v>
      </c>
      <c r="IG102" s="5" t="n">
        <v>12.9</v>
      </c>
    </row>
    <row r="103" customFormat="false" ht="15" hidden="false" customHeight="true" outlineLevel="0" collapsed="false">
      <c r="A103" s="3" t="s">
        <v>102</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t="n">
        <v>178</v>
      </c>
      <c r="DM103" s="4"/>
      <c r="DN103" s="4"/>
      <c r="DO103" s="4"/>
      <c r="DP103" s="4"/>
      <c r="DQ103" s="4"/>
      <c r="DR103" s="4"/>
      <c r="DS103" s="4"/>
      <c r="DT103" s="4"/>
      <c r="DU103" s="4"/>
      <c r="DV103" s="4" t="n">
        <v>174</v>
      </c>
      <c r="DW103" s="4"/>
      <c r="DX103" s="4"/>
      <c r="DY103" s="4"/>
      <c r="DZ103" s="4"/>
      <c r="EA103" s="4"/>
      <c r="EB103" s="4"/>
      <c r="EC103" s="4"/>
      <c r="ED103" s="4"/>
      <c r="EE103" s="4"/>
      <c r="EF103" s="4" t="n">
        <v>170</v>
      </c>
      <c r="EG103" s="4"/>
      <c r="EH103" s="4"/>
      <c r="EI103" s="4"/>
      <c r="EJ103" s="4"/>
      <c r="EK103" s="4"/>
      <c r="EL103" s="4"/>
      <c r="EM103" s="4"/>
      <c r="EN103" s="4"/>
      <c r="EO103" s="4"/>
      <c r="EP103" s="4" t="n">
        <v>167</v>
      </c>
      <c r="EQ103" s="4"/>
      <c r="ER103" s="4"/>
      <c r="ES103" s="4"/>
      <c r="ET103" s="4"/>
      <c r="EU103" s="4"/>
      <c r="EV103" s="4"/>
      <c r="EW103" s="4"/>
      <c r="EX103" s="4"/>
      <c r="EY103" s="4"/>
      <c r="EZ103" s="4" t="n">
        <v>173</v>
      </c>
      <c r="FA103" s="4"/>
      <c r="FB103" s="4"/>
      <c r="FC103" s="4"/>
      <c r="FD103" s="4"/>
      <c r="FE103" s="4"/>
      <c r="FF103" s="4"/>
      <c r="FG103" s="4"/>
      <c r="FH103" s="4"/>
      <c r="FI103" s="4"/>
      <c r="FJ103" s="4" t="n">
        <v>167</v>
      </c>
      <c r="FK103" s="4"/>
      <c r="FL103" s="4"/>
      <c r="FM103" s="4"/>
      <c r="FN103" s="4"/>
      <c r="FO103" s="4"/>
      <c r="FP103" s="4"/>
      <c r="FQ103" s="4"/>
      <c r="FR103" s="4"/>
      <c r="FS103" s="4"/>
      <c r="FT103" s="4" t="n">
        <v>148</v>
      </c>
      <c r="FU103" s="4"/>
      <c r="FV103" s="4"/>
      <c r="FW103" s="4"/>
      <c r="FX103" s="4"/>
      <c r="FY103" s="4"/>
      <c r="FZ103" s="4"/>
      <c r="GA103" s="4"/>
      <c r="GB103" s="4"/>
      <c r="GC103" s="4"/>
      <c r="GD103" s="4" t="n">
        <v>146</v>
      </c>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5" t="n">
        <v>116.099</v>
      </c>
      <c r="HU103" s="5" t="n">
        <v>112.6068</v>
      </c>
      <c r="HV103" s="5" t="n">
        <v>109.1146</v>
      </c>
      <c r="HW103" s="5" t="n">
        <v>105.6224</v>
      </c>
      <c r="HX103" s="5" t="n">
        <v>102.1302</v>
      </c>
      <c r="HY103" s="5" t="n">
        <v>98.638</v>
      </c>
      <c r="HZ103" s="5" t="n">
        <v>96.1778</v>
      </c>
      <c r="IA103" s="5" t="n">
        <v>93.7176</v>
      </c>
      <c r="IB103" s="5" t="n">
        <v>91.2574</v>
      </c>
      <c r="IC103" s="5" t="n">
        <v>88.7972</v>
      </c>
      <c r="ID103" s="5" t="n">
        <v>86.337</v>
      </c>
      <c r="IE103" s="5" t="n">
        <v>84.002</v>
      </c>
      <c r="IF103" s="5" t="n">
        <v>81.667</v>
      </c>
      <c r="IG103" s="5" t="n">
        <v>79.332</v>
      </c>
    </row>
    <row r="104" customFormat="false" ht="15" hidden="false" customHeight="true" outlineLevel="0" collapsed="false">
      <c r="A104" s="3" t="s">
        <v>103</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t="n">
        <v>150</v>
      </c>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6"/>
      <c r="HP104" s="4"/>
      <c r="HQ104" s="4"/>
      <c r="HR104" s="6"/>
      <c r="HS104" s="4"/>
      <c r="HT104" s="5" t="n">
        <v>47.848</v>
      </c>
      <c r="HU104" s="5" t="n">
        <v>48.089</v>
      </c>
      <c r="HV104" s="5" t="n">
        <v>48.33</v>
      </c>
      <c r="HW104" s="5" t="n">
        <v>48.571</v>
      </c>
      <c r="HX104" s="5" t="n">
        <v>48.812</v>
      </c>
      <c r="HY104" s="5" t="n">
        <v>49.053</v>
      </c>
      <c r="HZ104" s="5" t="n">
        <v>48.266</v>
      </c>
      <c r="IA104" s="5" t="n">
        <v>47.479</v>
      </c>
      <c r="IB104" s="5" t="n">
        <v>46.692</v>
      </c>
      <c r="IC104" s="5" t="n">
        <v>45.905</v>
      </c>
      <c r="ID104" s="5" t="n">
        <v>45.118</v>
      </c>
      <c r="IE104" s="5" t="n">
        <v>44.563</v>
      </c>
      <c r="IF104" s="5" t="n">
        <v>44.008</v>
      </c>
      <c r="IG104" s="5" t="n">
        <v>43.453</v>
      </c>
    </row>
    <row r="105" customFormat="false" ht="15" hidden="false" customHeight="true" outlineLevel="0" collapsed="false">
      <c r="A105" s="3" t="s">
        <v>104</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6" t="n">
        <v>93.8</v>
      </c>
      <c r="HN105" s="6" t="n">
        <v>91.8</v>
      </c>
      <c r="HO105" s="6" t="n">
        <v>89.5</v>
      </c>
      <c r="HP105" s="6" t="n">
        <v>78</v>
      </c>
      <c r="HQ105" s="6" t="n">
        <v>66.5</v>
      </c>
      <c r="HR105" s="6" t="n">
        <v>59</v>
      </c>
      <c r="HS105" s="6" t="n">
        <v>47.7</v>
      </c>
      <c r="HT105" s="5" t="n">
        <v>48.419</v>
      </c>
      <c r="HU105" s="5" t="n">
        <v>45.4358</v>
      </c>
      <c r="HV105" s="5" t="n">
        <v>42.4526</v>
      </c>
      <c r="HW105" s="5" t="n">
        <v>39.4694</v>
      </c>
      <c r="HX105" s="5" t="n">
        <v>36.4862</v>
      </c>
      <c r="HY105" s="5" t="n">
        <v>33.503</v>
      </c>
      <c r="HZ105" s="5" t="n">
        <v>32.6964</v>
      </c>
      <c r="IA105" s="5" t="n">
        <v>31.8898</v>
      </c>
      <c r="IB105" s="5" t="n">
        <v>31.0832</v>
      </c>
      <c r="IC105" s="5" t="n">
        <v>30.2766</v>
      </c>
      <c r="ID105" s="5" t="n">
        <v>29.47</v>
      </c>
      <c r="IE105" s="5" t="n">
        <v>28.5728</v>
      </c>
      <c r="IF105" s="5" t="n">
        <v>27.6756</v>
      </c>
      <c r="IG105" s="5" t="n">
        <v>26.7784</v>
      </c>
    </row>
    <row r="106" customFormat="false" ht="15" hidden="false" customHeight="true" outlineLevel="0" collapsed="false">
      <c r="A106" s="3" t="s">
        <v>105</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5" t="n">
        <v>57.089</v>
      </c>
      <c r="HU106" s="5" t="n">
        <v>59.921</v>
      </c>
      <c r="HV106" s="5" t="n">
        <v>62.753</v>
      </c>
      <c r="HW106" s="5" t="n">
        <v>65.585</v>
      </c>
      <c r="HX106" s="5" t="n">
        <v>68.417</v>
      </c>
      <c r="HY106" s="5" t="n">
        <v>71.249</v>
      </c>
      <c r="HZ106" s="5" t="n">
        <v>76.5924</v>
      </c>
      <c r="IA106" s="5" t="n">
        <v>81.9358</v>
      </c>
      <c r="IB106" s="5" t="n">
        <v>87.2792</v>
      </c>
      <c r="IC106" s="5" t="n">
        <v>92.6226</v>
      </c>
      <c r="ID106" s="5" t="n">
        <v>97.966</v>
      </c>
      <c r="IE106" s="5" t="n">
        <v>95.551</v>
      </c>
      <c r="IF106" s="5" t="n">
        <v>93.136</v>
      </c>
      <c r="IG106" s="5" t="n">
        <v>90.721</v>
      </c>
    </row>
    <row r="107" customFormat="false" ht="15" hidden="false" customHeight="true" outlineLevel="0" collapsed="false">
      <c r="A107" s="3" t="s">
        <v>106</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t="n">
        <v>11.104</v>
      </c>
      <c r="GE107" s="4" t="n">
        <v>10.708</v>
      </c>
      <c r="GF107" s="4" t="n">
        <v>10.992</v>
      </c>
      <c r="GG107" s="4" t="n">
        <v>9.508</v>
      </c>
      <c r="GH107" s="4" t="n">
        <v>10.262</v>
      </c>
      <c r="GI107" s="4" t="n">
        <v>11.342</v>
      </c>
      <c r="GJ107" s="4" t="n">
        <v>11.61</v>
      </c>
      <c r="GK107" s="4" t="n">
        <v>12.84</v>
      </c>
      <c r="GL107" s="4" t="n">
        <v>13.65</v>
      </c>
      <c r="GM107" s="4" t="n">
        <v>14.414</v>
      </c>
      <c r="GN107" s="4" t="n">
        <v>15.462</v>
      </c>
      <c r="GO107" s="4" t="n">
        <v>14.924</v>
      </c>
      <c r="GP107" s="4" t="n">
        <v>15.564</v>
      </c>
      <c r="GQ107" s="4" t="n">
        <v>15.004</v>
      </c>
      <c r="GR107" s="4" t="n">
        <v>16.62</v>
      </c>
      <c r="GS107" s="4" t="n">
        <v>17.878</v>
      </c>
      <c r="GT107" s="4" t="n">
        <v>20.452</v>
      </c>
      <c r="GU107" s="4" t="n">
        <v>22.308</v>
      </c>
      <c r="GV107" s="4" t="n">
        <v>23.284</v>
      </c>
      <c r="GW107" s="4" t="n">
        <v>23.886</v>
      </c>
      <c r="GX107" s="4" t="n">
        <v>24.502</v>
      </c>
      <c r="GY107" s="4" t="n">
        <v>23.604</v>
      </c>
      <c r="GZ107" s="4" t="n">
        <v>22.982</v>
      </c>
      <c r="HA107" s="4" t="n">
        <v>23.488</v>
      </c>
      <c r="HB107" s="4" t="n">
        <v>24.142</v>
      </c>
      <c r="HC107" s="4" t="n">
        <v>23.694</v>
      </c>
      <c r="HD107" s="4" t="n">
        <v>22.88</v>
      </c>
      <c r="HE107" s="4" t="n">
        <v>21.154</v>
      </c>
      <c r="HF107" s="4" t="n">
        <v>19.206</v>
      </c>
      <c r="HG107" s="4" t="n">
        <v>18.724</v>
      </c>
      <c r="HH107" s="4" t="n">
        <v>17.302</v>
      </c>
      <c r="HI107" s="4" t="n">
        <v>17.162</v>
      </c>
      <c r="HJ107" s="4" t="n">
        <v>16.81</v>
      </c>
      <c r="HK107" s="4" t="n">
        <v>16.1</v>
      </c>
      <c r="HL107" s="4" t="n">
        <v>15.438</v>
      </c>
      <c r="HM107" s="6" t="n">
        <v>17.028</v>
      </c>
      <c r="HN107" s="6" t="n">
        <v>17.514</v>
      </c>
      <c r="HO107" s="6" t="n">
        <v>17.182</v>
      </c>
      <c r="HP107" s="6" t="n">
        <v>16.604</v>
      </c>
      <c r="HQ107" s="6" t="n">
        <v>15.448</v>
      </c>
      <c r="HR107" s="6" t="n">
        <v>15.562</v>
      </c>
      <c r="HS107" s="6" t="n">
        <v>17.26</v>
      </c>
      <c r="HT107" s="5" t="n">
        <v>17.768</v>
      </c>
      <c r="HU107" s="5" t="n">
        <v>19.364</v>
      </c>
      <c r="HV107" s="5" t="n">
        <v>20.118</v>
      </c>
      <c r="HW107" s="5" t="n">
        <v>19.248</v>
      </c>
      <c r="HX107" s="5" t="n">
        <v>19.524</v>
      </c>
      <c r="HY107" s="5" t="n">
        <v>19.182</v>
      </c>
      <c r="HZ107" s="5" t="n">
        <v>18.872</v>
      </c>
      <c r="IA107" s="5" t="n">
        <v>16.994</v>
      </c>
      <c r="IB107" s="5" t="n">
        <v>16.536</v>
      </c>
      <c r="IC107" s="5" t="n">
        <v>16.238</v>
      </c>
      <c r="ID107" s="5" t="n">
        <v>17.78</v>
      </c>
      <c r="IE107" s="5" t="n">
        <v>17.534</v>
      </c>
      <c r="IF107" s="5" t="n">
        <v>16.354</v>
      </c>
      <c r="IG107" s="5" t="n">
        <v>15.06</v>
      </c>
    </row>
    <row r="108" customFormat="false" ht="15" hidden="false" customHeight="true" outlineLevel="0" collapsed="false">
      <c r="A108" s="3" t="s">
        <v>107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row>
    <row r="109" customFormat="false" ht="15" hidden="false" customHeight="true" outlineLevel="0" collapsed="false">
      <c r="A109" s="3" t="s">
        <v>108</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6" t="n">
        <v>20.1</v>
      </c>
      <c r="HN109" s="6" t="n">
        <v>21.1</v>
      </c>
      <c r="HO109" s="6" t="n">
        <v>20.7</v>
      </c>
      <c r="HP109" s="6" t="n">
        <v>19.8</v>
      </c>
      <c r="HQ109" s="6" t="n">
        <v>19.1</v>
      </c>
      <c r="HR109" s="6" t="n">
        <v>18.6</v>
      </c>
      <c r="HS109" s="6" t="n">
        <v>18.4</v>
      </c>
      <c r="HT109" s="5" t="n">
        <v>17.656</v>
      </c>
      <c r="HU109" s="5" t="n">
        <v>17.3334</v>
      </c>
      <c r="HV109" s="5" t="n">
        <v>17.0108</v>
      </c>
      <c r="HW109" s="5" t="n">
        <v>16.6882</v>
      </c>
      <c r="HX109" s="5" t="n">
        <v>16.3656</v>
      </c>
      <c r="HY109" s="5" t="n">
        <v>16.043</v>
      </c>
      <c r="HZ109" s="5" t="n">
        <v>15.6416</v>
      </c>
      <c r="IA109" s="5" t="n">
        <v>15.2402</v>
      </c>
      <c r="IB109" s="5" t="n">
        <v>14.8388</v>
      </c>
      <c r="IC109" s="5" t="n">
        <v>14.4374</v>
      </c>
      <c r="ID109" s="5" t="n">
        <v>14.036</v>
      </c>
      <c r="IE109" s="5" t="n">
        <v>14.033</v>
      </c>
      <c r="IF109" s="5" t="n">
        <v>14.03</v>
      </c>
      <c r="IG109" s="5" t="n">
        <v>14.027</v>
      </c>
    </row>
    <row r="110" customFormat="false" ht="15" hidden="false" customHeight="true" outlineLevel="0" collapsed="false">
      <c r="A110" s="3" t="s">
        <v>109</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t="n">
        <v>18.85</v>
      </c>
      <c r="GJ110" s="4" t="n">
        <v>18.94</v>
      </c>
      <c r="GK110" s="4" t="n">
        <v>18.89</v>
      </c>
      <c r="GL110" s="4" t="n">
        <v>20.42</v>
      </c>
      <c r="GM110" s="4" t="n">
        <v>23.29</v>
      </c>
      <c r="GN110" s="4" t="n">
        <v>24.61</v>
      </c>
      <c r="GO110" s="4" t="n">
        <v>25.18</v>
      </c>
      <c r="GP110" s="4" t="n">
        <v>24.82</v>
      </c>
      <c r="GQ110" s="4" t="n">
        <v>25.77</v>
      </c>
      <c r="GR110" s="4" t="n">
        <v>25.37</v>
      </c>
      <c r="GS110" s="4" t="n">
        <v>26.53</v>
      </c>
      <c r="GT110" s="4" t="n">
        <v>27.58</v>
      </c>
      <c r="GU110" s="4" t="n">
        <v>29.55</v>
      </c>
      <c r="GV110" s="4" t="n">
        <v>30.33</v>
      </c>
      <c r="GW110" s="4" t="n">
        <v>32.47</v>
      </c>
      <c r="GX110" s="4" t="n">
        <v>31.79</v>
      </c>
      <c r="GY110" s="4" t="n">
        <v>30.21</v>
      </c>
      <c r="GZ110" s="4" t="n">
        <v>26.65</v>
      </c>
      <c r="HA110" s="4" t="n">
        <v>24.78</v>
      </c>
      <c r="HB110" s="4" t="n">
        <v>22.6</v>
      </c>
      <c r="HC110" s="4" t="n">
        <v>19.91</v>
      </c>
      <c r="HD110" s="4" t="n">
        <v>17.89</v>
      </c>
      <c r="HE110" s="4" t="n">
        <v>16.83</v>
      </c>
      <c r="HF110" s="4" t="n">
        <v>15.25</v>
      </c>
      <c r="HG110" s="4" t="n">
        <v>13.96</v>
      </c>
      <c r="HH110" s="4" t="n">
        <v>12.16</v>
      </c>
      <c r="HI110" s="4" t="n">
        <v>10.55</v>
      </c>
      <c r="HJ110" s="4" t="n">
        <v>9.81</v>
      </c>
      <c r="HK110" s="4" t="n">
        <v>9.8</v>
      </c>
      <c r="HL110" s="4" t="n">
        <v>9.24</v>
      </c>
      <c r="HM110" s="6" t="n">
        <v>8.67</v>
      </c>
      <c r="HN110" s="6" t="n">
        <v>8.21</v>
      </c>
      <c r="HO110" s="4" t="n">
        <v>7.61</v>
      </c>
      <c r="HP110" s="6" t="n">
        <v>7.81</v>
      </c>
      <c r="HQ110" s="4" t="n">
        <v>7.26</v>
      </c>
      <c r="HR110" s="6" t="n">
        <v>6.97</v>
      </c>
      <c r="HS110" s="6" t="n">
        <v>6.69</v>
      </c>
      <c r="HT110" s="5" t="n">
        <v>5.52</v>
      </c>
      <c r="HU110" s="5" t="n">
        <v>5.96</v>
      </c>
      <c r="HV110" s="5" t="n">
        <v>6.91</v>
      </c>
      <c r="HW110" s="5" t="n">
        <v>7.15</v>
      </c>
      <c r="HX110" s="5" t="n">
        <v>6.88</v>
      </c>
      <c r="HY110" s="5" t="n">
        <v>7.03</v>
      </c>
      <c r="HZ110" s="5" t="n">
        <v>6.8</v>
      </c>
      <c r="IA110" s="5" t="n">
        <v>6.98</v>
      </c>
      <c r="IB110" s="5" t="n">
        <v>6.84</v>
      </c>
      <c r="IC110" s="5" t="n">
        <v>6.7</v>
      </c>
      <c r="ID110" s="5" t="n">
        <v>6.66</v>
      </c>
      <c r="IE110" s="5" t="n">
        <v>7.04</v>
      </c>
      <c r="IF110" s="5" t="n">
        <v>6.79</v>
      </c>
      <c r="IG110" s="5" t="n">
        <v>6.56</v>
      </c>
    </row>
    <row r="111" customFormat="false" ht="15" hidden="false" customHeight="true" outlineLevel="0" collapsed="false">
      <c r="A111" s="3" t="s">
        <v>110</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5" t="n">
        <v>93.45</v>
      </c>
      <c r="HU111" s="5" t="n">
        <v>91.8498</v>
      </c>
      <c r="HV111" s="5" t="n">
        <v>90.2496</v>
      </c>
      <c r="HW111" s="5" t="n">
        <v>88.6494</v>
      </c>
      <c r="HX111" s="5" t="n">
        <v>87.0492</v>
      </c>
      <c r="HY111" s="5" t="n">
        <v>85.449</v>
      </c>
      <c r="HZ111" s="5" t="n">
        <v>83.8216</v>
      </c>
      <c r="IA111" s="5" t="n">
        <v>82.1942</v>
      </c>
      <c r="IB111" s="5" t="n">
        <v>80.5668</v>
      </c>
      <c r="IC111" s="5" t="n">
        <v>78.9394</v>
      </c>
      <c r="ID111" s="5" t="n">
        <v>77.312</v>
      </c>
      <c r="IE111" s="5" t="n">
        <v>75.7944</v>
      </c>
      <c r="IF111" s="5" t="n">
        <v>74.2768</v>
      </c>
      <c r="IG111" s="5" t="n">
        <v>72.7592</v>
      </c>
    </row>
    <row r="112" customFormat="false" ht="15" hidden="false" customHeight="true" outlineLevel="0" collapsed="false">
      <c r="A112" s="3" t="s">
        <v>111</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12" t="n">
        <v>41.2</v>
      </c>
      <c r="FA112" s="4"/>
      <c r="FB112" s="4"/>
      <c r="FC112" s="4"/>
      <c r="FD112" s="4"/>
      <c r="FE112" s="12" t="n">
        <v>30.2</v>
      </c>
      <c r="FF112" s="4"/>
      <c r="FG112" s="4"/>
      <c r="FH112" s="4"/>
      <c r="FI112" s="4"/>
      <c r="FJ112" s="4"/>
      <c r="FK112" s="4"/>
      <c r="FL112" s="12" t="n">
        <v>18.1</v>
      </c>
      <c r="FM112" s="12" t="n">
        <v>15</v>
      </c>
      <c r="FN112" s="12" t="n">
        <v>12.7</v>
      </c>
      <c r="FO112" s="12" t="n">
        <v>12.2</v>
      </c>
      <c r="FP112" s="4"/>
      <c r="FQ112" s="4"/>
      <c r="FR112" s="4"/>
      <c r="FS112" s="4"/>
      <c r="FT112" s="4"/>
      <c r="FU112" s="4"/>
      <c r="FV112" s="12" t="n">
        <v>14.9</v>
      </c>
      <c r="FW112" s="12" t="n">
        <v>17.5</v>
      </c>
      <c r="FX112" s="12" t="n">
        <v>16</v>
      </c>
      <c r="FY112" s="12" t="n">
        <v>13.3</v>
      </c>
      <c r="FZ112" s="12" t="n">
        <v>10.7</v>
      </c>
      <c r="GA112" s="12" t="n">
        <v>8.8</v>
      </c>
      <c r="GB112" s="12" t="n">
        <v>7.4</v>
      </c>
      <c r="GC112" s="12" t="n">
        <v>6.5</v>
      </c>
      <c r="GD112" s="12" t="n">
        <v>5.9</v>
      </c>
      <c r="GE112" s="12" t="n">
        <v>5.1</v>
      </c>
      <c r="GF112" s="12" t="n">
        <v>4.4</v>
      </c>
      <c r="GG112" s="12" t="n">
        <v>4</v>
      </c>
      <c r="GH112" s="12" t="n">
        <v>4.1</v>
      </c>
      <c r="GI112" s="12" t="n">
        <v>4.3</v>
      </c>
      <c r="GJ112" s="12" t="n">
        <v>4.4</v>
      </c>
      <c r="GK112" s="12" t="n">
        <v>4.1</v>
      </c>
      <c r="GL112" s="12" t="n">
        <v>3.8</v>
      </c>
      <c r="GM112" s="12" t="n">
        <v>3.3</v>
      </c>
      <c r="GN112" s="12" t="n">
        <v>3.3</v>
      </c>
      <c r="GO112" s="12" t="n">
        <v>3.6</v>
      </c>
      <c r="GP112" s="12" t="n">
        <v>4.3</v>
      </c>
      <c r="GQ112" s="12" t="n">
        <v>4.3</v>
      </c>
      <c r="GR112" s="12" t="n">
        <v>4.4</v>
      </c>
      <c r="GS112" s="12" t="n">
        <v>4.5</v>
      </c>
      <c r="GT112" s="12" t="n">
        <v>4.7</v>
      </c>
      <c r="GU112" s="12" t="n">
        <v>4.9</v>
      </c>
      <c r="GV112" s="12" t="n">
        <v>5</v>
      </c>
      <c r="GW112" s="12" t="n">
        <v>4.7</v>
      </c>
      <c r="GX112" s="12" t="n">
        <v>4.1</v>
      </c>
      <c r="GY112" s="12" t="n">
        <v>3.7</v>
      </c>
      <c r="GZ112" s="12" t="n">
        <v>3.4</v>
      </c>
      <c r="HA112" s="12" t="n">
        <v>3.5</v>
      </c>
      <c r="HB112" s="12" t="n">
        <v>3.5</v>
      </c>
      <c r="HC112" s="12" t="n">
        <v>3.6</v>
      </c>
      <c r="HD112" s="12" t="n">
        <v>3.9</v>
      </c>
      <c r="HE112" s="12" t="n">
        <v>4.1</v>
      </c>
      <c r="HF112" s="12" t="n">
        <v>4.4</v>
      </c>
      <c r="HG112" s="12" t="n">
        <v>4.5</v>
      </c>
      <c r="HH112" s="12" t="n">
        <v>4.1</v>
      </c>
      <c r="HI112" s="12" t="n">
        <v>3.8</v>
      </c>
      <c r="HJ112" s="12" t="n">
        <v>3.7</v>
      </c>
      <c r="HK112" s="12" t="n">
        <v>3.6</v>
      </c>
      <c r="HL112" s="12" t="n">
        <v>3.5</v>
      </c>
      <c r="HM112" s="6" t="n">
        <v>3.6</v>
      </c>
      <c r="HN112" s="6" t="n">
        <v>3.8</v>
      </c>
      <c r="HO112" s="6" t="n">
        <v>3.9</v>
      </c>
      <c r="HP112" s="6" t="n">
        <v>3.9</v>
      </c>
      <c r="HQ112" s="6" t="n">
        <v>4</v>
      </c>
      <c r="HR112" s="6" t="n">
        <v>3.9</v>
      </c>
      <c r="HS112" s="6" t="n">
        <v>3.9</v>
      </c>
      <c r="HT112" s="5" t="n">
        <v>4.3</v>
      </c>
      <c r="HU112" s="5" t="n">
        <v>4.6</v>
      </c>
      <c r="HV112" s="5" t="n">
        <v>4.9</v>
      </c>
      <c r="HW112" s="5" t="n">
        <v>5.4</v>
      </c>
      <c r="HX112" s="5" t="n">
        <v>5.9</v>
      </c>
      <c r="HY112" s="5" t="n">
        <v>6.2</v>
      </c>
      <c r="HZ112" s="5" t="n">
        <v>5.8</v>
      </c>
      <c r="IA112" s="5" t="n">
        <v>5.7</v>
      </c>
      <c r="IB112" s="5" t="n">
        <v>5.334</v>
      </c>
      <c r="IC112" s="5" t="n">
        <v>5.179</v>
      </c>
      <c r="ID112" s="5" t="n">
        <v>5.024</v>
      </c>
      <c r="IE112" s="5" t="n">
        <v>5.2254</v>
      </c>
      <c r="IF112" s="5" t="n">
        <v>5.4268</v>
      </c>
      <c r="IG112" s="5" t="n">
        <v>5.6282</v>
      </c>
    </row>
    <row r="113" customFormat="false" ht="15" hidden="false" customHeight="true" outlineLevel="0" collapsed="false">
      <c r="A113" s="3" t="s">
        <v>112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row>
    <row r="114" customFormat="false" ht="15" hidden="false" customHeight="true" outlineLevel="0" collapsed="false">
      <c r="A114" s="3" t="s">
        <v>113</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6" t="n">
        <v>44.8</v>
      </c>
      <c r="HS114" s="4"/>
      <c r="HT114" s="5" t="n">
        <v>40.589</v>
      </c>
      <c r="HU114" s="5" t="n">
        <v>38.6698</v>
      </c>
      <c r="HV114" s="5" t="n">
        <v>36.7506</v>
      </c>
      <c r="HW114" s="5" t="n">
        <v>34.8314</v>
      </c>
      <c r="HX114" s="5" t="n">
        <v>32.9122</v>
      </c>
      <c r="HY114" s="5" t="n">
        <v>30.993</v>
      </c>
      <c r="HZ114" s="5" t="n">
        <v>30.0924</v>
      </c>
      <c r="IA114" s="5" t="n">
        <v>29.1918</v>
      </c>
      <c r="IB114" s="5" t="n">
        <v>28.2912</v>
      </c>
      <c r="IC114" s="5" t="n">
        <v>27.3906</v>
      </c>
      <c r="ID114" s="5" t="n">
        <v>26.49</v>
      </c>
      <c r="IE114" s="5" t="n">
        <v>25.9294</v>
      </c>
      <c r="IF114" s="5" t="n">
        <v>25.3688</v>
      </c>
      <c r="IG114" s="5" t="n">
        <v>24.8082</v>
      </c>
    </row>
    <row r="115" customFormat="false" ht="15" hidden="false" customHeight="true" outlineLevel="0" collapsed="false">
      <c r="A115" s="3" t="s">
        <v>114</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6" t="n">
        <v>51</v>
      </c>
      <c r="HN115" s="6" t="n">
        <v>53.6</v>
      </c>
      <c r="HO115" s="6" t="n">
        <v>52</v>
      </c>
      <c r="HP115" s="6" t="n">
        <v>53.1</v>
      </c>
      <c r="HQ115" s="6" t="n">
        <v>55</v>
      </c>
      <c r="HR115" s="6" t="n">
        <v>50.8</v>
      </c>
      <c r="HS115" s="6" t="n">
        <v>45.3</v>
      </c>
      <c r="HT115" s="5" t="n">
        <v>40.04</v>
      </c>
      <c r="HU115" s="5" t="n">
        <v>37.713</v>
      </c>
      <c r="HV115" s="5" t="n">
        <v>35.386</v>
      </c>
      <c r="HW115" s="5" t="n">
        <v>33.059</v>
      </c>
      <c r="HX115" s="5" t="n">
        <v>30.732</v>
      </c>
      <c r="HY115" s="5" t="n">
        <v>28.405</v>
      </c>
      <c r="HZ115" s="5" t="n">
        <v>28.726</v>
      </c>
      <c r="IA115" s="5" t="n">
        <v>29.047</v>
      </c>
      <c r="IB115" s="5" t="n">
        <v>29.368</v>
      </c>
      <c r="IC115" s="5" t="n">
        <v>29.689</v>
      </c>
      <c r="ID115" s="5" t="n">
        <v>30.01</v>
      </c>
      <c r="IE115" s="5" t="n">
        <v>29.1078</v>
      </c>
      <c r="IF115" s="5" t="n">
        <v>28.2056</v>
      </c>
      <c r="IG115" s="5" t="n">
        <v>27.3034</v>
      </c>
    </row>
    <row r="116" customFormat="false" ht="15" hidden="false" customHeight="true" outlineLevel="0" collapsed="false">
      <c r="A116" s="3" t="s">
        <v>115</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6" t="n">
        <v>168</v>
      </c>
      <c r="GZ116" s="4"/>
      <c r="HA116" s="4"/>
      <c r="HB116" s="4"/>
      <c r="HC116" s="4"/>
      <c r="HD116" s="4"/>
      <c r="HE116" s="4"/>
      <c r="HF116" s="4"/>
      <c r="HG116" s="4"/>
      <c r="HH116" s="4"/>
      <c r="HI116" s="6" t="n">
        <v>152</v>
      </c>
      <c r="HJ116" s="4"/>
      <c r="HK116" s="4"/>
      <c r="HL116" s="4"/>
      <c r="HM116" s="4"/>
      <c r="HN116" s="6" t="n">
        <v>110</v>
      </c>
      <c r="HO116" s="4"/>
      <c r="HP116" s="4"/>
      <c r="HQ116" s="4"/>
      <c r="HR116" s="4"/>
      <c r="HS116" s="4"/>
      <c r="HT116" s="5" t="n">
        <v>105.7</v>
      </c>
      <c r="HU116" s="5" t="n">
        <v>105.4</v>
      </c>
      <c r="HV116" s="5" t="n">
        <v>105.1</v>
      </c>
      <c r="HW116" s="5" t="n">
        <v>104.8</v>
      </c>
      <c r="HX116" s="5" t="n">
        <v>104.5</v>
      </c>
      <c r="HY116" s="5" t="n">
        <v>104.2</v>
      </c>
      <c r="HZ116" s="5" t="n">
        <v>103.4048</v>
      </c>
      <c r="IA116" s="5" t="n">
        <v>102.6096</v>
      </c>
      <c r="IB116" s="5" t="n">
        <v>101.8144</v>
      </c>
      <c r="IC116" s="5" t="n">
        <v>101.0192</v>
      </c>
      <c r="ID116" s="5" t="n">
        <v>100.224</v>
      </c>
      <c r="IE116" s="5" t="n">
        <v>99.7976</v>
      </c>
      <c r="IF116" s="5" t="n">
        <v>99.3712</v>
      </c>
      <c r="IG116" s="5" t="n">
        <v>98.9448</v>
      </c>
    </row>
    <row r="117" customFormat="false" ht="15" hidden="false" customHeight="true" outlineLevel="0" collapsed="false">
      <c r="A117" s="3" t="s">
        <v>116</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6" t="n">
        <v>43</v>
      </c>
      <c r="HN117" s="4"/>
      <c r="HO117" s="4"/>
      <c r="HP117" s="4"/>
      <c r="HQ117" s="4"/>
      <c r="HR117" s="6" t="n">
        <v>61</v>
      </c>
      <c r="HS117" s="4"/>
      <c r="HT117" s="4"/>
      <c r="HU117" s="4"/>
      <c r="HV117" s="4"/>
      <c r="HW117" s="6" t="n">
        <v>70.8</v>
      </c>
      <c r="HX117" s="4"/>
      <c r="HY117" s="4"/>
      <c r="HZ117" s="4"/>
      <c r="IA117" s="4"/>
      <c r="IB117" s="6" t="n">
        <v>39</v>
      </c>
      <c r="IC117" s="4"/>
      <c r="ID117" s="4"/>
      <c r="IE117" s="4"/>
      <c r="IF117" s="4"/>
      <c r="IG117" s="4"/>
    </row>
    <row r="118" customFormat="false" ht="15" hidden="false" customHeight="true" outlineLevel="0" collapsed="false">
      <c r="A118" s="3" t="s">
        <v>117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5" t="n">
        <v>1.364</v>
      </c>
      <c r="HU118" s="5" t="n">
        <v>1.288</v>
      </c>
      <c r="HV118" s="5" t="n">
        <v>1.212</v>
      </c>
      <c r="HW118" s="5" t="n">
        <v>1.136</v>
      </c>
      <c r="HX118" s="5" t="n">
        <v>1.06</v>
      </c>
      <c r="HY118" s="5" t="n">
        <v>0.984</v>
      </c>
      <c r="HZ118" s="5" t="n">
        <v>0.9184</v>
      </c>
      <c r="IA118" s="5" t="n">
        <v>0.8528</v>
      </c>
      <c r="IB118" s="5" t="n">
        <v>0.7872</v>
      </c>
      <c r="IC118" s="5" t="n">
        <v>0.7216</v>
      </c>
      <c r="ID118" s="5" t="n">
        <v>0.656</v>
      </c>
      <c r="IE118" s="5" t="n">
        <v>0.652</v>
      </c>
      <c r="IF118" s="5" t="n">
        <v>0.648</v>
      </c>
      <c r="IG118" s="5" t="n">
        <v>0.644</v>
      </c>
    </row>
    <row r="119" customFormat="false" ht="15" hidden="false" customHeight="true" outlineLevel="0" collapsed="false">
      <c r="A119" s="3" t="s">
        <v>118</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t="n">
        <v>31</v>
      </c>
      <c r="GJ119" s="4"/>
      <c r="GK119" s="4"/>
      <c r="GL119" s="4"/>
      <c r="GM119" s="4"/>
      <c r="GN119" s="6"/>
      <c r="GO119" s="4" t="n">
        <v>17</v>
      </c>
      <c r="GP119" s="4"/>
      <c r="GQ119" s="4"/>
      <c r="GR119" s="4"/>
      <c r="GS119" s="4" t="n">
        <v>8.5</v>
      </c>
      <c r="GT119" s="4" t="n">
        <v>8</v>
      </c>
      <c r="GU119" s="4" t="n">
        <v>8</v>
      </c>
      <c r="GV119" s="4"/>
      <c r="GW119" s="6"/>
      <c r="GX119" s="4" t="n">
        <v>8.5</v>
      </c>
      <c r="GY119" s="4"/>
      <c r="GZ119" s="4"/>
      <c r="HA119" s="4"/>
      <c r="HB119" s="4"/>
      <c r="HC119" s="4"/>
      <c r="HD119" s="4"/>
      <c r="HE119" s="4"/>
      <c r="HF119" s="4"/>
      <c r="HG119" s="4"/>
      <c r="HH119" s="4"/>
      <c r="HI119" s="4"/>
      <c r="HJ119" s="4"/>
      <c r="HK119" s="4"/>
      <c r="HL119" s="4"/>
      <c r="HM119" s="4"/>
      <c r="HN119" s="4"/>
      <c r="HO119" s="4"/>
      <c r="HP119" s="4"/>
      <c r="HQ119" s="4"/>
      <c r="HR119" s="4"/>
      <c r="HS119" s="4"/>
      <c r="HT119" s="5" t="n">
        <v>2.952</v>
      </c>
      <c r="HU119" s="5" t="n">
        <v>2.8014</v>
      </c>
      <c r="HV119" s="5" t="n">
        <v>2.6508</v>
      </c>
      <c r="HW119" s="5" t="n">
        <v>2.5002</v>
      </c>
      <c r="HX119" s="5" t="n">
        <v>2.3496</v>
      </c>
      <c r="HY119" s="5" t="n">
        <v>2.199</v>
      </c>
      <c r="HZ119" s="5" t="n">
        <v>2.2134</v>
      </c>
      <c r="IA119" s="5" t="n">
        <v>2.2278</v>
      </c>
      <c r="IB119" s="5" t="n">
        <v>2.2422</v>
      </c>
      <c r="IC119" s="5" t="n">
        <v>2.2566</v>
      </c>
      <c r="ID119" s="5" t="n">
        <v>2.271</v>
      </c>
      <c r="IE119" s="5" t="n">
        <v>2.9762</v>
      </c>
      <c r="IF119" s="5" t="n">
        <v>3.6814</v>
      </c>
      <c r="IG119" s="5" t="n">
        <v>4.3866</v>
      </c>
    </row>
    <row r="120" customFormat="false" ht="15" hidden="false" customHeight="true" outlineLevel="0" collapsed="false">
      <c r="A120" s="3" t="s">
        <v>119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row>
    <row r="121" customFormat="false" ht="15" hidden="false" customHeight="true" outlineLevel="0" collapsed="false">
      <c r="A121" s="3" t="s">
        <v>120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row>
    <row r="122" customFormat="false" ht="15" hidden="false" customHeight="true" outlineLevel="0" collapsed="false">
      <c r="A122" s="3" t="s">
        <v>121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t="n">
        <v>172.7</v>
      </c>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6" t="n">
        <v>8.8</v>
      </c>
      <c r="HO122" s="6" t="n">
        <v>16.8</v>
      </c>
      <c r="HP122" s="6" t="n">
        <v>25.7</v>
      </c>
      <c r="HQ122" s="6" t="n">
        <v>28.4</v>
      </c>
      <c r="HR122" s="6" t="n">
        <v>31.4</v>
      </c>
      <c r="HS122" s="6" t="n">
        <v>31.7</v>
      </c>
      <c r="HT122" s="5" t="n">
        <v>26.868</v>
      </c>
      <c r="HU122" s="5" t="n">
        <v>24.7166</v>
      </c>
      <c r="HV122" s="5" t="n">
        <v>22.5652</v>
      </c>
      <c r="HW122" s="5" t="n">
        <v>20.4138</v>
      </c>
      <c r="HX122" s="5" t="n">
        <v>18.2624</v>
      </c>
      <c r="HY122" s="5" t="n">
        <v>16.111</v>
      </c>
      <c r="HZ122" s="5" t="n">
        <v>15.6474</v>
      </c>
      <c r="IA122" s="5" t="n">
        <v>15.1838</v>
      </c>
      <c r="IB122" s="5" t="n">
        <v>14.7202</v>
      </c>
      <c r="IC122" s="5" t="n">
        <v>14.2566</v>
      </c>
      <c r="ID122" s="5" t="n">
        <v>13.793</v>
      </c>
      <c r="IE122" s="5" t="n">
        <v>13.915</v>
      </c>
      <c r="IF122" s="5" t="n">
        <v>14.037</v>
      </c>
      <c r="IG122" s="5" t="n">
        <v>14.159</v>
      </c>
    </row>
    <row r="123" customFormat="false" ht="15" hidden="false" customHeight="true" outlineLevel="0" collapsed="false">
      <c r="A123" s="3" t="s">
        <v>122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6" t="n">
        <v>45.3</v>
      </c>
      <c r="HN123" s="6" t="n">
        <v>50.1</v>
      </c>
      <c r="HO123" s="6" t="n">
        <v>54</v>
      </c>
      <c r="HP123" s="6" t="n">
        <v>57</v>
      </c>
      <c r="HQ123" s="6" t="n">
        <v>53.3</v>
      </c>
      <c r="HR123" s="6" t="n">
        <v>54.5</v>
      </c>
      <c r="HS123" s="6" t="n">
        <v>53.1</v>
      </c>
      <c r="HT123" s="5" t="n">
        <v>37.624</v>
      </c>
      <c r="HU123" s="5" t="n">
        <v>36.3992</v>
      </c>
      <c r="HV123" s="5" t="n">
        <v>35.1744</v>
      </c>
      <c r="HW123" s="5" t="n">
        <v>33.9496</v>
      </c>
      <c r="HX123" s="5" t="n">
        <v>32.7248</v>
      </c>
      <c r="HY123" s="5" t="n">
        <v>31.5</v>
      </c>
      <c r="HZ123" s="5" t="n">
        <v>32.0114</v>
      </c>
      <c r="IA123" s="5" t="n">
        <v>32.5228</v>
      </c>
      <c r="IB123" s="5" t="n">
        <v>33.0342</v>
      </c>
      <c r="IC123" s="5" t="n">
        <v>33.5456</v>
      </c>
      <c r="ID123" s="5" t="n">
        <v>34.057</v>
      </c>
      <c r="IE123" s="5" t="n">
        <v>33.8496</v>
      </c>
      <c r="IF123" s="5" t="n">
        <v>33.6422</v>
      </c>
      <c r="IG123" s="5" t="n">
        <v>33.4348</v>
      </c>
    </row>
    <row r="124" customFormat="false" ht="15" hidden="false" customHeight="true" outlineLevel="0" collapsed="false">
      <c r="A124" s="3" t="s">
        <v>123</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5" t="n">
        <v>55.495</v>
      </c>
      <c r="HU124" s="5" t="n">
        <v>54.7886</v>
      </c>
      <c r="HV124" s="5" t="n">
        <v>54.0822</v>
      </c>
      <c r="HW124" s="5" t="n">
        <v>53.3758</v>
      </c>
      <c r="HX124" s="5" t="n">
        <v>52.6694</v>
      </c>
      <c r="HY124" s="5" t="n">
        <v>51.963</v>
      </c>
      <c r="HZ124" s="5" t="n">
        <v>49.3614</v>
      </c>
      <c r="IA124" s="5" t="n">
        <v>46.7598</v>
      </c>
      <c r="IB124" s="5" t="n">
        <v>44.1582</v>
      </c>
      <c r="IC124" s="5" t="n">
        <v>41.5566</v>
      </c>
      <c r="ID124" s="5" t="n">
        <v>38.955</v>
      </c>
      <c r="IE124" s="5" t="n">
        <v>37.1748</v>
      </c>
      <c r="IF124" s="5" t="n">
        <v>35.3946</v>
      </c>
      <c r="IG124" s="5" t="n">
        <v>33.6144</v>
      </c>
    </row>
    <row r="125" customFormat="false" ht="15" hidden="false" customHeight="true" outlineLevel="0" collapsed="false">
      <c r="A125" s="3" t="s">
        <v>124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6" t="n">
        <v>49.9</v>
      </c>
      <c r="HN125" s="6" t="n">
        <v>50.4</v>
      </c>
      <c r="HO125" s="6" t="n">
        <v>47.4</v>
      </c>
      <c r="HP125" s="6" t="n">
        <v>43.3</v>
      </c>
      <c r="HQ125" s="6" t="n">
        <v>33.7</v>
      </c>
      <c r="HR125" s="6" t="n">
        <v>29.7</v>
      </c>
      <c r="HS125" s="6" t="n">
        <v>25.5</v>
      </c>
      <c r="HT125" s="5" t="n">
        <v>21.898</v>
      </c>
      <c r="HU125" s="5" t="n">
        <v>20.8408</v>
      </c>
      <c r="HV125" s="5" t="n">
        <v>19.7836</v>
      </c>
      <c r="HW125" s="5" t="n">
        <v>18.7264</v>
      </c>
      <c r="HX125" s="5" t="n">
        <v>17.6692</v>
      </c>
      <c r="HY125" s="5" t="n">
        <v>16.612</v>
      </c>
      <c r="HZ125" s="5" t="n">
        <v>16.8978</v>
      </c>
      <c r="IA125" s="5" t="n">
        <v>17.1836</v>
      </c>
      <c r="IB125" s="5" t="n">
        <v>17.4694</v>
      </c>
      <c r="IC125" s="5" t="n">
        <v>17.7552</v>
      </c>
      <c r="ID125" s="5" t="n">
        <v>18.041</v>
      </c>
      <c r="IE125" s="5" t="n">
        <v>16.9864</v>
      </c>
      <c r="IF125" s="5" t="n">
        <v>15.9318</v>
      </c>
      <c r="IG125" s="5" t="n">
        <v>14.8772</v>
      </c>
    </row>
    <row r="126" customFormat="false" ht="15" hidden="false" customHeight="true" outlineLevel="0" collapsed="false">
      <c r="A126" s="3" t="s">
        <v>125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5" t="n">
        <v>32.017</v>
      </c>
      <c r="HU126" s="5" t="n">
        <v>29.5782</v>
      </c>
      <c r="HV126" s="5" t="n">
        <v>27.1394</v>
      </c>
      <c r="HW126" s="5" t="n">
        <v>24.7006</v>
      </c>
      <c r="HX126" s="5" t="n">
        <v>22.2618</v>
      </c>
      <c r="HY126" s="5" t="n">
        <v>19.823</v>
      </c>
      <c r="HZ126" s="5" t="n">
        <v>19.0982</v>
      </c>
      <c r="IA126" s="5" t="n">
        <v>18.3734</v>
      </c>
      <c r="IB126" s="5" t="n">
        <v>17.6486</v>
      </c>
      <c r="IC126" s="5" t="n">
        <v>16.9238</v>
      </c>
      <c r="ID126" s="5" t="n">
        <v>16.199</v>
      </c>
      <c r="IE126" s="5" t="n">
        <v>16.0424</v>
      </c>
      <c r="IF126" s="5" t="n">
        <v>15.8858</v>
      </c>
      <c r="IG126" s="5" t="n">
        <v>15.7292</v>
      </c>
    </row>
    <row r="127" customFormat="false" ht="15" hidden="false" customHeight="true" outlineLevel="0" collapsed="false">
      <c r="A127" s="3" t="s">
        <v>126</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5" t="n">
        <v>94.02</v>
      </c>
      <c r="HU127" s="5" t="n">
        <v>93.1342</v>
      </c>
      <c r="HV127" s="5" t="n">
        <v>92.2484</v>
      </c>
      <c r="HW127" s="5" t="n">
        <v>91.3626</v>
      </c>
      <c r="HX127" s="5" t="n">
        <v>90.4768</v>
      </c>
      <c r="HY127" s="5" t="n">
        <v>89.591</v>
      </c>
      <c r="HZ127" s="5" t="n">
        <v>86.3656</v>
      </c>
      <c r="IA127" s="5" t="n">
        <v>83.1402</v>
      </c>
      <c r="IB127" s="5" t="n">
        <v>79.9148</v>
      </c>
      <c r="IC127" s="5" t="n">
        <v>76.6894</v>
      </c>
      <c r="ID127" s="5" t="n">
        <v>73.464</v>
      </c>
      <c r="IE127" s="5" t="n">
        <v>70.9268</v>
      </c>
      <c r="IF127" s="5" t="n">
        <v>68.3896</v>
      </c>
      <c r="IG127" s="5" t="n">
        <v>65.8524</v>
      </c>
    </row>
    <row r="128" customFormat="false" ht="15" hidden="false" customHeight="true" outlineLevel="0" collapsed="false">
      <c r="A128" s="3" t="s">
        <v>127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t="n">
        <v>188</v>
      </c>
      <c r="GH128" s="4"/>
      <c r="GI128" s="4"/>
      <c r="GJ128" s="4"/>
      <c r="GK128" s="4"/>
      <c r="GL128" s="4"/>
      <c r="GM128" s="4"/>
      <c r="GN128" s="4"/>
      <c r="GO128" s="4"/>
      <c r="GP128" s="4"/>
      <c r="GQ128" s="4"/>
      <c r="GR128" s="4"/>
      <c r="GS128" s="4" t="n">
        <v>212</v>
      </c>
      <c r="GT128" s="6"/>
      <c r="GU128" s="4"/>
      <c r="GV128" s="4"/>
      <c r="GW128" s="4"/>
      <c r="GX128" s="4"/>
      <c r="GY128" s="4"/>
      <c r="GZ128" s="4"/>
      <c r="HA128" s="4"/>
      <c r="HB128" s="4"/>
      <c r="HC128" s="4"/>
      <c r="HD128" s="4"/>
      <c r="HE128" s="4"/>
      <c r="HF128" s="4" t="n">
        <v>184</v>
      </c>
      <c r="HG128" s="4"/>
      <c r="HH128" s="4"/>
      <c r="HI128" s="4"/>
      <c r="HJ128" s="4"/>
      <c r="HK128" s="4"/>
      <c r="HL128" s="4"/>
      <c r="HM128" s="4"/>
      <c r="HN128" s="4"/>
      <c r="HO128" s="4"/>
      <c r="HP128" s="4"/>
      <c r="HQ128" s="4"/>
      <c r="HR128" s="4"/>
      <c r="HS128" s="4"/>
      <c r="HT128" s="5" t="n">
        <v>152.198</v>
      </c>
      <c r="HU128" s="5" t="n">
        <v>150.9706</v>
      </c>
      <c r="HV128" s="5" t="n">
        <v>149.7432</v>
      </c>
      <c r="HW128" s="5" t="n">
        <v>148.5158</v>
      </c>
      <c r="HX128" s="5" t="n">
        <v>147.2884</v>
      </c>
      <c r="HY128" s="5" t="n">
        <v>146.061</v>
      </c>
      <c r="HZ128" s="5" t="n">
        <v>145.359</v>
      </c>
      <c r="IA128" s="5" t="n">
        <v>144.657</v>
      </c>
      <c r="IB128" s="5" t="n">
        <v>143.955</v>
      </c>
      <c r="IC128" s="5" t="n">
        <v>143.253</v>
      </c>
      <c r="ID128" s="5" t="n">
        <v>142.551</v>
      </c>
      <c r="IE128" s="5" t="n">
        <v>138.6474</v>
      </c>
      <c r="IF128" s="5" t="n">
        <v>134.7438</v>
      </c>
      <c r="IG128" s="5" t="n">
        <v>130.8402</v>
      </c>
    </row>
    <row r="129" customFormat="false" ht="15" hidden="false" customHeight="true" outlineLevel="0" collapsed="false">
      <c r="A129" s="3" t="s">
        <v>128</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12" t="n">
        <v>119</v>
      </c>
      <c r="GI129" s="4"/>
      <c r="GJ129" s="4"/>
      <c r="GK129" s="4"/>
      <c r="GL129" s="4"/>
      <c r="GM129" s="4"/>
      <c r="GN129" s="4"/>
      <c r="GO129" s="4"/>
      <c r="GP129" s="4"/>
      <c r="GQ129" s="4"/>
      <c r="GR129" s="4"/>
      <c r="GS129" s="4"/>
      <c r="GT129" s="12" t="n">
        <v>129</v>
      </c>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5" t="n">
        <v>4.68</v>
      </c>
      <c r="HU129" s="5" t="n">
        <v>4.512</v>
      </c>
      <c r="HV129" s="5" t="n">
        <v>4.344</v>
      </c>
      <c r="HW129" s="5" t="n">
        <v>4.176</v>
      </c>
      <c r="HX129" s="5" t="n">
        <v>4.008</v>
      </c>
      <c r="HY129" s="5" t="n">
        <v>3.84</v>
      </c>
      <c r="HZ129" s="5" t="n">
        <v>3.704</v>
      </c>
      <c r="IA129" s="5" t="n">
        <v>3.568</v>
      </c>
      <c r="IB129" s="5" t="n">
        <v>3.432</v>
      </c>
      <c r="IC129" s="5" t="n">
        <v>3.296</v>
      </c>
      <c r="ID129" s="5" t="n">
        <v>3.16</v>
      </c>
      <c r="IE129" s="5" t="n">
        <v>3.0388</v>
      </c>
      <c r="IF129" s="5" t="n">
        <v>2.9176</v>
      </c>
      <c r="IG129" s="5" t="n">
        <v>2.7964</v>
      </c>
    </row>
    <row r="130" customFormat="false" ht="15" hidden="false" customHeight="true" outlineLevel="0" collapsed="false">
      <c r="A130" s="3" t="s">
        <v>129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6" t="n">
        <v>8.2</v>
      </c>
      <c r="HQ130" s="6" t="n">
        <v>9.3</v>
      </c>
      <c r="HR130" s="6" t="n">
        <v>9.3</v>
      </c>
      <c r="HS130" s="6" t="n">
        <v>9.3</v>
      </c>
      <c r="HT130" s="6" t="n">
        <v>2</v>
      </c>
      <c r="HU130" s="4"/>
      <c r="HV130" s="6" t="n">
        <v>6.9</v>
      </c>
      <c r="HW130" s="6" t="n">
        <v>5.9</v>
      </c>
      <c r="HX130" s="6" t="n">
        <v>8.8</v>
      </c>
      <c r="HY130" s="6" t="n">
        <v>4</v>
      </c>
      <c r="HZ130" s="6" t="n">
        <v>9</v>
      </c>
      <c r="IA130" s="6" t="n">
        <v>4</v>
      </c>
      <c r="IB130" s="6" t="n">
        <v>7.1</v>
      </c>
      <c r="IC130" s="6" t="n">
        <v>3.9</v>
      </c>
      <c r="ID130" s="4"/>
      <c r="IE130" s="4"/>
      <c r="IF130" s="4"/>
      <c r="IG130" s="4"/>
    </row>
    <row r="131" customFormat="false" ht="15" hidden="false" customHeight="true" outlineLevel="0" collapsed="false">
      <c r="A131" s="3" t="s">
        <v>130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t="n">
        <v>15.406</v>
      </c>
      <c r="GI131" s="4" t="n">
        <v>15.988</v>
      </c>
      <c r="GJ131" s="4" t="n">
        <v>17.924</v>
      </c>
      <c r="GK131" s="4" t="n">
        <v>15.826</v>
      </c>
      <c r="GL131" s="4" t="n">
        <v>15.718</v>
      </c>
      <c r="GM131" s="4" t="n">
        <v>16.274</v>
      </c>
      <c r="GN131" s="4" t="n">
        <v>16.708</v>
      </c>
      <c r="GO131" s="4" t="n">
        <v>16.432</v>
      </c>
      <c r="GP131" s="4" t="n">
        <v>18.082</v>
      </c>
      <c r="GQ131" s="4" t="n">
        <v>20.046</v>
      </c>
      <c r="GR131" s="4" t="n">
        <v>20.668</v>
      </c>
      <c r="GS131" s="4" t="n">
        <v>24.07</v>
      </c>
      <c r="GT131" s="4" t="n">
        <v>24.776</v>
      </c>
      <c r="GU131" s="4" t="n">
        <v>24.472</v>
      </c>
      <c r="GV131" s="4" t="n">
        <v>23.572</v>
      </c>
      <c r="GW131" s="4" t="n">
        <v>25.134</v>
      </c>
      <c r="GX131" s="4" t="n">
        <v>23.822</v>
      </c>
      <c r="GY131" s="4" t="n">
        <v>24.78</v>
      </c>
      <c r="GZ131" s="4" t="n">
        <v>26.158</v>
      </c>
      <c r="HA131" s="4" t="n">
        <v>27.828</v>
      </c>
      <c r="HB131" s="4" t="n">
        <v>26.582</v>
      </c>
      <c r="HC131" s="4" t="n">
        <v>26.848</v>
      </c>
      <c r="HD131" s="4" t="n">
        <v>18.216</v>
      </c>
      <c r="HE131" s="4" t="n">
        <v>19.11</v>
      </c>
      <c r="HF131" s="4" t="n">
        <v>19.29</v>
      </c>
      <c r="HG131" s="4" t="n">
        <v>20.514</v>
      </c>
      <c r="HH131" s="4" t="n">
        <v>22.146</v>
      </c>
      <c r="HI131" s="4" t="n">
        <v>23.062</v>
      </c>
      <c r="HJ131" s="4" t="n">
        <v>24.276</v>
      </c>
      <c r="HK131" s="4" t="n">
        <v>33.37</v>
      </c>
      <c r="HL131" s="4" t="n">
        <v>36.438</v>
      </c>
      <c r="HM131" s="6" t="n">
        <v>40.2</v>
      </c>
      <c r="HN131" s="6" t="n">
        <v>45.738</v>
      </c>
      <c r="HO131" s="6" t="n">
        <v>48.13</v>
      </c>
      <c r="HP131" s="6" t="n">
        <v>43.126</v>
      </c>
      <c r="HQ131" s="6" t="n">
        <v>41.498</v>
      </c>
      <c r="HR131" s="6" t="n">
        <v>40.796</v>
      </c>
      <c r="HS131" s="6" t="n">
        <v>37.936</v>
      </c>
      <c r="HT131" s="5" t="n">
        <v>33.858</v>
      </c>
      <c r="HU131" s="5" t="n">
        <v>30.658</v>
      </c>
      <c r="HV131" s="5" t="n">
        <v>27.348</v>
      </c>
      <c r="HW131" s="5" t="n">
        <v>25.65</v>
      </c>
      <c r="HX131" s="5" t="n">
        <v>21.77</v>
      </c>
      <c r="HY131" s="5" t="n">
        <v>20.94</v>
      </c>
      <c r="HZ131" s="5" t="n">
        <v>20.476</v>
      </c>
      <c r="IA131" s="5" t="n">
        <v>18.918</v>
      </c>
      <c r="IB131" s="5" t="n">
        <v>18.148</v>
      </c>
      <c r="IC131" s="5" t="n">
        <v>18.974</v>
      </c>
      <c r="ID131" s="5" t="n">
        <v>18.508</v>
      </c>
      <c r="IE131" s="5" t="n">
        <v>18.816</v>
      </c>
      <c r="IF131" s="5" t="n">
        <v>16.184</v>
      </c>
      <c r="IG131" s="5" t="n">
        <v>13.596</v>
      </c>
    </row>
    <row r="132" customFormat="false" ht="15" hidden="false" customHeight="true" outlineLevel="0" collapsed="false">
      <c r="A132" s="3" t="s">
        <v>131</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t="n">
        <v>23.43</v>
      </c>
      <c r="GJ132" s="4"/>
      <c r="GK132" s="4"/>
      <c r="GL132" s="4"/>
      <c r="GM132" s="4"/>
      <c r="GN132" s="4"/>
      <c r="GO132" s="4"/>
      <c r="GP132" s="4" t="n">
        <v>30.12</v>
      </c>
      <c r="GQ132" s="4" t="n">
        <v>27.21</v>
      </c>
      <c r="GR132" s="4" t="n">
        <v>27.53</v>
      </c>
      <c r="GS132" s="4" t="n">
        <v>27.92</v>
      </c>
      <c r="GT132" s="4" t="n">
        <v>31.96</v>
      </c>
      <c r="GU132" s="4" t="n">
        <v>29.07</v>
      </c>
      <c r="GV132" s="4" t="n">
        <v>27.14</v>
      </c>
      <c r="GW132" s="4" t="n">
        <v>24.09</v>
      </c>
      <c r="GX132" s="4" t="n">
        <v>21.68</v>
      </c>
      <c r="GY132" s="4" t="n">
        <v>20.03</v>
      </c>
      <c r="GZ132" s="4" t="n">
        <v>19.66</v>
      </c>
      <c r="HA132" s="4" t="n">
        <v>17.12</v>
      </c>
      <c r="HB132" s="4" t="n">
        <v>18.17</v>
      </c>
      <c r="HC132" s="4" t="n">
        <v>16.6</v>
      </c>
      <c r="HD132" s="4" t="n">
        <v>16.86</v>
      </c>
      <c r="HE132" s="4" t="n">
        <v>12.94</v>
      </c>
      <c r="HF132" s="4" t="n">
        <v>14.07</v>
      </c>
      <c r="HG132" s="4" t="n">
        <v>10.74</v>
      </c>
      <c r="HH132" s="4" t="n">
        <v>10.56</v>
      </c>
      <c r="HI132" s="4" t="n">
        <v>9.52</v>
      </c>
      <c r="HJ132" s="4" t="n">
        <v>11.45</v>
      </c>
      <c r="HK132" s="4" t="n">
        <v>13.24</v>
      </c>
      <c r="HL132" s="4" t="n">
        <v>10.93</v>
      </c>
      <c r="HM132" s="6" t="n">
        <v>13.81</v>
      </c>
      <c r="HN132" s="6" t="n">
        <v>13.16</v>
      </c>
      <c r="HO132" s="6" t="n">
        <v>12.17</v>
      </c>
      <c r="HP132" s="6" t="n">
        <v>13.12</v>
      </c>
      <c r="HQ132" s="6" t="n">
        <v>11.64</v>
      </c>
      <c r="HR132" s="6" t="n">
        <v>10.56</v>
      </c>
      <c r="HS132" s="6" t="n">
        <v>9.9</v>
      </c>
      <c r="HT132" s="5" t="n">
        <v>9.14</v>
      </c>
      <c r="HU132" s="5" t="n">
        <v>9.71</v>
      </c>
      <c r="HV132" s="5" t="n">
        <v>10.71</v>
      </c>
      <c r="HW132" s="5" t="n">
        <v>12.16</v>
      </c>
      <c r="HX132" s="5" t="n">
        <v>12.38</v>
      </c>
      <c r="HY132" s="5" t="n">
        <v>12.43</v>
      </c>
      <c r="HZ132" s="5" t="n">
        <v>11.06</v>
      </c>
      <c r="IA132" s="5" t="n">
        <v>10.95</v>
      </c>
      <c r="IB132" s="5" t="n">
        <v>12</v>
      </c>
      <c r="IC132" s="5" t="n">
        <v>10.38</v>
      </c>
      <c r="ID132" s="5" t="n">
        <v>10.23</v>
      </c>
      <c r="IE132" s="5" t="n">
        <v>8.68</v>
      </c>
      <c r="IF132" s="5" t="n">
        <v>7.05</v>
      </c>
      <c r="IG132" s="5" t="n">
        <v>7.5</v>
      </c>
    </row>
    <row r="133" customFormat="false" ht="15" hidden="false" customHeight="true" outlineLevel="0" collapsed="false">
      <c r="A133" s="3" t="s">
        <v>132</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6" t="n">
        <v>8.6</v>
      </c>
      <c r="HN133" s="6" t="n">
        <v>9.4</v>
      </c>
      <c r="HO133" s="6" t="n">
        <v>8.1</v>
      </c>
      <c r="HP133" s="6" t="n">
        <v>6.2</v>
      </c>
      <c r="HQ133" s="6" t="n">
        <v>7.1</v>
      </c>
      <c r="HR133" s="6" t="n">
        <v>7.5</v>
      </c>
      <c r="HS133" s="6" t="n">
        <v>5.8</v>
      </c>
      <c r="HT133" s="5" t="n">
        <v>6.071</v>
      </c>
      <c r="HU133" s="5" t="n">
        <v>5.6474</v>
      </c>
      <c r="HV133" s="5" t="n">
        <v>5.2238</v>
      </c>
      <c r="HW133" s="5" t="n">
        <v>4.8002</v>
      </c>
      <c r="HX133" s="5" t="n">
        <v>4.3766</v>
      </c>
      <c r="HY133" s="5" t="n">
        <v>3.953</v>
      </c>
      <c r="HZ133" s="5" t="n">
        <v>3.7624</v>
      </c>
      <c r="IA133" s="5" t="n">
        <v>3.5718</v>
      </c>
      <c r="IB133" s="5" t="n">
        <v>3.3812</v>
      </c>
      <c r="IC133" s="5" t="n">
        <v>3.1906</v>
      </c>
      <c r="ID133" s="5" t="n">
        <v>3</v>
      </c>
      <c r="IE133" s="5" t="n">
        <v>3.3708</v>
      </c>
      <c r="IF133" s="5" t="n">
        <v>3.7416</v>
      </c>
      <c r="IG133" s="5" t="n">
        <v>4.1124</v>
      </c>
    </row>
    <row r="134" customFormat="false" ht="15" hidden="false" customHeight="true" outlineLevel="0" collapsed="false">
      <c r="A134" s="3" t="s">
        <v>133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6" t="n">
        <v>49.5</v>
      </c>
      <c r="HN134" s="6" t="n">
        <v>46.8</v>
      </c>
      <c r="HO134" s="6" t="n">
        <v>44.3</v>
      </c>
      <c r="HP134" s="6" t="n">
        <v>46.9</v>
      </c>
      <c r="HQ134" s="6" t="n">
        <v>45.5</v>
      </c>
      <c r="HR134" s="6" t="n">
        <v>43.9</v>
      </c>
      <c r="HS134" s="6" t="n">
        <v>38.4</v>
      </c>
      <c r="HT134" s="5" t="n">
        <v>33.427</v>
      </c>
      <c r="HU134" s="5" t="n">
        <v>31.9962</v>
      </c>
      <c r="HV134" s="5" t="n">
        <v>30.5654</v>
      </c>
      <c r="HW134" s="5" t="n">
        <v>29.1346</v>
      </c>
      <c r="HX134" s="5" t="n">
        <v>27.7038</v>
      </c>
      <c r="HY134" s="5" t="n">
        <v>26.273</v>
      </c>
      <c r="HZ134" s="5" t="n">
        <v>25.416</v>
      </c>
      <c r="IA134" s="5" t="n">
        <v>24.559</v>
      </c>
      <c r="IB134" s="5" t="n">
        <v>23.702</v>
      </c>
      <c r="IC134" s="5" t="n">
        <v>22.845</v>
      </c>
      <c r="ID134" s="5" t="n">
        <v>21.988</v>
      </c>
      <c r="IE134" s="5" t="n">
        <v>21.1446</v>
      </c>
      <c r="IF134" s="5" t="n">
        <v>20.3012</v>
      </c>
      <c r="IG134" s="5" t="n">
        <v>19.4578</v>
      </c>
    </row>
    <row r="135" customFormat="false" ht="15" hidden="false" customHeight="true" outlineLevel="0" collapsed="false">
      <c r="A135" s="3" t="s">
        <v>134</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5" t="n">
        <v>155.119</v>
      </c>
      <c r="HU135" s="5" t="n">
        <v>153.9898</v>
      </c>
      <c r="HV135" s="5" t="n">
        <v>152.8606</v>
      </c>
      <c r="HW135" s="5" t="n">
        <v>151.7314</v>
      </c>
      <c r="HX135" s="5" t="n">
        <v>150.6022</v>
      </c>
      <c r="HY135" s="5" t="n">
        <v>149.473</v>
      </c>
      <c r="HZ135" s="5" t="n">
        <v>146.4332</v>
      </c>
      <c r="IA135" s="5" t="n">
        <v>143.3934</v>
      </c>
      <c r="IB135" s="5" t="n">
        <v>140.3536</v>
      </c>
      <c r="IC135" s="5" t="n">
        <v>137.3138</v>
      </c>
      <c r="ID135" s="5" t="n">
        <v>134.274</v>
      </c>
      <c r="IE135" s="5" t="n">
        <v>131.9532</v>
      </c>
      <c r="IF135" s="5" t="n">
        <v>129.6324</v>
      </c>
      <c r="IG135" s="5" t="n">
        <v>127.3116</v>
      </c>
    </row>
    <row r="136" customFormat="false" ht="15" hidden="false" customHeight="true" outlineLevel="0" collapsed="false">
      <c r="A136" s="3" t="s">
        <v>135</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6" t="n">
        <v>160.1</v>
      </c>
      <c r="HN136" s="4"/>
      <c r="HO136" s="4"/>
      <c r="HP136" s="4"/>
      <c r="HQ136" s="4"/>
      <c r="HR136" s="4"/>
      <c r="HS136" s="4"/>
      <c r="HT136" s="5" t="n">
        <v>160.904</v>
      </c>
      <c r="HU136" s="5" t="n">
        <v>160.548</v>
      </c>
      <c r="HV136" s="5" t="n">
        <v>160.192</v>
      </c>
      <c r="HW136" s="5" t="n">
        <v>159.836</v>
      </c>
      <c r="HX136" s="5" t="n">
        <v>159.48</v>
      </c>
      <c r="HY136" s="5" t="n">
        <v>159.124</v>
      </c>
      <c r="HZ136" s="5" t="n">
        <v>151.1312</v>
      </c>
      <c r="IA136" s="5" t="n">
        <v>143.1384</v>
      </c>
      <c r="IB136" s="5" t="n">
        <v>135.1456</v>
      </c>
      <c r="IC136" s="5" t="n">
        <v>127.1528</v>
      </c>
      <c r="ID136" s="5" t="n">
        <v>119.16</v>
      </c>
      <c r="IE136" s="5" t="n">
        <v>116.4564</v>
      </c>
      <c r="IF136" s="5" t="n">
        <v>113.7528</v>
      </c>
      <c r="IG136" s="5" t="n">
        <v>111.0492</v>
      </c>
    </row>
    <row r="137" customFormat="false" ht="15" hidden="false" customHeight="true" outlineLevel="0" collapsed="false">
      <c r="A137" s="3" t="s">
        <v>136</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t="n">
        <v>133.3</v>
      </c>
      <c r="GG137" s="4"/>
      <c r="GH137" s="4"/>
      <c r="GI137" s="4"/>
      <c r="GJ137" s="4"/>
      <c r="GK137" s="4"/>
      <c r="GL137" s="4"/>
      <c r="GM137" s="4"/>
      <c r="GN137" s="4"/>
      <c r="GO137" s="4"/>
      <c r="GP137" s="4"/>
      <c r="GQ137" s="4"/>
      <c r="GR137" s="4"/>
      <c r="GS137" s="4" t="n">
        <v>62</v>
      </c>
      <c r="GT137" s="4"/>
      <c r="GU137" s="4" t="n">
        <v>59</v>
      </c>
      <c r="GV137" s="4"/>
      <c r="GW137" s="4"/>
      <c r="GX137" s="4" t="n">
        <v>56</v>
      </c>
      <c r="GY137" s="4" t="n">
        <v>53</v>
      </c>
      <c r="GZ137" s="4"/>
      <c r="HA137" s="4"/>
      <c r="HB137" s="4"/>
      <c r="HC137" s="4"/>
      <c r="HD137" s="4"/>
      <c r="HE137" s="4"/>
      <c r="HF137" s="4"/>
      <c r="HG137" s="4"/>
      <c r="HH137" s="4"/>
      <c r="HI137" s="4"/>
      <c r="HJ137" s="4"/>
      <c r="HK137" s="4"/>
      <c r="HL137" s="4"/>
      <c r="HM137" s="4"/>
      <c r="HN137" s="6" t="n">
        <v>20</v>
      </c>
      <c r="HO137" s="6" t="n">
        <v>20</v>
      </c>
      <c r="HP137" s="6" t="n">
        <v>19</v>
      </c>
      <c r="HQ137" s="6" t="n">
        <v>19</v>
      </c>
      <c r="HR137" s="6" t="n">
        <v>17</v>
      </c>
      <c r="HS137" s="6" t="n">
        <v>17</v>
      </c>
      <c r="HT137" s="5" t="n">
        <v>14.999</v>
      </c>
      <c r="HU137" s="5" t="n">
        <v>15.0358</v>
      </c>
      <c r="HV137" s="5" t="n">
        <v>15.0726</v>
      </c>
      <c r="HW137" s="5" t="n">
        <v>15.1094</v>
      </c>
      <c r="HX137" s="5" t="n">
        <v>15.1462</v>
      </c>
      <c r="HY137" s="5" t="n">
        <v>15.183</v>
      </c>
      <c r="HZ137" s="5" t="n">
        <v>14.9948</v>
      </c>
      <c r="IA137" s="5" t="n">
        <v>14.8066</v>
      </c>
      <c r="IB137" s="5" t="n">
        <v>14.6184</v>
      </c>
      <c r="IC137" s="5" t="n">
        <v>14.4302</v>
      </c>
      <c r="ID137" s="5" t="n">
        <v>14.242</v>
      </c>
      <c r="IE137" s="5" t="n">
        <v>13.3532</v>
      </c>
      <c r="IF137" s="5" t="n">
        <v>12.4644</v>
      </c>
      <c r="IG137" s="5" t="n">
        <v>11.5756</v>
      </c>
    </row>
    <row r="138" customFormat="false" ht="15" hidden="false" customHeight="true" outlineLevel="0" collapsed="false">
      <c r="A138" s="3" t="s">
        <v>137</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6" t="n">
        <v>106</v>
      </c>
      <c r="HN138" s="4"/>
      <c r="HO138" s="4"/>
      <c r="HP138" s="6" t="n">
        <v>90.1</v>
      </c>
      <c r="HQ138" s="4"/>
      <c r="HR138" s="6" t="n">
        <v>60.2</v>
      </c>
      <c r="HS138" s="6" t="n">
        <v>54.8</v>
      </c>
      <c r="HT138" s="5" t="n">
        <v>46.582</v>
      </c>
      <c r="HU138" s="5" t="n">
        <v>41.8738</v>
      </c>
      <c r="HV138" s="5" t="n">
        <v>37.1656</v>
      </c>
      <c r="HW138" s="5" t="n">
        <v>32.4574</v>
      </c>
      <c r="HX138" s="5" t="n">
        <v>27.7492</v>
      </c>
      <c r="HY138" s="5" t="n">
        <v>23.041</v>
      </c>
      <c r="HZ138" s="5" t="n">
        <v>20.8634</v>
      </c>
      <c r="IA138" s="5" t="n">
        <v>18.6858</v>
      </c>
      <c r="IB138" s="5" t="n">
        <v>16.5082</v>
      </c>
      <c r="IC138" s="5" t="n">
        <v>14.3306</v>
      </c>
      <c r="ID138" s="5" t="n">
        <v>12.153</v>
      </c>
      <c r="IE138" s="5" t="n">
        <v>11.7578</v>
      </c>
      <c r="IF138" s="5" t="n">
        <v>11.3626</v>
      </c>
      <c r="IG138" s="5" t="n">
        <v>10.9674</v>
      </c>
    </row>
    <row r="139" customFormat="false" ht="15" hidden="false" customHeight="true" outlineLevel="0" collapsed="false">
      <c r="A139" s="3" t="s">
        <v>138</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8" t="n">
        <v>219.1</v>
      </c>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6" t="n">
        <v>197.6</v>
      </c>
      <c r="HQ139" s="4"/>
      <c r="HR139" s="4"/>
      <c r="HS139" s="4"/>
      <c r="HT139" s="5" t="n">
        <v>190.853</v>
      </c>
      <c r="HU139" s="5" t="n">
        <v>190.5738</v>
      </c>
      <c r="HV139" s="5" t="n">
        <v>190.2946</v>
      </c>
      <c r="HW139" s="5" t="n">
        <v>190.0154</v>
      </c>
      <c r="HX139" s="5" t="n">
        <v>189.7362</v>
      </c>
      <c r="HY139" s="5" t="n">
        <v>189.457</v>
      </c>
      <c r="HZ139" s="5" t="n">
        <v>188.8162</v>
      </c>
      <c r="IA139" s="5" t="n">
        <v>188.1754</v>
      </c>
      <c r="IB139" s="5" t="n">
        <v>187.5346</v>
      </c>
      <c r="IC139" s="5" t="n">
        <v>186.8938</v>
      </c>
      <c r="ID139" s="5" t="n">
        <v>186.253</v>
      </c>
      <c r="IE139" s="5" t="n">
        <v>182.7904</v>
      </c>
      <c r="IF139" s="5" t="n">
        <v>179.3278</v>
      </c>
      <c r="IG139" s="5" t="n">
        <v>175.8652</v>
      </c>
    </row>
    <row r="140" customFormat="false" ht="15" hidden="false" customHeight="true" outlineLevel="0" collapsed="false">
      <c r="A140" s="3" t="s">
        <v>139</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t="n">
        <v>14.91</v>
      </c>
      <c r="HA140" s="4" t="n">
        <v>12.81</v>
      </c>
      <c r="HB140" s="4" t="n">
        <v>13.37</v>
      </c>
      <c r="HC140" s="4" t="n">
        <v>11.39</v>
      </c>
      <c r="HD140" s="4" t="n">
        <v>12.79</v>
      </c>
      <c r="HE140" s="4"/>
      <c r="HF140" s="4"/>
      <c r="HG140" s="4" t="n">
        <v>15.85</v>
      </c>
      <c r="HH140" s="4" t="n">
        <v>14.3</v>
      </c>
      <c r="HI140" s="4" t="n">
        <v>12.76</v>
      </c>
      <c r="HJ140" s="4" t="n">
        <v>12.06</v>
      </c>
      <c r="HK140" s="4" t="n">
        <v>11.53</v>
      </c>
      <c r="HL140" s="4" t="n">
        <v>12.03</v>
      </c>
      <c r="HM140" s="6" t="n">
        <v>11.38</v>
      </c>
      <c r="HN140" s="4" t="n">
        <v>12.06</v>
      </c>
      <c r="HO140" s="6" t="n">
        <v>12.35</v>
      </c>
      <c r="HP140" s="6" t="n">
        <v>13.13</v>
      </c>
      <c r="HQ140" s="6" t="n">
        <v>11.03</v>
      </c>
      <c r="HR140" s="6" t="n">
        <v>10.31</v>
      </c>
      <c r="HS140" s="6" t="n">
        <v>16.77</v>
      </c>
      <c r="HT140" s="5" t="n">
        <v>17.58</v>
      </c>
      <c r="HU140" s="5" t="n">
        <v>24.42</v>
      </c>
      <c r="HV140" s="5" t="n">
        <v>16.81</v>
      </c>
      <c r="HW140" s="5" t="n">
        <v>24.03</v>
      </c>
      <c r="HX140" s="5" t="n">
        <v>23.25</v>
      </c>
      <c r="HY140" s="5" t="n">
        <v>16.6</v>
      </c>
      <c r="HZ140" s="5" t="n">
        <v>15.87</v>
      </c>
      <c r="IA140" s="5" t="n">
        <v>22.87</v>
      </c>
      <c r="IB140" s="5" t="n">
        <v>21.81</v>
      </c>
      <c r="IC140" s="5" t="n">
        <v>16.44</v>
      </c>
      <c r="ID140" s="5" t="n">
        <v>16.72</v>
      </c>
      <c r="IE140" s="5" t="n">
        <v>18.66</v>
      </c>
      <c r="IF140" s="5" t="n">
        <v>20.16</v>
      </c>
      <c r="IG140" s="5" t="n">
        <v>18.86</v>
      </c>
    </row>
    <row r="141" customFormat="false" ht="15" hidden="false" customHeight="true" outlineLevel="0" collapsed="false">
      <c r="A141" s="3" t="s">
        <v>140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6" t="n">
        <v>105.2</v>
      </c>
      <c r="HS141" s="4"/>
      <c r="HT141" s="4"/>
      <c r="HU141" s="4"/>
      <c r="HV141" s="6" t="n">
        <v>94</v>
      </c>
      <c r="HW141" s="4"/>
      <c r="HX141" s="4"/>
      <c r="HY141" s="4"/>
      <c r="HZ141" s="4"/>
      <c r="IA141" s="4"/>
      <c r="IB141" s="6" t="n">
        <v>107.6</v>
      </c>
      <c r="IC141" s="6" t="n">
        <v>104.8</v>
      </c>
      <c r="ID141" s="4"/>
      <c r="IE141" s="4"/>
      <c r="IF141" s="4"/>
      <c r="IG141" s="4"/>
    </row>
    <row r="142" customFormat="false" ht="15" hidden="false" customHeight="true" outlineLevel="0" collapsed="false">
      <c r="A142" s="3" t="s">
        <v>141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6" t="n">
        <v>30.8</v>
      </c>
      <c r="HN142" s="6" t="n">
        <v>30.9</v>
      </c>
      <c r="HO142" s="6" t="n">
        <v>27.9</v>
      </c>
      <c r="HP142" s="4"/>
      <c r="HQ142" s="4"/>
      <c r="HR142" s="4"/>
      <c r="HS142" s="4"/>
      <c r="HT142" s="4"/>
      <c r="HU142" s="4"/>
      <c r="HV142" s="6" t="n">
        <v>28.1</v>
      </c>
      <c r="HW142" s="6" t="n">
        <v>27.6</v>
      </c>
      <c r="HX142" s="6" t="n">
        <v>28.9</v>
      </c>
      <c r="HY142" s="6" t="n">
        <v>27.8</v>
      </c>
      <c r="HZ142" s="6" t="n">
        <v>27.2</v>
      </c>
      <c r="IA142" s="6" t="n">
        <v>20.9</v>
      </c>
      <c r="IB142" s="6" t="n">
        <v>20.1</v>
      </c>
      <c r="IC142" s="6" t="n">
        <v>20.6</v>
      </c>
      <c r="ID142" s="6" t="n">
        <v>20</v>
      </c>
      <c r="IE142" s="4"/>
      <c r="IF142" s="4"/>
      <c r="IG142" s="4"/>
    </row>
    <row r="143" customFormat="false" ht="15" hidden="false" customHeight="true" outlineLevel="0" collapsed="false">
      <c r="A143" s="3" t="s">
        <v>142</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5" t="n">
        <v>96.492</v>
      </c>
      <c r="HU143" s="5" t="n">
        <v>94.7922</v>
      </c>
      <c r="HV143" s="5" t="n">
        <v>93.0924</v>
      </c>
      <c r="HW143" s="5" t="n">
        <v>91.3926</v>
      </c>
      <c r="HX143" s="5" t="n">
        <v>89.6928</v>
      </c>
      <c r="HY143" s="5" t="n">
        <v>87.993</v>
      </c>
      <c r="HZ143" s="5" t="n">
        <v>86.2422</v>
      </c>
      <c r="IA143" s="5" t="n">
        <v>84.4914</v>
      </c>
      <c r="IB143" s="5" t="n">
        <v>82.7406</v>
      </c>
      <c r="IC143" s="5" t="n">
        <v>80.9898</v>
      </c>
      <c r="ID143" s="5" t="n">
        <v>79.239</v>
      </c>
      <c r="IE143" s="5" t="n">
        <v>77.6598</v>
      </c>
      <c r="IF143" s="5" t="n">
        <v>76.0806</v>
      </c>
      <c r="IG143" s="5" t="n">
        <v>74.5014</v>
      </c>
    </row>
    <row r="144" customFormat="false" ht="15" hidden="false" customHeight="true" outlineLevel="0" collapsed="false">
      <c r="A144" s="10" t="s">
        <v>143</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8" t="n">
        <v>123</v>
      </c>
      <c r="GJ144" s="8" t="n">
        <v>118</v>
      </c>
      <c r="GK144" s="8" t="n">
        <v>107</v>
      </c>
      <c r="GL144" s="8" t="n">
        <v>109</v>
      </c>
      <c r="GM144" s="8" t="n">
        <v>92</v>
      </c>
      <c r="GN144" s="8" t="n">
        <v>85</v>
      </c>
      <c r="GO144" s="8" t="n">
        <v>84</v>
      </c>
      <c r="GP144" s="8" t="n">
        <v>74</v>
      </c>
      <c r="GQ144" s="8" t="n">
        <v>73</v>
      </c>
      <c r="GR144" s="8" t="n">
        <v>65</v>
      </c>
      <c r="GS144" s="8" t="n">
        <v>59</v>
      </c>
      <c r="GT144" s="8" t="n">
        <v>54</v>
      </c>
      <c r="GU144" s="8" t="n">
        <v>50.3</v>
      </c>
      <c r="GV144" s="8" t="n">
        <v>47.2</v>
      </c>
      <c r="GW144" s="8" t="n">
        <v>55.9</v>
      </c>
      <c r="GX144" s="8" t="n">
        <v>56.6</v>
      </c>
      <c r="GY144" s="8" t="n">
        <v>60.5</v>
      </c>
      <c r="GZ144" s="4"/>
      <c r="HA144" s="4"/>
      <c r="HB144" s="4"/>
      <c r="HC144" s="4"/>
      <c r="HD144" s="4"/>
      <c r="HE144" s="4"/>
      <c r="HF144" s="4"/>
      <c r="HG144" s="4"/>
      <c r="HH144" s="4"/>
      <c r="HI144" s="4"/>
      <c r="HJ144" s="4"/>
      <c r="HK144" s="4"/>
      <c r="HL144" s="4"/>
      <c r="HM144" s="4"/>
      <c r="HN144" s="4"/>
      <c r="HO144" s="4"/>
      <c r="HP144" s="4"/>
      <c r="HQ144" s="4"/>
      <c r="HR144" s="4"/>
      <c r="HS144" s="4"/>
      <c r="HT144" s="5" t="n">
        <v>36.289</v>
      </c>
      <c r="HU144" s="5" t="n">
        <v>36.3274</v>
      </c>
      <c r="HV144" s="5" t="n">
        <v>36.3658</v>
      </c>
      <c r="HW144" s="5" t="n">
        <v>36.4042</v>
      </c>
      <c r="HX144" s="5" t="n">
        <v>36.4426</v>
      </c>
      <c r="HY144" s="5" t="n">
        <v>36.481</v>
      </c>
      <c r="HZ144" s="5" t="n">
        <v>36.2686</v>
      </c>
      <c r="IA144" s="5" t="n">
        <v>36.0562</v>
      </c>
      <c r="IB144" s="5" t="n">
        <v>35.8438</v>
      </c>
      <c r="IC144" s="5" t="n">
        <v>35.6314</v>
      </c>
      <c r="ID144" s="5" t="n">
        <v>35.419</v>
      </c>
      <c r="IE144" s="5" t="n">
        <v>34.7036</v>
      </c>
      <c r="IF144" s="5" t="n">
        <v>33.9882</v>
      </c>
      <c r="IG144" s="5" t="n">
        <v>33.2728</v>
      </c>
    </row>
    <row r="145" customFormat="false" ht="15" hidden="false" customHeight="true" outlineLevel="0" collapsed="false">
      <c r="A145" s="3" t="s">
        <v>144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6" t="n">
        <v>117</v>
      </c>
      <c r="HT145" s="4"/>
      <c r="HU145" s="4"/>
      <c r="HV145" s="4"/>
      <c r="HW145" s="4"/>
      <c r="HX145" s="4"/>
      <c r="HY145" s="6" t="n">
        <v>108</v>
      </c>
      <c r="HZ145" s="4"/>
      <c r="IA145" s="6" t="n">
        <v>106</v>
      </c>
      <c r="IB145" s="4"/>
      <c r="IC145" s="4"/>
      <c r="ID145" s="4"/>
      <c r="IE145" s="4"/>
      <c r="IF145" s="4"/>
      <c r="IG145" s="4"/>
    </row>
    <row r="146" customFormat="false" ht="15" hidden="false" customHeight="true" outlineLevel="0" collapsed="false">
      <c r="A146" s="3" t="s">
        <v>145</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t="n">
        <v>117.3</v>
      </c>
      <c r="GB146" s="4"/>
      <c r="GC146" s="4"/>
      <c r="GD146" s="4"/>
      <c r="GE146" s="4"/>
      <c r="GF146" s="4" t="n">
        <v>118.8</v>
      </c>
      <c r="GG146" s="4"/>
      <c r="GH146" s="4"/>
      <c r="GI146" s="4"/>
      <c r="GJ146" s="4"/>
      <c r="GK146" s="4" t="n">
        <v>118.2</v>
      </c>
      <c r="GL146" s="4"/>
      <c r="GM146" s="4"/>
      <c r="GN146" s="4"/>
      <c r="GO146" s="4"/>
      <c r="GP146" s="4" t="n">
        <v>118.2</v>
      </c>
      <c r="GQ146" s="4"/>
      <c r="GR146" s="4"/>
      <c r="GS146" s="4"/>
      <c r="GT146" s="4"/>
      <c r="GU146" s="4" t="n">
        <v>116.3</v>
      </c>
      <c r="GV146" s="4"/>
      <c r="GW146" s="4"/>
      <c r="GX146" s="4"/>
      <c r="GY146" s="4"/>
      <c r="GZ146" s="4" t="n">
        <v>107.3</v>
      </c>
      <c r="HA146" s="4"/>
      <c r="HB146" s="4"/>
      <c r="HC146" s="4"/>
      <c r="HD146" s="4"/>
      <c r="HE146" s="4" t="n">
        <v>94.8</v>
      </c>
      <c r="HF146" s="4"/>
      <c r="HG146" s="4"/>
      <c r="HH146" s="4"/>
      <c r="HI146" s="4"/>
      <c r="HJ146" s="4" t="n">
        <v>85.2</v>
      </c>
      <c r="HK146" s="4"/>
      <c r="HL146" s="4"/>
      <c r="HM146" s="6"/>
      <c r="HN146" s="6"/>
      <c r="HO146" s="6" t="n">
        <v>76.6</v>
      </c>
      <c r="HP146" s="6"/>
      <c r="HQ146" s="6"/>
      <c r="HR146" s="6"/>
      <c r="HS146" s="6"/>
      <c r="HT146" s="5" t="n">
        <v>77.802</v>
      </c>
      <c r="HU146" s="5" t="n">
        <v>77.1132</v>
      </c>
      <c r="HV146" s="5" t="n">
        <v>76.4244</v>
      </c>
      <c r="HW146" s="5" t="n">
        <v>75.7356</v>
      </c>
      <c r="HX146" s="5" t="n">
        <v>75.0468</v>
      </c>
      <c r="HY146" s="5" t="n">
        <v>74.358</v>
      </c>
      <c r="HZ146" s="5" t="n">
        <v>73.6128</v>
      </c>
      <c r="IA146" s="5" t="n">
        <v>72.8676</v>
      </c>
      <c r="IB146" s="5" t="n">
        <v>72.1224</v>
      </c>
      <c r="IC146" s="5" t="n">
        <v>71.3772</v>
      </c>
      <c r="ID146" s="5" t="n">
        <v>70.632</v>
      </c>
      <c r="IE146" s="5" t="n">
        <v>69.6028</v>
      </c>
      <c r="IF146" s="5" t="n">
        <v>68.5736</v>
      </c>
      <c r="IG146" s="5" t="n">
        <v>67.5444</v>
      </c>
    </row>
    <row r="147" customFormat="false" ht="15" hidden="false" customHeight="true" outlineLevel="0" collapsed="false">
      <c r="A147" s="3" t="s">
        <v>146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5" t="n">
        <v>44.822</v>
      </c>
      <c r="HU147" s="5" t="n">
        <v>42.7102</v>
      </c>
      <c r="HV147" s="5" t="n">
        <v>40.5984</v>
      </c>
      <c r="HW147" s="5" t="n">
        <v>38.4866</v>
      </c>
      <c r="HX147" s="5" t="n">
        <v>36.3748</v>
      </c>
      <c r="HY147" s="5" t="n">
        <v>34.263</v>
      </c>
      <c r="HZ147" s="5" t="n">
        <v>32.4956</v>
      </c>
      <c r="IA147" s="5" t="n">
        <v>30.7282</v>
      </c>
      <c r="IB147" s="5" t="n">
        <v>28.9608</v>
      </c>
      <c r="IC147" s="5" t="n">
        <v>27.1934</v>
      </c>
      <c r="ID147" s="5" t="n">
        <v>25.426</v>
      </c>
      <c r="IE147" s="5" t="n">
        <v>24.0308</v>
      </c>
      <c r="IF147" s="5" t="n">
        <v>22.6356</v>
      </c>
      <c r="IG147" s="5" t="n">
        <v>21.2404</v>
      </c>
    </row>
    <row r="148" customFormat="false" ht="15" hidden="false" customHeight="true" outlineLevel="0" collapsed="false">
      <c r="A148" s="3" t="s">
        <v>147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5" t="n">
        <v>58.072</v>
      </c>
      <c r="HU148" s="5" t="n">
        <v>53.9456</v>
      </c>
      <c r="HV148" s="5" t="n">
        <v>49.8192</v>
      </c>
      <c r="HW148" s="5" t="n">
        <v>45.6928</v>
      </c>
      <c r="HX148" s="5" t="n">
        <v>41.5664</v>
      </c>
      <c r="HY148" s="5" t="n">
        <v>37.44</v>
      </c>
      <c r="HZ148" s="5" t="n">
        <v>36.714</v>
      </c>
      <c r="IA148" s="5" t="n">
        <v>35.988</v>
      </c>
      <c r="IB148" s="5" t="n">
        <v>35.262</v>
      </c>
      <c r="IC148" s="5" t="n">
        <v>34.536</v>
      </c>
      <c r="ID148" s="5" t="n">
        <v>33.81</v>
      </c>
      <c r="IE148" s="5" t="n">
        <v>32.8758</v>
      </c>
      <c r="IF148" s="5" t="n">
        <v>31.9416</v>
      </c>
      <c r="IG148" s="5" t="n">
        <v>31.0074</v>
      </c>
    </row>
    <row r="149" customFormat="false" ht="15" hidden="false" customHeight="true" outlineLevel="0" collapsed="false">
      <c r="A149" s="3" t="s">
        <v>148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row>
    <row r="150" customFormat="false" ht="15" hidden="false" customHeight="true" outlineLevel="0" collapsed="false">
      <c r="A150" s="3" t="s">
        <v>149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5" t="n">
        <v>32.785</v>
      </c>
      <c r="HU150" s="5" t="n">
        <v>30.5902</v>
      </c>
      <c r="HV150" s="5" t="n">
        <v>28.3954</v>
      </c>
      <c r="HW150" s="5" t="n">
        <v>26.2006</v>
      </c>
      <c r="HX150" s="5" t="n">
        <v>24.0058</v>
      </c>
      <c r="HY150" s="5" t="n">
        <v>21.811</v>
      </c>
      <c r="HZ150" s="5" t="n">
        <v>21.6088</v>
      </c>
      <c r="IA150" s="5" t="n">
        <v>21.4066</v>
      </c>
      <c r="IB150" s="5" t="n">
        <v>21.2044</v>
      </c>
      <c r="IC150" s="5" t="n">
        <v>21.0022</v>
      </c>
      <c r="ID150" s="5" t="n">
        <v>20.8</v>
      </c>
      <c r="IE150" s="5" t="n">
        <v>20.3866</v>
      </c>
      <c r="IF150" s="5" t="n">
        <v>19.9732</v>
      </c>
      <c r="IG150" s="5" t="n">
        <v>19.5598</v>
      </c>
    </row>
    <row r="151" customFormat="false" ht="15" hidden="false" customHeight="true" outlineLevel="0" collapsed="false">
      <c r="A151" s="3" t="s">
        <v>150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6" t="n">
        <v>26.8</v>
      </c>
      <c r="HN151" s="4"/>
      <c r="HO151" s="4"/>
      <c r="HP151" s="4"/>
      <c r="HQ151" s="4"/>
      <c r="HR151" s="4"/>
      <c r="HS151" s="4"/>
      <c r="HT151" s="5" t="n">
        <v>23.379</v>
      </c>
      <c r="HU151" s="5" t="n">
        <v>22.8778</v>
      </c>
      <c r="HV151" s="5" t="n">
        <v>22.3766</v>
      </c>
      <c r="HW151" s="5" t="n">
        <v>21.8754</v>
      </c>
      <c r="HX151" s="5" t="n">
        <v>21.3742</v>
      </c>
      <c r="HY151" s="5" t="n">
        <v>20.873</v>
      </c>
      <c r="HZ151" s="5" t="n">
        <v>20.3286</v>
      </c>
      <c r="IA151" s="5" t="n">
        <v>19.7842</v>
      </c>
      <c r="IB151" s="5" t="n">
        <v>19.2398</v>
      </c>
      <c r="IC151" s="5" t="n">
        <v>18.6954</v>
      </c>
      <c r="ID151" s="5" t="n">
        <v>18.151</v>
      </c>
      <c r="IE151" s="5" t="n">
        <v>17.4868</v>
      </c>
      <c r="IF151" s="5" t="n">
        <v>16.8226</v>
      </c>
      <c r="IG151" s="5" t="n">
        <v>16.1584</v>
      </c>
    </row>
    <row r="152" customFormat="false" ht="15" hidden="false" customHeight="true" outlineLevel="0" collapsed="false">
      <c r="A152" s="3" t="s">
        <v>151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6" t="n">
        <v>53.6</v>
      </c>
      <c r="HO152" s="4"/>
      <c r="HP152" s="4"/>
      <c r="HQ152" s="6" t="n">
        <v>32.2</v>
      </c>
      <c r="HR152" s="6" t="n">
        <v>48.7</v>
      </c>
      <c r="HS152" s="6" t="n">
        <v>19.7</v>
      </c>
      <c r="HT152" s="6" t="n">
        <v>53.4</v>
      </c>
      <c r="HU152" s="6" t="n">
        <v>13.5</v>
      </c>
      <c r="HV152" s="6" t="n">
        <v>27.3</v>
      </c>
      <c r="HW152" s="6" t="n">
        <v>27.5</v>
      </c>
      <c r="HX152" s="6" t="n">
        <v>32</v>
      </c>
      <c r="HY152" s="6" t="n">
        <v>5.4</v>
      </c>
      <c r="HZ152" s="6" t="n">
        <v>27.9</v>
      </c>
      <c r="IA152" s="6" t="n">
        <v>33.5</v>
      </c>
      <c r="IB152" s="4"/>
      <c r="IC152" s="4"/>
      <c r="ID152" s="4"/>
      <c r="IE152" s="4"/>
      <c r="IF152" s="4"/>
      <c r="IG152" s="4"/>
    </row>
    <row r="153" customFormat="false" ht="15" hidden="false" customHeight="true" outlineLevel="0" collapsed="false">
      <c r="A153" s="3" t="s">
        <v>152</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6" t="n">
        <v>23.2</v>
      </c>
      <c r="HN153" s="6" t="n">
        <v>25.3</v>
      </c>
      <c r="HO153" s="4"/>
      <c r="HP153" s="6" t="n">
        <v>35.1</v>
      </c>
      <c r="HQ153" s="4"/>
      <c r="HR153" s="6" t="n">
        <v>25.2</v>
      </c>
      <c r="HS153" s="6" t="n">
        <v>32.2</v>
      </c>
      <c r="HT153" s="5" t="n">
        <v>27.068</v>
      </c>
      <c r="HU153" s="5" t="n">
        <v>25.558</v>
      </c>
      <c r="HV153" s="5" t="n">
        <v>24.048</v>
      </c>
      <c r="HW153" s="5" t="n">
        <v>22.538</v>
      </c>
      <c r="HX153" s="5" t="n">
        <v>21.028</v>
      </c>
      <c r="HY153" s="5" t="n">
        <v>19.518</v>
      </c>
      <c r="HZ153" s="5" t="n">
        <v>18.6366</v>
      </c>
      <c r="IA153" s="5" t="n">
        <v>17.7552</v>
      </c>
      <c r="IB153" s="5" t="n">
        <v>16.8738</v>
      </c>
      <c r="IC153" s="5" t="n">
        <v>15.9924</v>
      </c>
      <c r="ID153" s="5" t="n">
        <v>15.111</v>
      </c>
      <c r="IE153" s="5" t="n">
        <v>14.2544</v>
      </c>
      <c r="IF153" s="5" t="n">
        <v>13.3978</v>
      </c>
      <c r="IG153" s="5" t="n">
        <v>12.5412</v>
      </c>
    </row>
    <row r="154" customFormat="false" ht="15" hidden="false" customHeight="true" outlineLevel="0" collapsed="false">
      <c r="A154" s="3" t="s">
        <v>153</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6" t="n">
        <v>173.1</v>
      </c>
      <c r="HR154" s="4"/>
      <c r="HS154" s="4"/>
      <c r="HT154" s="5" t="n">
        <v>117.049</v>
      </c>
      <c r="HU154" s="5" t="n">
        <v>128.916</v>
      </c>
      <c r="HV154" s="5" t="n">
        <v>140.783</v>
      </c>
      <c r="HW154" s="5" t="n">
        <v>152.65</v>
      </c>
      <c r="HX154" s="5" t="n">
        <v>164.517</v>
      </c>
      <c r="HY154" s="5" t="n">
        <v>176.384</v>
      </c>
      <c r="HZ154" s="5" t="n">
        <v>170.9484</v>
      </c>
      <c r="IA154" s="5" t="n">
        <v>165.5128</v>
      </c>
      <c r="IB154" s="5" t="n">
        <v>160.0772</v>
      </c>
      <c r="IC154" s="5" t="n">
        <v>154.6416</v>
      </c>
      <c r="ID154" s="5" t="n">
        <v>149.206</v>
      </c>
      <c r="IE154" s="5" t="n">
        <v>144.2516</v>
      </c>
      <c r="IF154" s="5" t="n">
        <v>139.2972</v>
      </c>
      <c r="IG154" s="5" t="n">
        <v>134.3428</v>
      </c>
    </row>
    <row r="155" customFormat="false" ht="15" hidden="false" customHeight="true" outlineLevel="0" collapsed="false">
      <c r="A155" s="3" t="s">
        <v>154</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6" t="n">
        <v>29</v>
      </c>
      <c r="HN155" s="4"/>
      <c r="HO155" s="4"/>
      <c r="HP155" s="4"/>
      <c r="HQ155" s="6" t="n">
        <v>31.9</v>
      </c>
      <c r="HR155" s="4"/>
      <c r="HS155" s="6" t="n">
        <v>28.2</v>
      </c>
      <c r="HT155" s="5" t="n">
        <v>23.744</v>
      </c>
      <c r="HU155" s="5" t="n">
        <v>22.8548</v>
      </c>
      <c r="HV155" s="5" t="n">
        <v>21.9656</v>
      </c>
      <c r="HW155" s="5" t="n">
        <v>21.0764</v>
      </c>
      <c r="HX155" s="5" t="n">
        <v>20.1872</v>
      </c>
      <c r="HY155" s="5" t="n">
        <v>19.298</v>
      </c>
      <c r="HZ155" s="5" t="n">
        <v>18.692</v>
      </c>
      <c r="IA155" s="5" t="n">
        <v>18.086</v>
      </c>
      <c r="IB155" s="5" t="n">
        <v>17.48</v>
      </c>
      <c r="IC155" s="5" t="n">
        <v>16.874</v>
      </c>
      <c r="ID155" s="5" t="n">
        <v>16.268</v>
      </c>
      <c r="IE155" s="5" t="n">
        <v>15.4112</v>
      </c>
      <c r="IF155" s="5" t="n">
        <v>14.5544</v>
      </c>
      <c r="IG155" s="5" t="n">
        <v>13.6976</v>
      </c>
    </row>
    <row r="156" customFormat="false" ht="15" hidden="false" customHeight="true" outlineLevel="0" collapsed="false">
      <c r="A156" s="3" t="s">
        <v>155</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6" t="n">
        <v>101.2</v>
      </c>
      <c r="HN156" s="6" t="n">
        <v>88.4</v>
      </c>
      <c r="HO156" s="4"/>
      <c r="HP156" s="4"/>
      <c r="HQ156" s="4"/>
      <c r="HR156" s="4"/>
      <c r="HS156" s="4"/>
      <c r="HT156" s="5" t="n">
        <v>90.39</v>
      </c>
      <c r="HU156" s="5" t="n">
        <v>88.656</v>
      </c>
      <c r="HV156" s="5" t="n">
        <v>86.922</v>
      </c>
      <c r="HW156" s="5" t="n">
        <v>85.188</v>
      </c>
      <c r="HX156" s="5" t="n">
        <v>83.454</v>
      </c>
      <c r="HY156" s="5" t="n">
        <v>81.72</v>
      </c>
      <c r="HZ156" s="5" t="n">
        <v>80.2588</v>
      </c>
      <c r="IA156" s="5" t="n">
        <v>78.7976</v>
      </c>
      <c r="IB156" s="5" t="n">
        <v>77.3364</v>
      </c>
      <c r="IC156" s="5" t="n">
        <v>75.8752</v>
      </c>
      <c r="ID156" s="5" t="n">
        <v>74.414</v>
      </c>
      <c r="IE156" s="5" t="n">
        <v>70.4192</v>
      </c>
      <c r="IF156" s="5" t="n">
        <v>66.4244</v>
      </c>
      <c r="IG156" s="5" t="n">
        <v>62.4296</v>
      </c>
    </row>
    <row r="157" customFormat="false" ht="15" hidden="false" customHeight="true" outlineLevel="0" collapsed="false">
      <c r="A157" s="3" t="s">
        <v>156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6" t="n">
        <v>69.6</v>
      </c>
      <c r="HP157" s="6" t="n">
        <v>63.2</v>
      </c>
      <c r="HQ157" s="6" t="n">
        <v>72.4</v>
      </c>
      <c r="HR157" s="6" t="n">
        <v>81.7</v>
      </c>
      <c r="HS157" s="6" t="n">
        <v>80.9</v>
      </c>
      <c r="HT157" s="6" t="n">
        <v>93.6</v>
      </c>
      <c r="HU157" s="6" t="n">
        <v>85.9</v>
      </c>
      <c r="HV157" s="6" t="n">
        <v>94.6</v>
      </c>
      <c r="HW157" s="6" t="n">
        <v>113.8</v>
      </c>
      <c r="HX157" s="6" t="n">
        <v>148.5</v>
      </c>
      <c r="HY157" s="6" t="n">
        <v>113.4</v>
      </c>
      <c r="HZ157" s="4"/>
      <c r="IA157" s="4"/>
      <c r="IB157" s="6" t="n">
        <v>84</v>
      </c>
      <c r="IC157" s="4"/>
      <c r="ID157" s="4"/>
      <c r="IE157" s="4"/>
      <c r="IF157" s="4"/>
      <c r="IG157" s="4"/>
    </row>
    <row r="158" customFormat="false" ht="15" hidden="false" customHeight="true" outlineLevel="0" collapsed="false">
      <c r="A158" s="3" t="s">
        <v>157</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5" t="n">
        <v>129.096</v>
      </c>
      <c r="HU158" s="5" t="n">
        <v>127.2584</v>
      </c>
      <c r="HV158" s="5" t="n">
        <v>125.4208</v>
      </c>
      <c r="HW158" s="5" t="n">
        <v>123.5832</v>
      </c>
      <c r="HX158" s="5" t="n">
        <v>121.7456</v>
      </c>
      <c r="HY158" s="5" t="n">
        <v>119.908</v>
      </c>
      <c r="HZ158" s="5" t="n">
        <v>116.6098</v>
      </c>
      <c r="IA158" s="5" t="n">
        <v>113.3116</v>
      </c>
      <c r="IB158" s="5" t="n">
        <v>110.0134</v>
      </c>
      <c r="IC158" s="5" t="n">
        <v>106.7152</v>
      </c>
      <c r="ID158" s="5" t="n">
        <v>103.417</v>
      </c>
      <c r="IE158" s="5" t="n">
        <v>99.9714</v>
      </c>
      <c r="IF158" s="5" t="n">
        <v>96.5258</v>
      </c>
      <c r="IG158" s="5" t="n">
        <v>93.0802</v>
      </c>
    </row>
    <row r="159" customFormat="false" ht="15" hidden="false" customHeight="true" outlineLevel="0" collapsed="false">
      <c r="A159" s="3" t="s">
        <v>158</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6" t="n">
        <v>12.5</v>
      </c>
      <c r="FZ159" s="6" t="n">
        <v>13.75</v>
      </c>
      <c r="GA159" s="6" t="n">
        <v>14.0625</v>
      </c>
      <c r="GB159" s="6" t="n">
        <v>13.75</v>
      </c>
      <c r="GC159" s="6" t="n">
        <v>13.125</v>
      </c>
      <c r="GD159" s="6" t="n">
        <v>13.75</v>
      </c>
      <c r="GE159" s="6" t="n">
        <v>13.625</v>
      </c>
      <c r="GF159" s="6" t="n">
        <v>15</v>
      </c>
      <c r="GG159" s="6" t="n">
        <v>15.125</v>
      </c>
      <c r="GH159" s="6" t="n">
        <v>16.25</v>
      </c>
      <c r="GI159" s="6" t="n">
        <v>16.5</v>
      </c>
      <c r="GJ159" s="6" t="n">
        <v>18.625</v>
      </c>
      <c r="GK159" s="6" t="n">
        <v>18.75</v>
      </c>
      <c r="GL159" s="6" t="n">
        <v>19.375</v>
      </c>
      <c r="GM159" s="6" t="n">
        <v>20</v>
      </c>
      <c r="GN159" s="6" t="n">
        <v>21.25</v>
      </c>
      <c r="GO159" s="6" t="n">
        <v>22.375</v>
      </c>
      <c r="GP159" s="6" t="n">
        <v>22.375</v>
      </c>
      <c r="GQ159" s="6" t="n">
        <v>21.375</v>
      </c>
      <c r="GR159" s="6" t="n">
        <v>22.625</v>
      </c>
      <c r="GS159" s="6" t="n">
        <v>22.5</v>
      </c>
      <c r="GT159" s="6" t="n">
        <v>22.375</v>
      </c>
      <c r="GU159" s="6" t="n">
        <v>20</v>
      </c>
      <c r="GV159" s="6" t="n">
        <v>17.5</v>
      </c>
      <c r="GW159" s="6" t="n">
        <v>15</v>
      </c>
      <c r="GX159" s="6" t="n">
        <v>12.5</v>
      </c>
      <c r="GY159" s="6" t="n">
        <v>11.25</v>
      </c>
      <c r="GZ159" s="6" t="n">
        <v>10</v>
      </c>
      <c r="HA159" s="6" t="n">
        <v>9.375</v>
      </c>
      <c r="HB159" s="6" t="n">
        <v>8.75</v>
      </c>
      <c r="HC159" s="6" t="n">
        <v>8.875</v>
      </c>
      <c r="HD159" s="6" t="n">
        <v>8.75</v>
      </c>
      <c r="HE159" s="6" t="n">
        <v>8.125</v>
      </c>
      <c r="HF159" s="6" t="n">
        <v>7.625</v>
      </c>
      <c r="HG159" s="6" t="n">
        <v>7.5</v>
      </c>
      <c r="HH159" s="6" t="n">
        <v>6.875</v>
      </c>
      <c r="HI159" s="4"/>
      <c r="HJ159" s="6" t="n">
        <v>5</v>
      </c>
      <c r="HK159" s="6" t="n">
        <v>5.125</v>
      </c>
      <c r="HL159" s="6" t="n">
        <v>5.625</v>
      </c>
      <c r="HM159" s="4"/>
      <c r="HN159" s="4"/>
      <c r="HO159" s="6" t="n">
        <v>7.5</v>
      </c>
      <c r="HP159" s="6" t="n">
        <v>7.375</v>
      </c>
      <c r="HQ159" s="6" t="n">
        <v>7</v>
      </c>
      <c r="HR159" s="4"/>
      <c r="HS159" s="4"/>
      <c r="HT159" s="5" t="n">
        <v>6.174</v>
      </c>
      <c r="HU159" s="5" t="n">
        <v>6.354</v>
      </c>
      <c r="HV159" s="5" t="n">
        <v>6.534</v>
      </c>
      <c r="HW159" s="5" t="n">
        <v>6.714</v>
      </c>
      <c r="HX159" s="5" t="n">
        <v>6.894</v>
      </c>
      <c r="HY159" s="5" t="n">
        <v>7.074</v>
      </c>
      <c r="HZ159" s="5" t="n">
        <v>6.6712</v>
      </c>
      <c r="IA159" s="5" t="n">
        <v>6.2684</v>
      </c>
      <c r="IB159" s="5" t="n">
        <v>5.8656</v>
      </c>
      <c r="IC159" s="5" t="n">
        <v>5.4628</v>
      </c>
      <c r="ID159" s="5" t="n">
        <v>5.06</v>
      </c>
      <c r="IE159" s="5" t="n">
        <v>4.9016</v>
      </c>
      <c r="IF159" s="5" t="n">
        <v>4.7432</v>
      </c>
      <c r="IG159" s="5" t="n">
        <v>4.5848</v>
      </c>
    </row>
    <row r="160" customFormat="false" ht="15" hidden="false" customHeight="true" outlineLevel="0" collapsed="false">
      <c r="A160" s="3" t="s">
        <v>159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6" t="n">
        <v>53.2</v>
      </c>
      <c r="HN160" s="6" t="n">
        <v>48.7</v>
      </c>
      <c r="HO160" s="4"/>
      <c r="HP160" s="4"/>
      <c r="HQ160" s="4"/>
      <c r="HR160" s="4"/>
      <c r="HS160" s="4"/>
      <c r="HT160" s="4"/>
      <c r="HU160" s="4"/>
      <c r="HV160" s="4"/>
      <c r="HW160" s="4"/>
      <c r="HX160" s="4"/>
      <c r="HY160" s="6" t="n">
        <v>40.2</v>
      </c>
      <c r="HZ160" s="6" t="n">
        <v>38.9</v>
      </c>
      <c r="IA160" s="6" t="n">
        <v>40.1</v>
      </c>
      <c r="IB160" s="6" t="n">
        <v>36.4</v>
      </c>
      <c r="IC160" s="6" t="n">
        <v>33.2</v>
      </c>
      <c r="ID160" s="4"/>
      <c r="IE160" s="4"/>
      <c r="IF160" s="4"/>
      <c r="IG160" s="4"/>
    </row>
    <row r="161" customFormat="false" ht="15" hidden="false" customHeight="true" outlineLevel="0" collapsed="false">
      <c r="A161" s="3" t="s">
        <v>160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5" t="n">
        <v>16.307</v>
      </c>
      <c r="HU161" s="5" t="n">
        <v>16.846</v>
      </c>
      <c r="HV161" s="5" t="n">
        <v>17.385</v>
      </c>
      <c r="HW161" s="5" t="n">
        <v>17.924</v>
      </c>
      <c r="HX161" s="5" t="n">
        <v>18.463</v>
      </c>
      <c r="HY161" s="5" t="n">
        <v>19.002</v>
      </c>
      <c r="HZ161" s="5" t="n">
        <v>19.2014</v>
      </c>
      <c r="IA161" s="5" t="n">
        <v>19.4008</v>
      </c>
      <c r="IB161" s="5" t="n">
        <v>19.6002</v>
      </c>
      <c r="IC161" s="5" t="n">
        <v>19.7996</v>
      </c>
      <c r="ID161" s="5" t="n">
        <v>19.999</v>
      </c>
      <c r="IE161" s="5" t="n">
        <v>20.0386</v>
      </c>
      <c r="IF161" s="5" t="n">
        <v>20.0782</v>
      </c>
      <c r="IG161" s="5" t="n">
        <v>20.1178</v>
      </c>
    </row>
    <row r="162" customFormat="false" ht="15" hidden="false" customHeight="true" outlineLevel="0" collapsed="false">
      <c r="A162" s="3" t="s">
        <v>161</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t="n">
        <v>21</v>
      </c>
      <c r="EU162" s="4" t="n">
        <v>22.75</v>
      </c>
      <c r="EV162" s="4" t="n">
        <v>24.5</v>
      </c>
      <c r="EW162" s="4" t="n">
        <v>21.875</v>
      </c>
      <c r="EX162" s="4" t="n">
        <v>22.75</v>
      </c>
      <c r="EY162" s="4" t="n">
        <v>21.875</v>
      </c>
      <c r="EZ162" s="4" t="n">
        <v>24.5</v>
      </c>
      <c r="FA162" s="4"/>
      <c r="FB162" s="4"/>
      <c r="FC162" s="4"/>
      <c r="FD162" s="4"/>
      <c r="FE162" s="4"/>
      <c r="FF162" s="4"/>
      <c r="FG162" s="4"/>
      <c r="FH162" s="4" t="n">
        <v>23.625</v>
      </c>
      <c r="FI162" s="4"/>
      <c r="FJ162" s="4"/>
      <c r="FK162" s="4" t="n">
        <v>21</v>
      </c>
      <c r="FL162" s="4" t="n">
        <v>26.25</v>
      </c>
      <c r="FM162" s="4"/>
      <c r="FN162" s="4" t="n">
        <v>26.25</v>
      </c>
      <c r="FO162" s="4" t="n">
        <v>27.125</v>
      </c>
      <c r="FP162" s="4"/>
      <c r="FQ162" s="4" t="n">
        <v>23.625</v>
      </c>
      <c r="FR162" s="4"/>
      <c r="FS162" s="4"/>
      <c r="FT162" s="4" t="n">
        <v>25.375</v>
      </c>
      <c r="FU162" s="4" t="n">
        <v>29.75</v>
      </c>
      <c r="FV162" s="4"/>
      <c r="FW162" s="4"/>
      <c r="FX162" s="4"/>
      <c r="FY162" s="4"/>
      <c r="FZ162" s="4"/>
      <c r="GA162" s="4"/>
      <c r="GB162" s="4" t="n">
        <v>38.5</v>
      </c>
      <c r="GC162" s="4"/>
      <c r="GD162" s="4"/>
      <c r="GE162" s="4"/>
      <c r="GF162" s="4"/>
      <c r="GG162" s="4"/>
      <c r="GH162" s="4"/>
      <c r="GI162" s="4" t="n">
        <v>50.75</v>
      </c>
      <c r="GJ162" s="4"/>
      <c r="GK162" s="4" t="n">
        <v>53.68</v>
      </c>
      <c r="GL162" s="4" t="n">
        <v>57.05</v>
      </c>
      <c r="GM162" s="4" t="n">
        <v>56.92</v>
      </c>
      <c r="GN162" s="4" t="n">
        <v>58.74</v>
      </c>
      <c r="GO162" s="4" t="n">
        <v>64.55</v>
      </c>
      <c r="GP162" s="4" t="n">
        <v>66.66</v>
      </c>
      <c r="GQ162" s="4" t="n">
        <v>66.13</v>
      </c>
      <c r="GR162" s="4" t="n">
        <v>64.59</v>
      </c>
      <c r="GS162" s="4" t="n">
        <v>63.98</v>
      </c>
      <c r="GT162" s="4" t="n">
        <v>67.92</v>
      </c>
      <c r="GU162" s="4" t="n">
        <v>69.07</v>
      </c>
      <c r="GV162" s="4" t="n">
        <v>64.01</v>
      </c>
      <c r="GW162" s="4" t="n">
        <v>60.34</v>
      </c>
      <c r="GX162" s="4" t="n">
        <v>54.71</v>
      </c>
      <c r="GY162" s="4" t="n">
        <v>49.81</v>
      </c>
      <c r="GZ162" s="4" t="n">
        <v>46.87</v>
      </c>
      <c r="HA162" s="4" t="n">
        <v>43.33</v>
      </c>
      <c r="HB162" s="4" t="n">
        <v>41.07</v>
      </c>
      <c r="HC162" s="4" t="n">
        <v>38.19</v>
      </c>
      <c r="HD162" s="4" t="n">
        <v>38.01</v>
      </c>
      <c r="HE162" s="4" t="n">
        <v>34.33</v>
      </c>
      <c r="HF162" s="4" t="n">
        <v>32.43</v>
      </c>
      <c r="HG162" s="4" t="n">
        <v>30.39</v>
      </c>
      <c r="HH162" s="4" t="n">
        <v>30.37</v>
      </c>
      <c r="HI162" s="4" t="n">
        <v>30.21</v>
      </c>
      <c r="HJ162" s="4" t="n">
        <v>31.76</v>
      </c>
      <c r="HK162" s="4" t="n">
        <v>31.84</v>
      </c>
      <c r="HL162" s="4" t="n">
        <v>33.61</v>
      </c>
      <c r="HM162" s="6" t="n">
        <v>34.97</v>
      </c>
      <c r="HN162" s="6" t="n">
        <v>33.86</v>
      </c>
      <c r="HO162" s="6" t="n">
        <v>32.95</v>
      </c>
      <c r="HP162" s="6" t="n">
        <v>32.16</v>
      </c>
      <c r="HQ162" s="6" t="n">
        <v>31.35</v>
      </c>
      <c r="HR162" s="6" t="n">
        <v>33.39</v>
      </c>
      <c r="HS162" s="6" t="n">
        <v>33.05</v>
      </c>
      <c r="HT162" s="5" t="n">
        <v>32.83</v>
      </c>
      <c r="HU162" s="5" t="n">
        <v>29.24</v>
      </c>
      <c r="HV162" s="5" t="n">
        <v>28.93</v>
      </c>
      <c r="HW162" s="5" t="n">
        <v>28.19</v>
      </c>
      <c r="HX162" s="5" t="n">
        <v>27.46</v>
      </c>
      <c r="HY162" s="5" t="n">
        <v>25.55</v>
      </c>
      <c r="HZ162" s="5" t="n">
        <v>25.89</v>
      </c>
      <c r="IA162" s="5" t="n">
        <v>27.09</v>
      </c>
      <c r="IB162" s="5" t="n">
        <v>27.16</v>
      </c>
      <c r="IC162" s="5" t="n">
        <v>28.12</v>
      </c>
      <c r="ID162" s="5" t="n">
        <v>31.27</v>
      </c>
      <c r="IE162" s="5" t="n">
        <v>32.85</v>
      </c>
      <c r="IF162" s="5" t="n">
        <v>29.39</v>
      </c>
      <c r="IG162" s="5" t="n">
        <v>28.84</v>
      </c>
    </row>
    <row r="163" customFormat="false" ht="15" hidden="false" customHeight="true" outlineLevel="0" collapsed="false">
      <c r="A163" s="3" t="s">
        <v>162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row>
    <row r="164" customFormat="false" ht="15" hidden="false" customHeight="true" outlineLevel="0" collapsed="false">
      <c r="A164" s="3" t="s">
        <v>163</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t="n">
        <v>168</v>
      </c>
      <c r="GB164" s="4"/>
      <c r="GC164" s="4"/>
      <c r="GD164" s="4"/>
      <c r="GE164" s="4"/>
      <c r="GF164" s="4" t="n">
        <v>168</v>
      </c>
      <c r="GG164" s="4"/>
      <c r="GH164" s="4"/>
      <c r="GI164" s="4"/>
      <c r="GJ164" s="4"/>
      <c r="GK164" s="4" t="n">
        <v>168</v>
      </c>
      <c r="GL164" s="4"/>
      <c r="GM164" s="4"/>
      <c r="GN164" s="4"/>
      <c r="GO164" s="4"/>
      <c r="GP164" s="4" t="n">
        <v>163.7</v>
      </c>
      <c r="GQ164" s="4"/>
      <c r="GR164" s="4"/>
      <c r="GS164" s="4"/>
      <c r="GT164" s="4"/>
      <c r="GU164" s="4" t="n">
        <v>157.9</v>
      </c>
      <c r="GV164" s="4"/>
      <c r="GW164" s="4"/>
      <c r="GX164" s="4"/>
      <c r="GY164" s="4"/>
      <c r="GZ164" s="4" t="n">
        <v>150.2</v>
      </c>
      <c r="HA164" s="4"/>
      <c r="HB164" s="4"/>
      <c r="HC164" s="4"/>
      <c r="HD164" s="4"/>
      <c r="HE164" s="4" t="n">
        <v>163.3</v>
      </c>
      <c r="HF164" s="4"/>
      <c r="HG164" s="4"/>
      <c r="HH164" s="4"/>
      <c r="HI164" s="4"/>
      <c r="HJ164" s="4" t="n">
        <v>162</v>
      </c>
      <c r="HK164" s="4"/>
      <c r="HL164" s="4"/>
      <c r="HM164" s="4"/>
      <c r="HN164" s="4"/>
      <c r="HO164" s="4"/>
      <c r="HP164" s="4"/>
      <c r="HQ164" s="4"/>
      <c r="HR164" s="6" t="n">
        <v>148.2</v>
      </c>
      <c r="HS164" s="6" t="n">
        <v>139.2</v>
      </c>
      <c r="HT164" s="5" t="n">
        <v>132.602</v>
      </c>
      <c r="HU164" s="5" t="n">
        <v>129.9616</v>
      </c>
      <c r="HV164" s="5" t="n">
        <v>127.3212</v>
      </c>
      <c r="HW164" s="5" t="n">
        <v>124.6808</v>
      </c>
      <c r="HX164" s="5" t="n">
        <v>122.0404</v>
      </c>
      <c r="HY164" s="5" t="n">
        <v>119.4</v>
      </c>
      <c r="HZ164" s="5" t="n">
        <v>118.0604</v>
      </c>
      <c r="IA164" s="5" t="n">
        <v>116.7208</v>
      </c>
      <c r="IB164" s="5" t="n">
        <v>115.3812</v>
      </c>
      <c r="IC164" s="5" t="n">
        <v>114.0416</v>
      </c>
      <c r="ID164" s="5" t="n">
        <v>112.702</v>
      </c>
      <c r="IE164" s="5" t="n">
        <v>111.1316</v>
      </c>
      <c r="IF164" s="5" t="n">
        <v>109.5612</v>
      </c>
      <c r="IG164" s="5" t="n">
        <v>107.9908</v>
      </c>
    </row>
    <row r="165" customFormat="false" ht="15" hidden="false" customHeight="true" outlineLevel="0" collapsed="false">
      <c r="A165" s="3" t="s">
        <v>164</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t="n">
        <v>182.2</v>
      </c>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t="n">
        <v>243.5</v>
      </c>
      <c r="HL165" s="4"/>
      <c r="HM165" s="4"/>
      <c r="HN165" s="4"/>
      <c r="HO165" s="4"/>
      <c r="HP165" s="4"/>
      <c r="HQ165" s="4"/>
      <c r="HR165" s="4"/>
      <c r="HS165" s="4"/>
      <c r="HT165" s="5" t="n">
        <v>220.556</v>
      </c>
      <c r="HU165" s="5" t="n">
        <v>219.154</v>
      </c>
      <c r="HV165" s="5" t="n">
        <v>217.752</v>
      </c>
      <c r="HW165" s="5" t="n">
        <v>216.35</v>
      </c>
      <c r="HX165" s="5" t="n">
        <v>214.948</v>
      </c>
      <c r="HY165" s="5" t="n">
        <v>213.546</v>
      </c>
      <c r="HZ165" s="5" t="n">
        <v>212.2536</v>
      </c>
      <c r="IA165" s="5" t="n">
        <v>210.9612</v>
      </c>
      <c r="IB165" s="5" t="n">
        <v>209.6688</v>
      </c>
      <c r="IC165" s="5" t="n">
        <v>208.3764</v>
      </c>
      <c r="ID165" s="5" t="n">
        <v>207.084</v>
      </c>
      <c r="IE165" s="5" t="n">
        <v>204.3906</v>
      </c>
      <c r="IF165" s="5" t="n">
        <v>201.6972</v>
      </c>
      <c r="IG165" s="5" t="n">
        <v>199.0038</v>
      </c>
    </row>
    <row r="166" customFormat="false" ht="15" hidden="false" customHeight="true" outlineLevel="0" collapsed="false">
      <c r="A166" s="3" t="s">
        <v>165</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5" t="n">
        <v>135.212</v>
      </c>
      <c r="HU166" s="5" t="n">
        <v>133.6168</v>
      </c>
      <c r="HV166" s="5" t="n">
        <v>132.0216</v>
      </c>
      <c r="HW166" s="5" t="n">
        <v>130.4264</v>
      </c>
      <c r="HX166" s="5" t="n">
        <v>128.8312</v>
      </c>
      <c r="HY166" s="5" t="n">
        <v>127.236</v>
      </c>
      <c r="HZ166" s="5" t="n">
        <v>125.4526</v>
      </c>
      <c r="IA166" s="5" t="n">
        <v>123.6692</v>
      </c>
      <c r="IB166" s="5" t="n">
        <v>121.8858</v>
      </c>
      <c r="IC166" s="5" t="n">
        <v>120.1024</v>
      </c>
      <c r="ID166" s="5" t="n">
        <v>118.319</v>
      </c>
      <c r="IE166" s="5" t="n">
        <v>116.9236</v>
      </c>
      <c r="IF166" s="5" t="n">
        <v>115.5282</v>
      </c>
      <c r="IG166" s="5" t="n">
        <v>114.1328</v>
      </c>
    </row>
    <row r="167" customFormat="false" ht="15" hidden="false" customHeight="true" outlineLevel="0" collapsed="false">
      <c r="A167" s="3" t="s">
        <v>166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6" t="n">
        <v>35</v>
      </c>
      <c r="HR167" s="4"/>
      <c r="HS167" s="4"/>
      <c r="HT167" s="4"/>
      <c r="HU167" s="4"/>
      <c r="HV167" s="4"/>
      <c r="HW167" s="4"/>
      <c r="HX167" s="6" t="n">
        <v>34.9</v>
      </c>
      <c r="HY167" s="4"/>
      <c r="HZ167" s="4"/>
      <c r="IA167" s="6" t="n">
        <v>45.5</v>
      </c>
      <c r="IB167" s="4"/>
      <c r="IC167" s="4"/>
      <c r="ID167" s="4"/>
      <c r="IE167" s="4"/>
      <c r="IF167" s="6" t="n">
        <v>15.6</v>
      </c>
      <c r="IG167" s="4"/>
    </row>
    <row r="168" customFormat="false" ht="15" hidden="false" customHeight="true" outlineLevel="0" collapsed="false">
      <c r="A168" s="3" t="s">
        <v>167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row>
    <row r="169" customFormat="false" ht="15" hidden="false" customHeight="true" outlineLevel="0" collapsed="false">
      <c r="A169" s="3" t="s">
        <v>168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row>
    <row r="170" customFormat="false" ht="15" hidden="false" customHeight="true" outlineLevel="0" collapsed="false">
      <c r="A170" s="3" t="s">
        <v>169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6" t="n">
        <v>82.6</v>
      </c>
      <c r="HN170" s="6" t="n">
        <v>83.7</v>
      </c>
      <c r="HO170" s="6" t="n">
        <v>96.3</v>
      </c>
      <c r="HP170" s="6" t="n">
        <v>86.3</v>
      </c>
      <c r="HQ170" s="6" t="n">
        <v>88.1</v>
      </c>
      <c r="HR170" s="6" t="n">
        <v>89.5</v>
      </c>
      <c r="HS170" s="6" t="n">
        <v>66.5</v>
      </c>
      <c r="HT170" s="6" t="n">
        <v>66.7</v>
      </c>
      <c r="HU170" s="6" t="n">
        <v>68.3</v>
      </c>
      <c r="HV170" s="6" t="n">
        <v>67.8</v>
      </c>
      <c r="HW170" s="6" t="n">
        <v>60.2</v>
      </c>
      <c r="HX170" s="6" t="n">
        <v>69.7</v>
      </c>
      <c r="HY170" s="6" t="n">
        <v>54.3</v>
      </c>
      <c r="HZ170" s="4"/>
      <c r="IA170" s="4"/>
      <c r="IB170" s="4"/>
      <c r="IC170" s="4"/>
      <c r="ID170" s="4"/>
      <c r="IE170" s="4"/>
      <c r="IF170" s="4"/>
      <c r="IG170" s="4"/>
    </row>
    <row r="171" customFormat="false" ht="15" hidden="false" customHeight="true" outlineLevel="0" collapsed="false">
      <c r="A171" s="3" t="s">
        <v>170</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t="n">
        <v>9.177</v>
      </c>
      <c r="CB171" s="4"/>
      <c r="CC171" s="4"/>
      <c r="CD171" s="4"/>
      <c r="CE171" s="4"/>
      <c r="CF171" s="4" t="n">
        <v>9.443</v>
      </c>
      <c r="CG171" s="4"/>
      <c r="CH171" s="4"/>
      <c r="CI171" s="4"/>
      <c r="CJ171" s="4"/>
      <c r="CK171" s="4" t="n">
        <v>9.576</v>
      </c>
      <c r="CL171" s="4"/>
      <c r="CM171" s="4"/>
      <c r="CN171" s="4"/>
      <c r="CO171" s="4"/>
      <c r="CP171" s="4" t="n">
        <v>9.443</v>
      </c>
      <c r="CQ171" s="4"/>
      <c r="CR171" s="4"/>
      <c r="CS171" s="4"/>
      <c r="CT171" s="4"/>
      <c r="CU171" s="4" t="n">
        <v>9.177</v>
      </c>
      <c r="CV171" s="4"/>
      <c r="CW171" s="4"/>
      <c r="CX171" s="4"/>
      <c r="CY171" s="4"/>
      <c r="CZ171" s="4" t="n">
        <v>9.31</v>
      </c>
      <c r="DA171" s="4"/>
      <c r="DB171" s="4"/>
      <c r="DC171" s="4"/>
      <c r="DD171" s="4"/>
      <c r="DE171" s="4" t="n">
        <v>9.842</v>
      </c>
      <c r="DF171" s="4"/>
      <c r="DG171" s="4"/>
      <c r="DH171" s="4"/>
      <c r="DI171" s="4"/>
      <c r="DJ171" s="4" t="n">
        <v>9.975</v>
      </c>
      <c r="DK171" s="4"/>
      <c r="DL171" s="4"/>
      <c r="DM171" s="4"/>
      <c r="DN171" s="4"/>
      <c r="DO171" s="4" t="n">
        <v>10.108</v>
      </c>
      <c r="DP171" s="4"/>
      <c r="DQ171" s="4"/>
      <c r="DR171" s="4"/>
      <c r="DS171" s="4"/>
      <c r="DT171" s="4" t="n">
        <v>11.704</v>
      </c>
      <c r="DU171" s="4"/>
      <c r="DV171" s="4"/>
      <c r="DW171" s="4"/>
      <c r="DX171" s="4"/>
      <c r="DY171" s="4" t="n">
        <v>14.497</v>
      </c>
      <c r="DZ171" s="4"/>
      <c r="EA171" s="4"/>
      <c r="EB171" s="4"/>
      <c r="EC171" s="4"/>
      <c r="ED171" s="4" t="n">
        <v>15.162</v>
      </c>
      <c r="EE171" s="4"/>
      <c r="EF171" s="4"/>
      <c r="EG171" s="4"/>
      <c r="EH171" s="4"/>
      <c r="EI171" s="4" t="n">
        <v>14.763</v>
      </c>
      <c r="EJ171" s="4"/>
      <c r="EK171" s="4"/>
      <c r="EL171" s="4"/>
      <c r="EM171" s="4"/>
      <c r="EN171" s="4" t="n">
        <v>14.231</v>
      </c>
      <c r="EO171" s="4"/>
      <c r="EP171" s="4"/>
      <c r="EQ171" s="4"/>
      <c r="ER171" s="4"/>
      <c r="ES171" s="4" t="n">
        <v>14.098</v>
      </c>
      <c r="ET171" s="4"/>
      <c r="EU171" s="4"/>
      <c r="EV171" s="4"/>
      <c r="EW171" s="4"/>
      <c r="EX171" s="4" t="n">
        <v>13.832</v>
      </c>
      <c r="EY171" s="4"/>
      <c r="EZ171" s="4"/>
      <c r="FA171" s="4"/>
      <c r="FB171" s="4"/>
      <c r="FC171" s="4" t="n">
        <v>10.906</v>
      </c>
      <c r="FD171" s="4"/>
      <c r="FE171" s="4"/>
      <c r="FF171" s="4"/>
      <c r="FG171" s="4"/>
      <c r="FH171" s="4" t="n">
        <v>10.108</v>
      </c>
      <c r="FI171" s="4"/>
      <c r="FJ171" s="4"/>
      <c r="FK171" s="4"/>
      <c r="FL171" s="4"/>
      <c r="FM171" s="4" t="n">
        <v>10.906</v>
      </c>
      <c r="FN171" s="4"/>
      <c r="FO171" s="4"/>
      <c r="FP171" s="4"/>
      <c r="FQ171" s="4"/>
      <c r="FR171" s="4" t="n">
        <v>15.162</v>
      </c>
      <c r="FS171" s="4"/>
      <c r="FT171" s="4"/>
      <c r="FU171" s="4"/>
      <c r="FV171" s="4"/>
      <c r="FW171" s="4" t="n">
        <v>20.216</v>
      </c>
      <c r="FX171" s="4"/>
      <c r="FY171" s="4"/>
      <c r="FZ171" s="4"/>
      <c r="GA171" s="4"/>
      <c r="GB171" s="4" t="n">
        <v>29.526</v>
      </c>
      <c r="GC171" s="4"/>
      <c r="GD171" s="4"/>
      <c r="GE171" s="4"/>
      <c r="GF171" s="4"/>
      <c r="GG171" s="4" t="n">
        <v>37.905</v>
      </c>
      <c r="GH171" s="4"/>
      <c r="GI171" s="4"/>
      <c r="GJ171" s="4"/>
      <c r="GK171" s="4"/>
      <c r="GL171" s="4" t="n">
        <v>38.038</v>
      </c>
      <c r="GM171" s="4"/>
      <c r="GN171" s="4"/>
      <c r="GO171" s="4"/>
      <c r="GP171" s="4"/>
      <c r="GQ171" s="4" t="n">
        <v>42.959</v>
      </c>
      <c r="GR171" s="4"/>
      <c r="GS171" s="4"/>
      <c r="GT171" s="4"/>
      <c r="GU171" s="4"/>
      <c r="GV171" s="4" t="n">
        <v>44.555</v>
      </c>
      <c r="GW171" s="4"/>
      <c r="GX171" s="4"/>
      <c r="GY171" s="4"/>
      <c r="GZ171" s="4"/>
      <c r="HA171" s="4" t="n">
        <v>30.058</v>
      </c>
      <c r="HB171" s="4"/>
      <c r="HC171" s="4"/>
      <c r="HD171" s="4"/>
      <c r="HE171" s="4"/>
      <c r="HF171" s="4" t="n">
        <v>20.349</v>
      </c>
      <c r="HG171" s="4"/>
      <c r="HH171" s="4"/>
      <c r="HI171" s="4" t="n">
        <v>18.2</v>
      </c>
      <c r="HJ171" s="4" t="n">
        <v>17.7</v>
      </c>
      <c r="HK171" s="4" t="n">
        <v>18.2</v>
      </c>
      <c r="HL171" s="4" t="n">
        <v>17.7</v>
      </c>
      <c r="HM171" s="6" t="n">
        <v>17.1</v>
      </c>
      <c r="HN171" s="6" t="n">
        <v>16.7</v>
      </c>
      <c r="HO171" s="6" t="n">
        <v>16</v>
      </c>
      <c r="HP171" s="6" t="n">
        <v>15</v>
      </c>
      <c r="HQ171" s="6" t="n">
        <v>14.4</v>
      </c>
      <c r="HR171" s="6" t="n">
        <v>13.5</v>
      </c>
      <c r="HS171" s="6" t="n">
        <v>13.5</v>
      </c>
      <c r="HT171" s="13" t="n">
        <v>12.7</v>
      </c>
      <c r="HU171" s="13" t="n">
        <v>12.4</v>
      </c>
      <c r="HV171" s="13" t="n">
        <v>11.7</v>
      </c>
      <c r="HW171" s="13" t="n">
        <v>11.7</v>
      </c>
      <c r="HX171" s="13" t="n">
        <v>11</v>
      </c>
      <c r="HY171" s="13" t="n">
        <v>10.1</v>
      </c>
      <c r="HZ171" s="13" t="n">
        <v>9.1</v>
      </c>
      <c r="IA171" s="13" t="n">
        <v>8.2</v>
      </c>
      <c r="IB171" s="13" t="n">
        <v>8</v>
      </c>
      <c r="IC171" s="13" t="n">
        <v>8.7</v>
      </c>
      <c r="ID171" s="13" t="n">
        <v>9.1</v>
      </c>
      <c r="IE171" s="13" t="n">
        <v>9.3</v>
      </c>
      <c r="IF171" s="13" t="n">
        <v>9.5</v>
      </c>
      <c r="IG171" s="13" t="n">
        <v>8.4</v>
      </c>
    </row>
    <row r="172" customFormat="false" ht="15" hidden="false" customHeight="true" outlineLevel="0" collapsed="false">
      <c r="A172" s="3" t="s">
        <v>171</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6" t="n">
        <v>100</v>
      </c>
      <c r="HQ172" s="4"/>
      <c r="HR172" s="4"/>
      <c r="HS172" s="4"/>
      <c r="HT172" s="5" t="n">
        <v>43.162</v>
      </c>
      <c r="HU172" s="5" t="n">
        <v>38.1558</v>
      </c>
      <c r="HV172" s="5" t="n">
        <v>33.1496</v>
      </c>
      <c r="HW172" s="5" t="n">
        <v>28.1434</v>
      </c>
      <c r="HX172" s="5" t="n">
        <v>23.1372</v>
      </c>
      <c r="HY172" s="5" t="n">
        <v>18.131</v>
      </c>
      <c r="HZ172" s="5" t="n">
        <v>16.3514</v>
      </c>
      <c r="IA172" s="5" t="n">
        <v>14.5718</v>
      </c>
      <c r="IB172" s="5" t="n">
        <v>12.7922</v>
      </c>
      <c r="IC172" s="5" t="n">
        <v>11.0126</v>
      </c>
      <c r="ID172" s="5" t="n">
        <v>9.233</v>
      </c>
      <c r="IE172" s="5" t="n">
        <v>9.2486</v>
      </c>
      <c r="IF172" s="5" t="n">
        <v>9.2642</v>
      </c>
      <c r="IG172" s="5" t="n">
        <v>9.2798</v>
      </c>
    </row>
    <row r="173" customFormat="false" ht="15" hidden="false" customHeight="true" outlineLevel="0" collapsed="false">
      <c r="A173" s="3" t="s">
        <v>172</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12" t="n">
        <v>130</v>
      </c>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5" t="n">
        <v>60.014</v>
      </c>
      <c r="HU173" s="5" t="n">
        <v>56.2622</v>
      </c>
      <c r="HV173" s="5" t="n">
        <v>52.5104</v>
      </c>
      <c r="HW173" s="5" t="n">
        <v>48.7586</v>
      </c>
      <c r="HX173" s="5" t="n">
        <v>45.0068</v>
      </c>
      <c r="HY173" s="5" t="n">
        <v>41.255</v>
      </c>
      <c r="HZ173" s="5" t="n">
        <v>39.3328</v>
      </c>
      <c r="IA173" s="5" t="n">
        <v>37.4106</v>
      </c>
      <c r="IB173" s="5" t="n">
        <v>35.4884</v>
      </c>
      <c r="IC173" s="5" t="n">
        <v>33.5662</v>
      </c>
      <c r="ID173" s="5" t="n">
        <v>31.644</v>
      </c>
      <c r="IE173" s="5" t="n">
        <v>30.9364</v>
      </c>
      <c r="IF173" s="5" t="n">
        <v>30.2288</v>
      </c>
      <c r="IG173" s="5" t="n">
        <v>29.5212</v>
      </c>
    </row>
    <row r="174" customFormat="false" ht="15" hidden="false" customHeight="true" outlineLevel="0" collapsed="false">
      <c r="A174" s="3" t="s">
        <v>173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6" t="n">
        <v>72.2</v>
      </c>
      <c r="HN174" s="6" t="n">
        <v>64.8</v>
      </c>
      <c r="HO174" s="6" t="n">
        <v>75</v>
      </c>
      <c r="HP174" s="6" t="n">
        <v>79</v>
      </c>
      <c r="HQ174" s="6" t="n">
        <v>54.8</v>
      </c>
      <c r="HR174" s="6" t="n">
        <v>78.9</v>
      </c>
      <c r="HS174" s="6" t="n">
        <v>69.3</v>
      </c>
      <c r="HT174" s="6" t="n">
        <v>62.1</v>
      </c>
      <c r="HU174" s="6" t="n">
        <v>42.2</v>
      </c>
      <c r="HV174" s="6" t="n">
        <v>32.5</v>
      </c>
      <c r="HW174" s="6" t="n">
        <v>25.9</v>
      </c>
      <c r="HX174" s="6" t="n">
        <v>22.6</v>
      </c>
      <c r="HY174" s="6" t="n">
        <v>34.7</v>
      </c>
      <c r="HZ174" s="6" t="n">
        <v>27</v>
      </c>
      <c r="IA174" s="6" t="n">
        <v>21.7</v>
      </c>
      <c r="IB174" s="6" t="n">
        <v>26.5</v>
      </c>
      <c r="IC174" s="4"/>
      <c r="ID174" s="4"/>
      <c r="IE174" s="4"/>
      <c r="IF174" s="4"/>
      <c r="IG174" s="4"/>
    </row>
    <row r="175" customFormat="false" ht="15" hidden="false" customHeight="true" outlineLevel="0" collapsed="false">
      <c r="A175" s="3" t="s">
        <v>174</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t="n">
        <v>145.4</v>
      </c>
      <c r="GB175" s="4"/>
      <c r="GC175" s="4"/>
      <c r="GD175" s="4"/>
      <c r="GE175" s="4"/>
      <c r="GF175" s="4" t="n">
        <v>146.7</v>
      </c>
      <c r="GG175" s="4"/>
      <c r="GH175" s="4"/>
      <c r="GI175" s="4"/>
      <c r="GJ175" s="4"/>
      <c r="GK175" s="4" t="n">
        <v>144.8</v>
      </c>
      <c r="GL175" s="4"/>
      <c r="GM175" s="4"/>
      <c r="GN175" s="4"/>
      <c r="GO175" s="4"/>
      <c r="GP175" s="4" t="n">
        <v>143.2</v>
      </c>
      <c r="GQ175" s="4"/>
      <c r="GR175" s="4"/>
      <c r="GS175" s="4"/>
      <c r="GT175" s="4"/>
      <c r="GU175" s="4" t="n">
        <v>134.6</v>
      </c>
      <c r="GV175" s="4"/>
      <c r="GW175" s="4"/>
      <c r="GX175" s="4"/>
      <c r="GY175" s="4"/>
      <c r="GZ175" s="4" t="n">
        <v>118.7</v>
      </c>
      <c r="HA175" s="4"/>
      <c r="HB175" s="4"/>
      <c r="HC175" s="4"/>
      <c r="HD175" s="4"/>
      <c r="HE175" s="4" t="n">
        <v>107.7</v>
      </c>
      <c r="HF175" s="4"/>
      <c r="HG175" s="4"/>
      <c r="HH175" s="4"/>
      <c r="HI175" s="4"/>
      <c r="HJ175" s="4" t="n">
        <v>101.4</v>
      </c>
      <c r="HK175" s="4"/>
      <c r="HL175" s="4"/>
      <c r="HM175" s="4"/>
      <c r="HN175" s="4"/>
      <c r="HO175" s="4" t="n">
        <v>90.7</v>
      </c>
      <c r="HP175" s="4"/>
      <c r="HQ175" s="4"/>
      <c r="HR175" s="4"/>
      <c r="HS175" s="4"/>
      <c r="HT175" s="5" t="n">
        <v>93.203</v>
      </c>
      <c r="HU175" s="5" t="n">
        <v>92.3618</v>
      </c>
      <c r="HV175" s="5" t="n">
        <v>91.5206</v>
      </c>
      <c r="HW175" s="5" t="n">
        <v>90.6794</v>
      </c>
      <c r="HX175" s="5" t="n">
        <v>89.8382</v>
      </c>
      <c r="HY175" s="5" t="n">
        <v>88.997</v>
      </c>
      <c r="HZ175" s="5" t="n">
        <v>87.718</v>
      </c>
      <c r="IA175" s="5" t="n">
        <v>86.439</v>
      </c>
      <c r="IB175" s="5" t="n">
        <v>85.16</v>
      </c>
      <c r="IC175" s="5" t="n">
        <v>83.881</v>
      </c>
      <c r="ID175" s="5" t="n">
        <v>82.602</v>
      </c>
      <c r="IE175" s="5" t="n">
        <v>81.257</v>
      </c>
      <c r="IF175" s="5" t="n">
        <v>79.912</v>
      </c>
      <c r="IG175" s="5" t="n">
        <v>78.567</v>
      </c>
    </row>
    <row r="176" customFormat="false" ht="15" hidden="false" customHeight="true" outlineLevel="0" collapsed="false">
      <c r="A176" s="3" t="s">
        <v>175</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6" t="n">
        <v>77</v>
      </c>
      <c r="HR176" s="4"/>
      <c r="HS176" s="4"/>
      <c r="HT176" s="5" t="n">
        <v>75.648</v>
      </c>
      <c r="HU176" s="5" t="n">
        <v>74.7116</v>
      </c>
      <c r="HV176" s="5" t="n">
        <v>73.7752</v>
      </c>
      <c r="HW176" s="5" t="n">
        <v>72.8388</v>
      </c>
      <c r="HX176" s="5" t="n">
        <v>71.9024</v>
      </c>
      <c r="HY176" s="5" t="n">
        <v>70.966</v>
      </c>
      <c r="HZ176" s="5" t="n">
        <v>70.1502</v>
      </c>
      <c r="IA176" s="5" t="n">
        <v>69.3344</v>
      </c>
      <c r="IB176" s="5" t="n">
        <v>68.5186</v>
      </c>
      <c r="IC176" s="5" t="n">
        <v>67.7028</v>
      </c>
      <c r="ID176" s="5" t="n">
        <v>66.887</v>
      </c>
      <c r="IE176" s="5" t="n">
        <v>65.9044</v>
      </c>
      <c r="IF176" s="5" t="n">
        <v>64.9218</v>
      </c>
      <c r="IG176" s="5" t="n">
        <v>63.9392</v>
      </c>
    </row>
    <row r="177" customFormat="false" ht="15" hidden="false" customHeight="true" outlineLevel="0" collapsed="false">
      <c r="A177" s="3" t="s">
        <v>176</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t="n">
        <v>97</v>
      </c>
      <c r="GB177" s="4"/>
      <c r="GC177" s="4"/>
      <c r="GD177" s="4"/>
      <c r="GE177" s="4"/>
      <c r="GF177" s="4" t="n">
        <v>97</v>
      </c>
      <c r="GG177" s="4"/>
      <c r="GH177" s="4"/>
      <c r="GI177" s="4"/>
      <c r="GJ177" s="4"/>
      <c r="GK177" s="4" t="n">
        <v>98.9</v>
      </c>
      <c r="GL177" s="4"/>
      <c r="GM177" s="4"/>
      <c r="GN177" s="4"/>
      <c r="GO177" s="4"/>
      <c r="GP177" s="4" t="n">
        <v>98.3</v>
      </c>
      <c r="GQ177" s="4"/>
      <c r="GR177" s="4"/>
      <c r="GS177" s="4"/>
      <c r="GT177" s="4"/>
      <c r="GU177" s="4" t="n">
        <v>95.8</v>
      </c>
      <c r="GV177" s="4"/>
      <c r="GW177" s="4"/>
      <c r="GX177" s="4"/>
      <c r="GY177" s="4"/>
      <c r="GZ177" s="4" t="n">
        <v>92.9</v>
      </c>
      <c r="HA177" s="4"/>
      <c r="HB177" s="4"/>
      <c r="HC177" s="4"/>
      <c r="HD177" s="4"/>
      <c r="HE177" s="4" t="n">
        <v>93.6</v>
      </c>
      <c r="HF177" s="4"/>
      <c r="HG177" s="4"/>
      <c r="HH177" s="4"/>
      <c r="HI177" s="4"/>
      <c r="HJ177" s="4" t="n">
        <v>91.2</v>
      </c>
      <c r="HK177" s="4"/>
      <c r="HL177" s="4"/>
      <c r="HM177" s="4"/>
      <c r="HN177" s="4"/>
      <c r="HO177" s="4" t="n">
        <v>86.7</v>
      </c>
      <c r="HP177" s="6"/>
      <c r="HQ177" s="4"/>
      <c r="HR177" s="4"/>
      <c r="HS177" s="4"/>
      <c r="HT177" s="5" t="n">
        <v>91.902</v>
      </c>
      <c r="HU177" s="5" t="n">
        <v>89.982</v>
      </c>
      <c r="HV177" s="5" t="n">
        <v>88.062</v>
      </c>
      <c r="HW177" s="5" t="n">
        <v>86.142</v>
      </c>
      <c r="HX177" s="5" t="n">
        <v>84.222</v>
      </c>
      <c r="HY177" s="5" t="n">
        <v>82.302</v>
      </c>
      <c r="HZ177" s="5" t="n">
        <v>80.3022</v>
      </c>
      <c r="IA177" s="5" t="n">
        <v>78.3024</v>
      </c>
      <c r="IB177" s="5" t="n">
        <v>76.3026</v>
      </c>
      <c r="IC177" s="5" t="n">
        <v>74.3028</v>
      </c>
      <c r="ID177" s="5" t="n">
        <v>72.303</v>
      </c>
      <c r="IE177" s="5" t="n">
        <v>71.184</v>
      </c>
      <c r="IF177" s="5" t="n">
        <v>70.065</v>
      </c>
      <c r="IG177" s="5" t="n">
        <v>68.946</v>
      </c>
    </row>
    <row r="178" customFormat="false" ht="15" hidden="false" customHeight="true" outlineLevel="0" collapsed="false">
      <c r="A178" s="3" t="s">
        <v>177</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t="n">
        <v>129.9</v>
      </c>
      <c r="GB178" s="4"/>
      <c r="GC178" s="4"/>
      <c r="GD178" s="4"/>
      <c r="GE178" s="4"/>
      <c r="GF178" s="4" t="n">
        <v>129.9</v>
      </c>
      <c r="GG178" s="4"/>
      <c r="GH178" s="4"/>
      <c r="GI178" s="4"/>
      <c r="GJ178" s="4"/>
      <c r="GK178" s="4" t="n">
        <v>129.9</v>
      </c>
      <c r="GL178" s="4"/>
      <c r="GM178" s="4"/>
      <c r="GN178" s="4"/>
      <c r="GO178" s="4"/>
      <c r="GP178" s="4" t="n">
        <v>102.3</v>
      </c>
      <c r="GQ178" s="4"/>
      <c r="GR178" s="4"/>
      <c r="GS178" s="4"/>
      <c r="GT178" s="4"/>
      <c r="GU178" s="4" t="n">
        <v>86.3</v>
      </c>
      <c r="GV178" s="4"/>
      <c r="GW178" s="4"/>
      <c r="GX178" s="4"/>
      <c r="GY178" s="4"/>
      <c r="GZ178" s="4" t="n">
        <v>92.5</v>
      </c>
      <c r="HA178" s="4"/>
      <c r="HB178" s="4"/>
      <c r="HC178" s="4"/>
      <c r="HD178" s="4"/>
      <c r="HE178" s="4" t="n">
        <v>74.1</v>
      </c>
      <c r="HF178" s="4"/>
      <c r="HG178" s="4"/>
      <c r="HH178" s="4"/>
      <c r="HI178" s="4"/>
      <c r="HJ178" s="4" t="n">
        <v>68.4</v>
      </c>
      <c r="HK178" s="4"/>
      <c r="HL178" s="4"/>
      <c r="HM178" s="4"/>
      <c r="HN178" s="4"/>
      <c r="HO178" s="4"/>
      <c r="HP178" s="4"/>
      <c r="HQ178" s="4"/>
      <c r="HR178" s="4"/>
      <c r="HS178" s="4"/>
      <c r="HT178" s="5" t="n">
        <v>70.5</v>
      </c>
      <c r="HU178" s="5" t="n">
        <v>68.6998</v>
      </c>
      <c r="HV178" s="5" t="n">
        <v>66.8996</v>
      </c>
      <c r="HW178" s="5" t="n">
        <v>65.0994</v>
      </c>
      <c r="HX178" s="5" t="n">
        <v>63.2992</v>
      </c>
      <c r="HY178" s="5" t="n">
        <v>61.499</v>
      </c>
      <c r="HZ178" s="5" t="n">
        <v>60.139</v>
      </c>
      <c r="IA178" s="5" t="n">
        <v>58.779</v>
      </c>
      <c r="IB178" s="5" t="n">
        <v>57.419</v>
      </c>
      <c r="IC178" s="5" t="n">
        <v>56.059</v>
      </c>
      <c r="ID178" s="5" t="n">
        <v>54.699</v>
      </c>
      <c r="IE178" s="5" t="n">
        <v>53.5072</v>
      </c>
      <c r="IF178" s="5" t="n">
        <v>52.3154</v>
      </c>
      <c r="IG178" s="5" t="n">
        <v>51.1236</v>
      </c>
    </row>
    <row r="179" customFormat="false" ht="15" hidden="false" customHeight="true" outlineLevel="0" collapsed="false">
      <c r="A179" s="3" t="s">
        <v>178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t="n">
        <v>77.0333333333333</v>
      </c>
      <c r="GJ179" s="4"/>
      <c r="GK179" s="4"/>
      <c r="GL179" s="4"/>
      <c r="GM179" s="4"/>
      <c r="GN179" s="4"/>
      <c r="GO179" s="4"/>
      <c r="GP179" s="4"/>
      <c r="GQ179" s="4"/>
      <c r="GR179" s="4"/>
      <c r="GS179" s="4" t="n">
        <v>56</v>
      </c>
      <c r="GT179" s="4"/>
      <c r="GU179" s="4"/>
      <c r="GV179" s="4"/>
      <c r="GW179" s="4"/>
      <c r="GX179" s="4" t="n">
        <v>50</v>
      </c>
      <c r="GY179" s="4"/>
      <c r="GZ179" s="4"/>
      <c r="HA179" s="4"/>
      <c r="HB179" s="4"/>
      <c r="HC179" s="4" t="n">
        <v>55</v>
      </c>
      <c r="HD179" s="4"/>
      <c r="HE179" s="4"/>
      <c r="HF179" s="4"/>
      <c r="HG179" s="4" t="n">
        <v>48</v>
      </c>
      <c r="HH179" s="4"/>
      <c r="HI179" s="4"/>
      <c r="HJ179" s="4"/>
      <c r="HK179" s="4"/>
      <c r="HL179" s="4"/>
      <c r="HM179" s="4"/>
      <c r="HN179" s="4" t="n">
        <v>50</v>
      </c>
      <c r="HO179" s="4"/>
      <c r="HP179" s="4"/>
      <c r="HQ179" s="4"/>
      <c r="HR179" s="6"/>
      <c r="HS179" s="4"/>
      <c r="HT179" s="5" t="n">
        <v>49.062</v>
      </c>
      <c r="HU179" s="5" t="n">
        <v>50.024</v>
      </c>
      <c r="HV179" s="5" t="n">
        <v>50.986</v>
      </c>
      <c r="HW179" s="5" t="n">
        <v>51.948</v>
      </c>
      <c r="HX179" s="5" t="n">
        <v>52.91</v>
      </c>
      <c r="HY179" s="5" t="n">
        <v>53.872</v>
      </c>
      <c r="HZ179" s="5" t="n">
        <v>53.9148</v>
      </c>
      <c r="IA179" s="5" t="n">
        <v>53.9576</v>
      </c>
      <c r="IB179" s="5" t="n">
        <v>54.0004</v>
      </c>
      <c r="IC179" s="5" t="n">
        <v>54.0432</v>
      </c>
      <c r="ID179" s="5" t="n">
        <v>54.086</v>
      </c>
      <c r="IE179" s="5" t="n">
        <v>52.568</v>
      </c>
      <c r="IF179" s="5" t="n">
        <v>51.05</v>
      </c>
      <c r="IG179" s="5" t="n">
        <v>49.532</v>
      </c>
    </row>
    <row r="180" customFormat="false" ht="15" hidden="false" customHeight="true" outlineLevel="0" collapsed="false">
      <c r="A180" s="3" t="s">
        <v>179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row>
    <row r="181" customFormat="false" ht="15" hidden="false" customHeight="true" outlineLevel="0" collapsed="false">
      <c r="A181" s="3" t="s">
        <v>180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6" t="n">
        <v>31.7</v>
      </c>
      <c r="HN181" s="6" t="n">
        <v>32.6</v>
      </c>
      <c r="HO181" s="6" t="n">
        <v>29.8</v>
      </c>
      <c r="HP181" s="6" t="n">
        <v>27.7</v>
      </c>
      <c r="HQ181" s="6" t="n">
        <v>26</v>
      </c>
      <c r="HR181" s="6" t="n">
        <v>22.4</v>
      </c>
      <c r="HS181" s="6" t="n">
        <v>21.3</v>
      </c>
      <c r="HT181" s="5" t="n">
        <v>20.382</v>
      </c>
      <c r="HU181" s="5" t="n">
        <v>19.2916</v>
      </c>
      <c r="HV181" s="5" t="n">
        <v>18.2012</v>
      </c>
      <c r="HW181" s="5" t="n">
        <v>17.1108</v>
      </c>
      <c r="HX181" s="5" t="n">
        <v>16.0204</v>
      </c>
      <c r="HY181" s="5" t="n">
        <v>14.93</v>
      </c>
      <c r="HZ181" s="5" t="n">
        <v>14.9012</v>
      </c>
      <c r="IA181" s="5" t="n">
        <v>14.8724</v>
      </c>
      <c r="IB181" s="5" t="n">
        <v>14.8436</v>
      </c>
      <c r="IC181" s="5" t="n">
        <v>14.8148</v>
      </c>
      <c r="ID181" s="5" t="n">
        <v>14.786</v>
      </c>
      <c r="IE181" s="5" t="n">
        <v>14.2686</v>
      </c>
      <c r="IF181" s="5" t="n">
        <v>13.7512</v>
      </c>
      <c r="IG181" s="5" t="n">
        <v>13.2338</v>
      </c>
    </row>
    <row r="182" customFormat="false" ht="15" hidden="false" customHeight="true" outlineLevel="0" collapsed="false">
      <c r="A182" s="3" t="s">
        <v>181</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t="n">
        <v>22.332</v>
      </c>
      <c r="FP182" s="4" t="n">
        <v>21.046</v>
      </c>
      <c r="FQ182" s="4" t="n">
        <v>20.284</v>
      </c>
      <c r="FR182" s="4" t="n">
        <v>22.498</v>
      </c>
      <c r="FS182" s="4" t="n">
        <v>22.122</v>
      </c>
      <c r="FT182" s="4" t="n">
        <v>22.83</v>
      </c>
      <c r="FU182" s="4" t="n">
        <v>22.682</v>
      </c>
      <c r="FV182" s="4" t="n">
        <v>22.27</v>
      </c>
      <c r="FW182" s="4" t="n">
        <v>23.874</v>
      </c>
      <c r="FX182" s="4" t="n">
        <v>23.488</v>
      </c>
      <c r="FY182" s="4" t="n">
        <v>22.546</v>
      </c>
      <c r="FZ182" s="4" t="n">
        <v>22.67</v>
      </c>
      <c r="GA182" s="4" t="n">
        <v>23.344</v>
      </c>
      <c r="GB182" s="4" t="n">
        <v>23.386</v>
      </c>
      <c r="GC182" s="4" t="n">
        <v>22.888</v>
      </c>
      <c r="GD182" s="4" t="n">
        <v>20.57</v>
      </c>
      <c r="GE182" s="4" t="n">
        <v>20.066</v>
      </c>
      <c r="GF182" s="4" t="n">
        <v>26.928</v>
      </c>
      <c r="GG182" s="4" t="n">
        <v>27.19</v>
      </c>
      <c r="GH182" s="4" t="n">
        <v>27.268</v>
      </c>
      <c r="GI182" s="4" t="n">
        <v>27.822</v>
      </c>
      <c r="GJ182" s="4" t="n">
        <v>27.822</v>
      </c>
      <c r="GK182" s="4" t="n">
        <v>29.27</v>
      </c>
      <c r="GL182" s="4" t="n">
        <v>28.358</v>
      </c>
      <c r="GM182" s="4" t="n">
        <v>29.058</v>
      </c>
      <c r="GN182" s="4" t="n">
        <v>28.618</v>
      </c>
      <c r="GO182" s="4" t="n">
        <v>30.264</v>
      </c>
      <c r="GP182" s="4" t="n">
        <v>31.476</v>
      </c>
      <c r="GQ182" s="4" t="n">
        <v>31.566</v>
      </c>
      <c r="GR182" s="4" t="n">
        <v>31.144</v>
      </c>
      <c r="GS182" s="4" t="n">
        <v>30.89</v>
      </c>
      <c r="GT182" s="4" t="n">
        <v>31.484</v>
      </c>
      <c r="GU182" s="4" t="n">
        <v>32.618</v>
      </c>
      <c r="GV182" s="4" t="n">
        <v>33.292</v>
      </c>
      <c r="GW182" s="4" t="n">
        <v>35.594</v>
      </c>
      <c r="GX182" s="4" t="n">
        <v>40.75</v>
      </c>
      <c r="GY182" s="4" t="n">
        <v>51.716</v>
      </c>
      <c r="GZ182" s="4" t="n">
        <v>51.712</v>
      </c>
      <c r="HA182" s="4" t="n">
        <v>47.118</v>
      </c>
      <c r="HB182" s="4" t="n">
        <v>42.98</v>
      </c>
      <c r="HC182" s="4" t="n">
        <v>42.692</v>
      </c>
      <c r="HD182" s="4" t="n">
        <v>39.89</v>
      </c>
      <c r="HE182" s="4" t="n">
        <v>39.676</v>
      </c>
      <c r="HF182" s="4" t="n">
        <v>38.118</v>
      </c>
      <c r="HG182" s="4" t="n">
        <v>37.726</v>
      </c>
      <c r="HH182" s="4" t="n">
        <v>33.782</v>
      </c>
      <c r="HI182" s="4" t="n">
        <v>31.708</v>
      </c>
      <c r="HJ182" s="4" t="n">
        <v>29.608</v>
      </c>
      <c r="HK182" s="4" t="n">
        <v>27.998</v>
      </c>
      <c r="HL182" s="4" t="n">
        <v>26.54</v>
      </c>
      <c r="HM182" s="6" t="n">
        <v>24.388</v>
      </c>
      <c r="HN182" s="6" t="n">
        <v>23.616</v>
      </c>
      <c r="HO182" s="6" t="n">
        <v>22.42</v>
      </c>
      <c r="HP182" s="6" t="n">
        <v>22.062</v>
      </c>
      <c r="HQ182" s="6" t="n">
        <v>20.342</v>
      </c>
      <c r="HR182" s="6" t="n">
        <v>19.368</v>
      </c>
      <c r="HS182" s="6" t="n">
        <v>19.588</v>
      </c>
      <c r="HT182" s="5" t="n">
        <v>19.896</v>
      </c>
      <c r="HU182" s="5" t="n">
        <v>19.686</v>
      </c>
      <c r="HV182" s="5" t="n">
        <v>19.972</v>
      </c>
      <c r="HW182" s="5" t="n">
        <v>20.738</v>
      </c>
      <c r="HX182" s="5" t="n">
        <v>19.748</v>
      </c>
      <c r="HY182" s="5" t="n">
        <v>20.196</v>
      </c>
      <c r="HZ182" s="5" t="n">
        <v>19.232</v>
      </c>
      <c r="IA182" s="5" t="n">
        <v>18.898</v>
      </c>
      <c r="IB182" s="5" t="n">
        <v>18.462</v>
      </c>
      <c r="IC182" s="5" t="n">
        <v>16.638</v>
      </c>
      <c r="ID182" s="5" t="n">
        <v>16.61</v>
      </c>
      <c r="IE182" s="5" t="n">
        <v>15.722</v>
      </c>
      <c r="IF182" s="5" t="n">
        <v>15.034</v>
      </c>
      <c r="IG182" s="5" t="n">
        <v>14.2234</v>
      </c>
    </row>
    <row r="183" customFormat="false" ht="15" hidden="false" customHeight="true" outlineLevel="0" collapsed="false">
      <c r="A183" s="3" t="s">
        <v>182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6" t="n">
        <v>75.4</v>
      </c>
      <c r="HN183" s="6" t="n">
        <v>73.3</v>
      </c>
      <c r="HO183" s="6" t="n">
        <v>73.8</v>
      </c>
      <c r="HP183" s="6" t="n">
        <v>75.8</v>
      </c>
      <c r="HQ183" s="6" t="n">
        <v>74.6</v>
      </c>
      <c r="HR183" s="6" t="n">
        <v>74.8</v>
      </c>
      <c r="HS183" s="6" t="n">
        <v>76.8</v>
      </c>
      <c r="HT183" s="5" t="n">
        <v>72.4</v>
      </c>
      <c r="HU183" s="5" t="n">
        <v>70.9198</v>
      </c>
      <c r="HV183" s="5" t="n">
        <v>69.4396</v>
      </c>
      <c r="HW183" s="5" t="n">
        <v>67.9594</v>
      </c>
      <c r="HX183" s="5" t="n">
        <v>66.4792</v>
      </c>
      <c r="HY183" s="5" t="n">
        <v>64.999</v>
      </c>
      <c r="HZ183" s="5" t="n">
        <v>62.767</v>
      </c>
      <c r="IA183" s="5" t="n">
        <v>60.535</v>
      </c>
      <c r="IB183" s="5" t="n">
        <v>58.303</v>
      </c>
      <c r="IC183" s="5" t="n">
        <v>56.071</v>
      </c>
      <c r="ID183" s="5" t="n">
        <v>53.839</v>
      </c>
      <c r="IE183" s="5" t="n">
        <v>53.1898</v>
      </c>
      <c r="IF183" s="5" t="n">
        <v>52.5406</v>
      </c>
      <c r="IG183" s="5" t="n">
        <v>51.8914</v>
      </c>
    </row>
    <row r="184" customFormat="false" ht="15" hidden="false" customHeight="true" outlineLevel="0" collapsed="false">
      <c r="A184" s="3" t="s">
        <v>183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6" t="n">
        <v>55.1</v>
      </c>
      <c r="HN184" s="6" t="n">
        <v>47.6</v>
      </c>
      <c r="HO184" s="6" t="n">
        <v>45.6</v>
      </c>
      <c r="HP184" s="6" t="n">
        <v>44.3</v>
      </c>
      <c r="HQ184" s="6" t="n">
        <v>38.8</v>
      </c>
      <c r="HR184" s="4"/>
      <c r="HS184" s="6" t="n">
        <v>26.1</v>
      </c>
      <c r="HT184" s="5" t="n">
        <v>24.235</v>
      </c>
      <c r="HU184" s="5" t="n">
        <v>23.0996</v>
      </c>
      <c r="HV184" s="5" t="n">
        <v>21.9642</v>
      </c>
      <c r="HW184" s="5" t="n">
        <v>20.8288</v>
      </c>
      <c r="HX184" s="5" t="n">
        <v>19.6934</v>
      </c>
      <c r="HY184" s="5" t="n">
        <v>18.558</v>
      </c>
      <c r="HZ184" s="5" t="n">
        <v>18.0798</v>
      </c>
      <c r="IA184" s="5" t="n">
        <v>17.6016</v>
      </c>
      <c r="IB184" s="5" t="n">
        <v>17.1234</v>
      </c>
      <c r="IC184" s="5" t="n">
        <v>16.6452</v>
      </c>
      <c r="ID184" s="5" t="n">
        <v>16.167</v>
      </c>
      <c r="IE184" s="5" t="n">
        <v>16.0284</v>
      </c>
      <c r="IF184" s="5" t="n">
        <v>15.8898</v>
      </c>
      <c r="IG184" s="5" t="n">
        <v>15.7512</v>
      </c>
    </row>
    <row r="185" customFormat="false" ht="15" hidden="false" customHeight="true" outlineLevel="0" collapsed="false">
      <c r="A185" s="3" t="s">
        <v>184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6" t="n">
        <v>44</v>
      </c>
      <c r="HN185" s="4"/>
      <c r="HO185" s="4"/>
      <c r="HP185" s="6" t="n">
        <v>49.7</v>
      </c>
      <c r="HQ185" s="6" t="n">
        <v>38.3</v>
      </c>
      <c r="HR185" s="6" t="n">
        <v>38.9</v>
      </c>
      <c r="HS185" s="6" t="n">
        <v>35.6</v>
      </c>
      <c r="HT185" s="6" t="n">
        <v>23.7</v>
      </c>
      <c r="HU185" s="6" t="n">
        <v>36.3</v>
      </c>
      <c r="HV185" s="6" t="n">
        <v>35.6</v>
      </c>
      <c r="HW185" s="6" t="n">
        <v>37.8</v>
      </c>
      <c r="HX185" s="6" t="n">
        <v>40</v>
      </c>
      <c r="HY185" s="6" t="n">
        <v>39</v>
      </c>
      <c r="HZ185" s="6" t="n">
        <v>35.5</v>
      </c>
      <c r="IA185" s="6" t="n">
        <v>36</v>
      </c>
      <c r="IB185" s="6" t="n">
        <v>42.6</v>
      </c>
      <c r="IC185" s="6" t="n">
        <v>43.9</v>
      </c>
      <c r="ID185" s="6" t="n">
        <v>42.8</v>
      </c>
      <c r="IE185" s="4"/>
      <c r="IF185" s="4"/>
      <c r="IG185" s="4"/>
    </row>
    <row r="186" customFormat="false" ht="15" hidden="false" customHeight="true" outlineLevel="0" collapsed="false">
      <c r="A186" s="3" t="s">
        <v>185</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t="n">
        <v>69.97</v>
      </c>
      <c r="GY186" s="4" t="n">
        <v>71.8</v>
      </c>
      <c r="GZ186" s="4" t="n">
        <v>73.06</v>
      </c>
      <c r="HA186" s="4" t="n">
        <v>74.24</v>
      </c>
      <c r="HB186" s="4" t="n">
        <v>73.17</v>
      </c>
      <c r="HC186" s="4" t="n">
        <v>72.4</v>
      </c>
      <c r="HD186" s="4" t="n">
        <v>70.99</v>
      </c>
      <c r="HE186" s="4" t="n">
        <v>65.39</v>
      </c>
      <c r="HF186" s="4" t="n">
        <v>57.82</v>
      </c>
      <c r="HG186" s="4" t="n">
        <v>56.12</v>
      </c>
      <c r="HH186" s="4" t="n">
        <v>57.07</v>
      </c>
      <c r="HI186" s="4" t="n">
        <v>62.95</v>
      </c>
      <c r="HJ186" s="4" t="n">
        <v>67.51</v>
      </c>
      <c r="HK186" s="4" t="n">
        <v>62.48</v>
      </c>
      <c r="HL186" s="4" t="n">
        <v>45.68</v>
      </c>
      <c r="HM186" s="6" t="n">
        <v>51.21</v>
      </c>
      <c r="HN186" s="6" t="n">
        <v>49.55</v>
      </c>
      <c r="HO186" s="6" t="n">
        <v>47.38</v>
      </c>
      <c r="HP186" s="6" t="n">
        <v>47.11</v>
      </c>
      <c r="HQ186" s="6" t="n">
        <v>45.12</v>
      </c>
      <c r="HR186" s="6" t="n">
        <v>42.08</v>
      </c>
      <c r="HS186" s="6" t="n">
        <v>40.09</v>
      </c>
      <c r="HT186" s="5" t="n">
        <v>40.82</v>
      </c>
      <c r="HU186" s="5" t="n">
        <v>40.24</v>
      </c>
      <c r="HV186" s="5" t="n">
        <v>39.77</v>
      </c>
      <c r="HW186" s="5" t="n">
        <v>38.96</v>
      </c>
      <c r="HX186" s="5" t="n">
        <v>35.61</v>
      </c>
      <c r="HY186" s="5" t="n">
        <v>32.57</v>
      </c>
      <c r="HZ186" s="5" t="n">
        <v>33.46</v>
      </c>
      <c r="IA186" s="5" t="n">
        <v>33.82</v>
      </c>
      <c r="IB186" s="5" t="n">
        <v>33.85</v>
      </c>
      <c r="IC186" s="5" t="n">
        <v>35.29</v>
      </c>
      <c r="ID186" s="5" t="n">
        <v>35.34</v>
      </c>
      <c r="IE186" s="5" t="n">
        <v>38.52</v>
      </c>
      <c r="IF186" s="5" t="n">
        <v>39.5</v>
      </c>
      <c r="IG186" s="5" t="n">
        <v>36.31</v>
      </c>
    </row>
    <row r="187" customFormat="false" ht="15" hidden="false" customHeight="true" outlineLevel="0" collapsed="false">
      <c r="A187" s="3" t="s">
        <v>186</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t="n">
        <v>48</v>
      </c>
      <c r="DY187" s="4"/>
      <c r="DZ187" s="4"/>
      <c r="EA187" s="4"/>
      <c r="EB187" s="4"/>
      <c r="EC187" s="4" t="n">
        <v>46</v>
      </c>
      <c r="ED187" s="4"/>
      <c r="EE187" s="4"/>
      <c r="EF187" s="4"/>
      <c r="EG187" s="4"/>
      <c r="EH187" s="4" t="n">
        <v>44</v>
      </c>
      <c r="EI187" s="4"/>
      <c r="EJ187" s="4"/>
      <c r="EK187" s="4"/>
      <c r="EL187" s="4"/>
      <c r="EM187" s="4" t="n">
        <v>43</v>
      </c>
      <c r="EN187" s="4"/>
      <c r="EO187" s="4"/>
      <c r="EP187" s="4"/>
      <c r="EQ187" s="4"/>
      <c r="ER187" s="4" t="n">
        <v>31</v>
      </c>
      <c r="ES187" s="4"/>
      <c r="ET187" s="4"/>
      <c r="EU187" s="4"/>
      <c r="EV187" s="4"/>
      <c r="EW187" s="4" t="n">
        <v>34</v>
      </c>
      <c r="EX187" s="4"/>
      <c r="EY187" s="4"/>
      <c r="EZ187" s="4"/>
      <c r="FA187" s="4"/>
      <c r="FB187" s="4" t="n">
        <v>38.6</v>
      </c>
      <c r="FC187" s="4"/>
      <c r="FD187" s="4"/>
      <c r="FE187" s="4"/>
      <c r="FF187" s="4"/>
      <c r="FG187" s="4" t="n">
        <v>35.1</v>
      </c>
      <c r="FH187" s="4"/>
      <c r="FI187" s="4"/>
      <c r="FJ187" s="4"/>
      <c r="FK187" s="4"/>
      <c r="FL187" s="4" t="n">
        <v>36</v>
      </c>
      <c r="FM187" s="4"/>
      <c r="FN187" s="4"/>
      <c r="FO187" s="4"/>
      <c r="FP187" s="4"/>
      <c r="FQ187" s="4" t="n">
        <v>22.3</v>
      </c>
      <c r="FR187" s="4"/>
      <c r="FS187" s="4"/>
      <c r="FT187" s="4"/>
      <c r="FU187" s="4"/>
      <c r="FV187" s="4" t="n">
        <v>18.6</v>
      </c>
      <c r="FW187" s="4"/>
      <c r="FX187" s="4"/>
      <c r="FY187" s="4"/>
      <c r="FZ187" s="4"/>
      <c r="GA187" s="4" t="n">
        <v>15.4</v>
      </c>
      <c r="GB187" s="4"/>
      <c r="GC187" s="4"/>
      <c r="GD187" s="4"/>
      <c r="GE187" s="4"/>
      <c r="GF187" s="4" t="n">
        <v>23.6</v>
      </c>
      <c r="GG187" s="4"/>
      <c r="GH187" s="4"/>
      <c r="GI187" s="4"/>
      <c r="GJ187" s="4"/>
      <c r="GK187" s="4" t="n">
        <v>24.7</v>
      </c>
      <c r="GL187" s="4"/>
      <c r="GM187" s="4"/>
      <c r="GN187" s="4"/>
      <c r="GO187" s="4"/>
      <c r="GP187" s="4" t="n">
        <v>25.2</v>
      </c>
      <c r="GQ187" s="4"/>
      <c r="GR187" s="4"/>
      <c r="GS187" s="4"/>
      <c r="GT187" s="4"/>
      <c r="GU187" s="4" t="n">
        <v>30.6</v>
      </c>
      <c r="GV187" s="4"/>
      <c r="GW187" s="4"/>
      <c r="GX187" s="4"/>
      <c r="GY187" s="4"/>
      <c r="GZ187" s="4" t="n">
        <v>36.4</v>
      </c>
      <c r="HA187" s="4"/>
      <c r="HB187" s="4"/>
      <c r="HC187" s="4"/>
      <c r="HD187" s="4"/>
      <c r="HE187" s="4" t="n">
        <v>44.5</v>
      </c>
      <c r="HF187" s="4"/>
      <c r="HG187" s="4"/>
      <c r="HH187" s="4"/>
      <c r="HI187" s="4"/>
      <c r="HJ187" s="4" t="n">
        <v>49</v>
      </c>
      <c r="HK187" s="4"/>
      <c r="HL187" s="4"/>
      <c r="HM187" s="6" t="n">
        <v>54</v>
      </c>
      <c r="HN187" s="6" t="n">
        <v>53.1</v>
      </c>
      <c r="HO187" s="6" t="n">
        <v>49.7</v>
      </c>
      <c r="HP187" s="6" t="n">
        <v>46.1</v>
      </c>
      <c r="HQ187" s="6" t="n">
        <v>48</v>
      </c>
      <c r="HR187" s="6" t="n">
        <v>43.9</v>
      </c>
      <c r="HS187" s="6" t="n">
        <v>37.8</v>
      </c>
      <c r="HT187" s="5" t="n">
        <v>35.664</v>
      </c>
      <c r="HU187" s="5" t="n">
        <v>34.1178</v>
      </c>
      <c r="HV187" s="5" t="n">
        <v>32.5716</v>
      </c>
      <c r="HW187" s="5" t="n">
        <v>31.0254</v>
      </c>
      <c r="HX187" s="5" t="n">
        <v>29.4792</v>
      </c>
      <c r="HY187" s="5" t="n">
        <v>27.933</v>
      </c>
      <c r="HZ187" s="5" t="n">
        <v>28.3546</v>
      </c>
      <c r="IA187" s="5" t="n">
        <v>28.7762</v>
      </c>
      <c r="IB187" s="5" t="n">
        <v>29.1978</v>
      </c>
      <c r="IC187" s="5" t="n">
        <v>29.6194</v>
      </c>
      <c r="ID187" s="5" t="n">
        <v>30.041</v>
      </c>
      <c r="IE187" s="5" t="n">
        <v>28.6748</v>
      </c>
      <c r="IF187" s="5" t="n">
        <v>27.3086</v>
      </c>
      <c r="IG187" s="5" t="n">
        <v>25.9424</v>
      </c>
    </row>
    <row r="188" customFormat="false" ht="15" hidden="false" customHeight="true" outlineLevel="0" collapsed="false">
      <c r="A188" s="3" t="s">
        <v>187</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5" t="n">
        <v>53.515</v>
      </c>
      <c r="HU188" s="5" t="n">
        <v>51.7488</v>
      </c>
      <c r="HV188" s="5" t="n">
        <v>49.9826</v>
      </c>
      <c r="HW188" s="5" t="n">
        <v>48.2164</v>
      </c>
      <c r="HX188" s="5" t="n">
        <v>46.4502</v>
      </c>
      <c r="HY188" s="5" t="n">
        <v>44.684</v>
      </c>
      <c r="HZ188" s="5" t="n">
        <v>43.4796</v>
      </c>
      <c r="IA188" s="5" t="n">
        <v>42.2752</v>
      </c>
      <c r="IB188" s="5" t="n">
        <v>41.0708</v>
      </c>
      <c r="IC188" s="5" t="n">
        <v>39.8664</v>
      </c>
      <c r="ID188" s="5" t="n">
        <v>38.662</v>
      </c>
      <c r="IE188" s="5" t="n">
        <v>38.0292</v>
      </c>
      <c r="IF188" s="5" t="n">
        <v>37.3964</v>
      </c>
      <c r="IG188" s="5" t="n">
        <v>36.7636</v>
      </c>
    </row>
    <row r="189" customFormat="false" ht="15" hidden="false" customHeight="true" outlineLevel="0" collapsed="false">
      <c r="A189" s="3" t="s">
        <v>188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row>
    <row r="190" customFormat="false" ht="15" hidden="false" customHeight="true" outlineLevel="0" collapsed="false">
      <c r="A190" s="3" t="s">
        <v>189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6" t="n">
        <v>32.3</v>
      </c>
      <c r="HX190" s="4"/>
      <c r="HY190" s="4"/>
      <c r="HZ190" s="4"/>
      <c r="IA190" s="4"/>
      <c r="IB190" s="4"/>
      <c r="IC190" s="4"/>
      <c r="ID190" s="4"/>
      <c r="IE190" s="4"/>
      <c r="IF190" s="4"/>
      <c r="IG190" s="4"/>
    </row>
    <row r="191" customFormat="false" ht="15" hidden="false" customHeight="true" outlineLevel="0" collapsed="false">
      <c r="A191" s="3" t="s">
        <v>190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6" t="n">
        <v>82.4</v>
      </c>
      <c r="HN191" s="6" t="n">
        <v>80.3</v>
      </c>
      <c r="HO191" s="6" t="n">
        <v>78.2</v>
      </c>
      <c r="HP191" s="6" t="n">
        <v>64.7</v>
      </c>
      <c r="HQ191" s="6" t="n">
        <v>72.6</v>
      </c>
      <c r="HR191" s="6" t="n">
        <v>58.1</v>
      </c>
      <c r="HS191" s="6" t="n">
        <v>66.8</v>
      </c>
      <c r="HT191" s="6" t="n">
        <v>60.2</v>
      </c>
      <c r="HU191" s="6" t="n">
        <v>63.8</v>
      </c>
      <c r="HV191" s="6" t="n">
        <v>63.3</v>
      </c>
      <c r="HW191" s="6" t="n">
        <v>65.7</v>
      </c>
      <c r="HX191" s="6" t="n">
        <v>67.4</v>
      </c>
      <c r="HY191" s="4"/>
      <c r="HZ191" s="4"/>
      <c r="IA191" s="4"/>
      <c r="IB191" s="4"/>
      <c r="IC191" s="4"/>
      <c r="ID191" s="4"/>
      <c r="IE191" s="4"/>
      <c r="IF191" s="4"/>
      <c r="IG191" s="4"/>
    </row>
    <row r="192" customFormat="false" ht="15" hidden="false" customHeight="true" outlineLevel="0" collapsed="false">
      <c r="A192" s="3" t="s">
        <v>191</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6" t="n">
        <v>98.8</v>
      </c>
      <c r="HN192" s="6" t="n">
        <v>98.1</v>
      </c>
      <c r="HO192" s="6" t="n">
        <v>98</v>
      </c>
      <c r="HP192" s="6" t="n">
        <v>87.5</v>
      </c>
      <c r="HQ192" s="6" t="n">
        <v>87.7</v>
      </c>
      <c r="HR192" s="6" t="n">
        <v>90</v>
      </c>
      <c r="HS192" s="6" t="n">
        <v>69.5</v>
      </c>
      <c r="HT192" s="5" t="n">
        <v>69.805</v>
      </c>
      <c r="HU192" s="5" t="n">
        <v>68.234</v>
      </c>
      <c r="HV192" s="5" t="n">
        <v>66.663</v>
      </c>
      <c r="HW192" s="5" t="n">
        <v>65.092</v>
      </c>
      <c r="HX192" s="5" t="n">
        <v>63.521</v>
      </c>
      <c r="HY192" s="5" t="n">
        <v>61.95</v>
      </c>
      <c r="HZ192" s="5" t="n">
        <v>61.8908</v>
      </c>
      <c r="IA192" s="5" t="n">
        <v>61.8316</v>
      </c>
      <c r="IB192" s="5" t="n">
        <v>61.7724</v>
      </c>
      <c r="IC192" s="5" t="n">
        <v>61.7132</v>
      </c>
      <c r="ID192" s="5" t="n">
        <v>61.654</v>
      </c>
      <c r="IE192" s="5" t="n">
        <v>60.497</v>
      </c>
      <c r="IF192" s="5" t="n">
        <v>59.34</v>
      </c>
      <c r="IG192" s="5" t="n">
        <v>58.183</v>
      </c>
    </row>
    <row r="193" customFormat="false" ht="15" hidden="false" customHeight="true" outlineLevel="0" collapsed="false">
      <c r="A193" s="3" t="s">
        <v>192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row>
    <row r="194" customFormat="false" ht="30" hidden="false" customHeight="true" outlineLevel="0" collapsed="false">
      <c r="A194" s="3" t="s">
        <v>193</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6" t="n">
        <v>98.6</v>
      </c>
      <c r="HO194" s="6" t="n">
        <v>95.5</v>
      </c>
      <c r="HP194" s="6" t="n">
        <v>93.4</v>
      </c>
      <c r="HQ194" s="6" t="n">
        <v>94.3</v>
      </c>
      <c r="HR194" s="6" t="n">
        <v>91.7</v>
      </c>
      <c r="HS194" s="6" t="n">
        <v>80.4</v>
      </c>
      <c r="HT194" s="5" t="n">
        <v>76.143</v>
      </c>
      <c r="HU194" s="5" t="n">
        <v>73.8354</v>
      </c>
      <c r="HV194" s="5" t="n">
        <v>71.5278</v>
      </c>
      <c r="HW194" s="5" t="n">
        <v>69.2202</v>
      </c>
      <c r="HX194" s="5" t="n">
        <v>66.9126</v>
      </c>
      <c r="HY194" s="5" t="n">
        <v>64.605</v>
      </c>
      <c r="HZ194" s="5" t="n">
        <v>63.4696</v>
      </c>
      <c r="IA194" s="5" t="n">
        <v>62.3342</v>
      </c>
      <c r="IB194" s="5" t="n">
        <v>61.1988</v>
      </c>
      <c r="IC194" s="5" t="n">
        <v>60.0634</v>
      </c>
      <c r="ID194" s="5" t="n">
        <v>58.928</v>
      </c>
      <c r="IE194" s="5" t="n">
        <v>57.9718</v>
      </c>
      <c r="IF194" s="5" t="n">
        <v>57.0156</v>
      </c>
      <c r="IG194" s="5" t="n">
        <v>56.0594</v>
      </c>
    </row>
    <row r="195" customFormat="false" ht="15" hidden="false" customHeight="true" outlineLevel="0" collapsed="false">
      <c r="A195" s="3" t="s">
        <v>194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row>
    <row r="196" customFormat="false" ht="15" hidden="false" customHeight="true" outlineLevel="0" collapsed="false">
      <c r="A196" s="3" t="s">
        <v>195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5" t="n">
        <v>45.443</v>
      </c>
      <c r="HU196" s="5" t="n">
        <v>43.7202</v>
      </c>
      <c r="HV196" s="5" t="n">
        <v>41.9974</v>
      </c>
      <c r="HW196" s="5" t="n">
        <v>40.2746</v>
      </c>
      <c r="HX196" s="5" t="n">
        <v>38.5518</v>
      </c>
      <c r="HY196" s="5" t="n">
        <v>36.829</v>
      </c>
      <c r="HZ196" s="5" t="n">
        <v>35.121</v>
      </c>
      <c r="IA196" s="5" t="n">
        <v>33.413</v>
      </c>
      <c r="IB196" s="5" t="n">
        <v>31.705</v>
      </c>
      <c r="IC196" s="5" t="n">
        <v>29.997</v>
      </c>
      <c r="ID196" s="5" t="n">
        <v>28.289</v>
      </c>
      <c r="IE196" s="5" t="n">
        <v>27.7362</v>
      </c>
      <c r="IF196" s="5" t="n">
        <v>27.1834</v>
      </c>
      <c r="IG196" s="5" t="n">
        <v>26.6306</v>
      </c>
    </row>
    <row r="197" customFormat="false" ht="15" hidden="false" customHeight="true" outlineLevel="0" collapsed="false">
      <c r="A197" s="3" t="s">
        <v>196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6" t="n">
        <v>3.9</v>
      </c>
      <c r="HP197" s="6" t="n">
        <v>1.3</v>
      </c>
      <c r="HQ197" s="6" t="n">
        <v>3.7</v>
      </c>
      <c r="HR197" s="6" t="n">
        <v>3.6</v>
      </c>
      <c r="HS197" s="4"/>
      <c r="HT197" s="6" t="n">
        <v>2.5</v>
      </c>
      <c r="HU197" s="6" t="n">
        <v>1.3</v>
      </c>
      <c r="HV197" s="6" t="n">
        <v>5.5</v>
      </c>
      <c r="HW197" s="4"/>
      <c r="HX197" s="4"/>
      <c r="HY197" s="4"/>
      <c r="HZ197" s="6" t="n">
        <v>5.3</v>
      </c>
      <c r="IA197" s="6" t="n">
        <v>1.3</v>
      </c>
      <c r="IB197" s="4"/>
      <c r="IC197" s="4"/>
      <c r="ID197" s="4"/>
      <c r="IE197" s="4"/>
      <c r="IF197" s="4"/>
      <c r="IG197" s="4"/>
    </row>
    <row r="198" customFormat="false" ht="15" hidden="false" customHeight="true" outlineLevel="0" collapsed="false">
      <c r="A198" s="3" t="s">
        <v>197</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6" t="n">
        <v>107</v>
      </c>
      <c r="HO198" s="4"/>
      <c r="HP198" s="4"/>
      <c r="HQ198" s="4"/>
      <c r="HR198" s="4"/>
      <c r="HS198" s="4"/>
      <c r="HT198" s="5" t="n">
        <v>94.583</v>
      </c>
      <c r="HU198" s="5" t="n">
        <v>91.6752</v>
      </c>
      <c r="HV198" s="5" t="n">
        <v>88.7674</v>
      </c>
      <c r="HW198" s="5" t="n">
        <v>85.8596</v>
      </c>
      <c r="HX198" s="5" t="n">
        <v>82.9518</v>
      </c>
      <c r="HY198" s="5" t="n">
        <v>80.044</v>
      </c>
      <c r="HZ198" s="5" t="n">
        <v>77.2604</v>
      </c>
      <c r="IA198" s="5" t="n">
        <v>74.4768</v>
      </c>
      <c r="IB198" s="5" t="n">
        <v>71.6932</v>
      </c>
      <c r="IC198" s="5" t="n">
        <v>68.9096</v>
      </c>
      <c r="ID198" s="5" t="n">
        <v>66.126</v>
      </c>
      <c r="IE198" s="5" t="n">
        <v>63.978</v>
      </c>
      <c r="IF198" s="5" t="n">
        <v>61.83</v>
      </c>
      <c r="IG198" s="5" t="n">
        <v>59.682</v>
      </c>
    </row>
    <row r="199" customFormat="false" ht="15" hidden="false" customHeight="true" outlineLevel="0" collapsed="false">
      <c r="A199" s="3" t="s">
        <v>198</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6" t="n">
        <v>61</v>
      </c>
      <c r="HR199" s="4"/>
      <c r="HS199" s="4"/>
      <c r="HT199" s="5" t="n">
        <v>37.288</v>
      </c>
      <c r="HU199" s="5" t="n">
        <v>33.9526</v>
      </c>
      <c r="HV199" s="5" t="n">
        <v>30.6172</v>
      </c>
      <c r="HW199" s="5" t="n">
        <v>27.2818</v>
      </c>
      <c r="HX199" s="5" t="n">
        <v>23.9464</v>
      </c>
      <c r="HY199" s="5" t="n">
        <v>20.611</v>
      </c>
      <c r="HZ199" s="5" t="n">
        <v>18.7988</v>
      </c>
      <c r="IA199" s="5" t="n">
        <v>16.9866</v>
      </c>
      <c r="IB199" s="5" t="n">
        <v>15.1744</v>
      </c>
      <c r="IC199" s="5" t="n">
        <v>13.3622</v>
      </c>
      <c r="ID199" s="5" t="n">
        <v>11.55</v>
      </c>
      <c r="IE199" s="5" t="n">
        <v>13.6516</v>
      </c>
      <c r="IF199" s="5" t="n">
        <v>15.7532</v>
      </c>
      <c r="IG199" s="5" t="n">
        <v>17.8548</v>
      </c>
    </row>
    <row r="200" customFormat="false" ht="15" hidden="false" customHeight="true" outlineLevel="0" collapsed="false">
      <c r="A200" s="3" t="s">
        <v>199</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t="n">
        <v>178</v>
      </c>
      <c r="GI200" s="4"/>
      <c r="GJ200" s="4"/>
      <c r="GK200" s="4"/>
      <c r="GL200" s="4"/>
      <c r="GM200" s="4" t="n">
        <v>194</v>
      </c>
      <c r="GN200" s="4"/>
      <c r="GO200" s="4"/>
      <c r="GP200" s="4"/>
      <c r="GQ200" s="4"/>
      <c r="GR200" s="4" t="n">
        <v>185</v>
      </c>
      <c r="GS200" s="4"/>
      <c r="GT200" s="4"/>
      <c r="GU200" s="4"/>
      <c r="GV200" s="4"/>
      <c r="GW200" s="4" t="n">
        <v>185</v>
      </c>
      <c r="GX200" s="4"/>
      <c r="GY200" s="4"/>
      <c r="GZ200" s="4"/>
      <c r="HA200" s="4" t="n">
        <v>189</v>
      </c>
      <c r="HB200" s="4"/>
      <c r="HC200" s="4"/>
      <c r="HD200" s="4"/>
      <c r="HE200" s="4"/>
      <c r="HF200" s="4"/>
      <c r="HG200" s="4"/>
      <c r="HH200" s="4"/>
      <c r="HI200" s="4" t="n">
        <v>159</v>
      </c>
      <c r="HJ200" s="4"/>
      <c r="HK200" s="4"/>
      <c r="HL200" s="4"/>
      <c r="HM200" s="6"/>
      <c r="HN200" s="4"/>
      <c r="HO200" s="4" t="n">
        <v>127</v>
      </c>
      <c r="HP200" s="4"/>
      <c r="HQ200" s="6"/>
      <c r="HR200" s="4"/>
      <c r="HS200" s="4"/>
      <c r="HT200" s="5" t="n">
        <v>112.435</v>
      </c>
      <c r="HU200" s="5" t="n">
        <v>111.485</v>
      </c>
      <c r="HV200" s="5" t="n">
        <v>110.535</v>
      </c>
      <c r="HW200" s="5" t="n">
        <v>109.585</v>
      </c>
      <c r="HX200" s="5" t="n">
        <v>108.635</v>
      </c>
      <c r="HY200" s="5" t="n">
        <v>107.685</v>
      </c>
      <c r="HZ200" s="5" t="n">
        <v>107.3338</v>
      </c>
      <c r="IA200" s="5" t="n">
        <v>106.9826</v>
      </c>
      <c r="IB200" s="5" t="n">
        <v>106.6314</v>
      </c>
      <c r="IC200" s="5" t="n">
        <v>106.2802</v>
      </c>
      <c r="ID200" s="5" t="n">
        <v>105.929</v>
      </c>
      <c r="IE200" s="5" t="n">
        <v>102.6846</v>
      </c>
      <c r="IF200" s="5" t="n">
        <v>99.4402</v>
      </c>
      <c r="IG200" s="5" t="n">
        <v>96.1958</v>
      </c>
    </row>
    <row r="201" customFormat="false" ht="15" hidden="false" customHeight="true" outlineLevel="0" collapsed="false">
      <c r="A201" s="3" t="s">
        <v>200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6" t="n">
        <v>40.5</v>
      </c>
      <c r="HO201" s="6" t="n">
        <v>39</v>
      </c>
      <c r="HP201" s="6" t="n">
        <v>39</v>
      </c>
      <c r="HQ201" s="6" t="n">
        <v>37</v>
      </c>
      <c r="HR201" s="6" t="n">
        <v>35</v>
      </c>
      <c r="HS201" s="6" t="n">
        <v>33</v>
      </c>
      <c r="HT201" s="5" t="n">
        <v>27.974</v>
      </c>
      <c r="HU201" s="5" t="n">
        <v>27.5414</v>
      </c>
      <c r="HV201" s="5" t="n">
        <v>27.1088</v>
      </c>
      <c r="HW201" s="5" t="n">
        <v>26.6762</v>
      </c>
      <c r="HX201" s="5" t="n">
        <v>26.2436</v>
      </c>
      <c r="HY201" s="5" t="n">
        <v>25.811</v>
      </c>
      <c r="HZ201" s="5" t="n">
        <v>25.0692</v>
      </c>
      <c r="IA201" s="5" t="n">
        <v>24.3274</v>
      </c>
      <c r="IB201" s="5" t="n">
        <v>23.5856</v>
      </c>
      <c r="IC201" s="5" t="n">
        <v>22.8438</v>
      </c>
      <c r="ID201" s="5" t="n">
        <v>22.102</v>
      </c>
      <c r="IE201" s="5" t="n">
        <v>21.5308</v>
      </c>
      <c r="IF201" s="5" t="n">
        <v>20.9596</v>
      </c>
      <c r="IG201" s="5" t="n">
        <v>20.3884</v>
      </c>
    </row>
    <row r="202" customFormat="false" ht="15" hidden="false" customHeight="true" outlineLevel="0" collapsed="false">
      <c r="A202" s="3" t="s">
        <v>201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row>
    <row r="203" customFormat="false" ht="15" hidden="false" customHeight="true" outlineLevel="0" collapsed="false">
      <c r="A203" s="3" t="s">
        <v>202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row>
    <row r="204" customFormat="false" ht="15" hidden="false" customHeight="true" outlineLevel="0" collapsed="false">
      <c r="A204" s="3" t="s">
        <v>203</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6" t="n">
        <v>60.4</v>
      </c>
      <c r="HN204" s="6" t="n">
        <v>70</v>
      </c>
      <c r="HO204" s="6" t="n">
        <v>64</v>
      </c>
      <c r="HP204" s="6" t="n">
        <v>76.3</v>
      </c>
      <c r="HQ204" s="6" t="n">
        <v>68</v>
      </c>
      <c r="HR204" s="6" t="n">
        <v>59</v>
      </c>
      <c r="HS204" s="6" t="n">
        <v>63</v>
      </c>
      <c r="HT204" s="6" t="n">
        <v>55</v>
      </c>
      <c r="HU204" s="6" t="n">
        <v>52</v>
      </c>
      <c r="HV204" s="6" t="n">
        <v>61</v>
      </c>
      <c r="HW204" s="6" t="n">
        <v>55</v>
      </c>
      <c r="HX204" s="6" t="n">
        <v>59</v>
      </c>
      <c r="HY204" s="6" t="n">
        <v>57</v>
      </c>
      <c r="HZ204" s="6" t="n">
        <v>60</v>
      </c>
      <c r="IA204" s="6" t="n">
        <v>54</v>
      </c>
      <c r="IB204" s="6" t="n">
        <v>59</v>
      </c>
      <c r="IC204" s="6" t="n">
        <v>57.9</v>
      </c>
      <c r="ID204" s="6" t="n">
        <v>62.2</v>
      </c>
      <c r="IE204" s="6" t="n">
        <v>63.5</v>
      </c>
      <c r="IF204" s="6" t="n">
        <v>73.8</v>
      </c>
      <c r="IG204" s="6" t="n">
        <v>62.3</v>
      </c>
    </row>
    <row r="205" customFormat="false" ht="15" hidden="false" customHeight="true" outlineLevel="0" collapsed="false">
      <c r="A205" s="3" t="s">
        <v>204</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t="n">
        <v>212.2</v>
      </c>
      <c r="GW205" s="4"/>
      <c r="GX205" s="4"/>
      <c r="GY205" s="4"/>
      <c r="GZ205" s="4"/>
      <c r="HA205" s="4"/>
      <c r="HB205" s="4"/>
      <c r="HC205" s="4"/>
      <c r="HD205" s="4"/>
      <c r="HE205" s="4"/>
      <c r="HF205" s="4"/>
      <c r="HG205" s="4"/>
      <c r="HH205" s="4"/>
      <c r="HI205" s="4"/>
      <c r="HJ205" s="4"/>
      <c r="HK205" s="4"/>
      <c r="HL205" s="4"/>
      <c r="HM205" s="4"/>
      <c r="HN205" s="4"/>
      <c r="HO205" s="6" t="n">
        <v>177.5</v>
      </c>
      <c r="HP205" s="4"/>
      <c r="HQ205" s="4"/>
      <c r="HR205" s="4"/>
      <c r="HS205" s="4"/>
      <c r="HT205" s="5" t="n">
        <v>150.868</v>
      </c>
      <c r="HU205" s="5" t="n">
        <v>149.3726</v>
      </c>
      <c r="HV205" s="5" t="n">
        <v>147.8772</v>
      </c>
      <c r="HW205" s="5" t="n">
        <v>146.3818</v>
      </c>
      <c r="HX205" s="5" t="n">
        <v>144.8864</v>
      </c>
      <c r="HY205" s="5" t="n">
        <v>143.391</v>
      </c>
      <c r="HZ205" s="5" t="n">
        <v>143.45</v>
      </c>
      <c r="IA205" s="5" t="n">
        <v>143.509</v>
      </c>
      <c r="IB205" s="5" t="n">
        <v>143.568</v>
      </c>
      <c r="IC205" s="5" t="n">
        <v>143.627</v>
      </c>
      <c r="ID205" s="5" t="n">
        <v>143.686</v>
      </c>
      <c r="IE205" s="5" t="n">
        <v>135.7902</v>
      </c>
      <c r="IF205" s="5" t="n">
        <v>127.8944</v>
      </c>
      <c r="IG205" s="5" t="n">
        <v>119.9986</v>
      </c>
    </row>
    <row r="206" customFormat="false" ht="15" hidden="false" customHeight="true" outlineLevel="0" collapsed="false">
      <c r="A206" s="3" t="s">
        <v>205</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5" t="n">
        <v>8.001</v>
      </c>
      <c r="HU206" s="5" t="n">
        <v>7.801</v>
      </c>
      <c r="HV206" s="5" t="n">
        <v>7.601</v>
      </c>
      <c r="HW206" s="5" t="n">
        <v>7.401</v>
      </c>
      <c r="HX206" s="5" t="n">
        <v>7.201</v>
      </c>
      <c r="HY206" s="5" t="n">
        <v>7.001</v>
      </c>
      <c r="HZ206" s="5" t="n">
        <v>6.5518</v>
      </c>
      <c r="IA206" s="5" t="n">
        <v>6.1026</v>
      </c>
      <c r="IB206" s="5" t="n">
        <v>5.6534</v>
      </c>
      <c r="IC206" s="5" t="n">
        <v>5.2042</v>
      </c>
      <c r="ID206" s="5" t="n">
        <v>4.755</v>
      </c>
      <c r="IE206" s="5" t="n">
        <v>5.149</v>
      </c>
      <c r="IF206" s="5" t="n">
        <v>5.543</v>
      </c>
      <c r="IG206" s="5" t="n">
        <v>5.937</v>
      </c>
    </row>
    <row r="207" customFormat="false" ht="15" hidden="false" customHeight="true" outlineLevel="0" collapsed="false">
      <c r="A207" s="3" t="s">
        <v>206</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t="n">
        <v>50.94</v>
      </c>
      <c r="FZ207" s="4" t="n">
        <v>53.494</v>
      </c>
      <c r="GA207" s="4" t="n">
        <v>52.504</v>
      </c>
      <c r="GB207" s="4" t="n">
        <v>49.672</v>
      </c>
      <c r="GC207" s="4" t="n">
        <v>45.924</v>
      </c>
      <c r="GD207" s="4" t="n">
        <v>47.568</v>
      </c>
      <c r="GE207" s="4" t="n">
        <v>51.19</v>
      </c>
      <c r="GF207" s="4" t="n">
        <v>52.28</v>
      </c>
      <c r="GG207" s="4" t="n">
        <v>50.944</v>
      </c>
      <c r="GH207" s="4" t="n">
        <v>50.014</v>
      </c>
      <c r="GI207" s="4" t="n">
        <v>50.312</v>
      </c>
      <c r="GJ207" s="4" t="n">
        <v>50.784</v>
      </c>
      <c r="GK207" s="4" t="n">
        <v>48.732</v>
      </c>
      <c r="GL207" s="4" t="n">
        <v>49.736</v>
      </c>
      <c r="GM207" s="4" t="n">
        <v>47.946</v>
      </c>
      <c r="GN207" s="4" t="n">
        <v>45.12</v>
      </c>
      <c r="GO207" s="4" t="n">
        <v>43.258</v>
      </c>
      <c r="GP207" s="4" t="n">
        <v>42.504</v>
      </c>
      <c r="GQ207" s="4" t="n">
        <v>41.45</v>
      </c>
      <c r="GR207" s="4" t="n">
        <v>42.916</v>
      </c>
      <c r="GS207" s="4" t="n">
        <v>39.774</v>
      </c>
      <c r="GT207" s="4" t="n">
        <v>39.458</v>
      </c>
      <c r="GU207" s="4" t="n">
        <v>40.936</v>
      </c>
      <c r="GV207" s="4" t="n">
        <v>39.986</v>
      </c>
      <c r="GW207" s="4" t="n">
        <v>43.81</v>
      </c>
      <c r="GX207" s="4" t="n">
        <v>45.022</v>
      </c>
      <c r="GY207" s="4" t="n">
        <v>46.606</v>
      </c>
      <c r="GZ207" s="4" t="n">
        <v>46.63</v>
      </c>
      <c r="HA207" s="4" t="n">
        <v>48.818</v>
      </c>
      <c r="HB207" s="4" t="n">
        <v>48.834</v>
      </c>
      <c r="HC207" s="4" t="n">
        <v>48.034</v>
      </c>
      <c r="HD207" s="4" t="n">
        <v>46.206</v>
      </c>
      <c r="HE207" s="4" t="n">
        <v>47.8</v>
      </c>
      <c r="HF207" s="4" t="n">
        <v>48.822</v>
      </c>
      <c r="HG207" s="4" t="n">
        <v>50.108</v>
      </c>
      <c r="HH207" s="4" t="n">
        <v>51.526</v>
      </c>
      <c r="HI207" s="4" t="n">
        <v>51.572</v>
      </c>
      <c r="HJ207" s="4" t="n">
        <v>52.45</v>
      </c>
      <c r="HK207" s="4" t="n">
        <v>51.096</v>
      </c>
      <c r="HL207" s="4" t="n">
        <v>49.932</v>
      </c>
      <c r="HM207" s="6" t="n">
        <v>48.62</v>
      </c>
      <c r="HN207" s="6" t="n">
        <v>52.824</v>
      </c>
      <c r="HO207" s="6" t="n">
        <v>48.646</v>
      </c>
      <c r="HP207" s="6" t="n">
        <v>46.284</v>
      </c>
      <c r="HQ207" s="6" t="n">
        <v>38.572</v>
      </c>
      <c r="HR207" s="6" t="n">
        <v>32.414</v>
      </c>
      <c r="HS207" s="4" t="n">
        <v>30.106</v>
      </c>
      <c r="HT207" s="5" t="n">
        <v>27.894</v>
      </c>
      <c r="HU207" s="5" t="n">
        <v>25.994</v>
      </c>
      <c r="HV207" s="5" t="n">
        <v>24.892</v>
      </c>
      <c r="HW207" s="5" t="n">
        <v>23.498</v>
      </c>
      <c r="HX207" s="5" t="n">
        <v>20.952</v>
      </c>
      <c r="HY207" s="5" t="n">
        <v>20.838</v>
      </c>
      <c r="HZ207" s="5" t="n">
        <v>20.096</v>
      </c>
      <c r="IA207" s="5" t="n">
        <v>19.816</v>
      </c>
      <c r="IB207" s="5" t="n">
        <v>19.744</v>
      </c>
      <c r="IC207" s="5" t="n">
        <v>19.788</v>
      </c>
      <c r="ID207" s="5" t="n">
        <v>20.264</v>
      </c>
      <c r="IE207" s="5" t="n">
        <v>19.5094</v>
      </c>
      <c r="IF207" s="5" t="n">
        <v>18.8088</v>
      </c>
      <c r="IG207" s="5" t="n">
        <v>18.1082</v>
      </c>
    </row>
    <row r="208" customFormat="false" ht="15" hidden="false" customHeight="true" outlineLevel="0" collapsed="false">
      <c r="A208" s="3" t="s">
        <v>207</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t="n">
        <v>45.374</v>
      </c>
      <c r="HG208" s="4" t="n">
        <v>42.576</v>
      </c>
      <c r="HH208" s="4" t="n">
        <v>39.574</v>
      </c>
      <c r="HI208" s="4" t="n">
        <v>36.152</v>
      </c>
      <c r="HJ208" s="4" t="n">
        <v>34.126</v>
      </c>
      <c r="HK208" s="4" t="n">
        <v>31.82</v>
      </c>
      <c r="HL208" s="4" t="n">
        <v>27.318</v>
      </c>
      <c r="HM208" s="4" t="n">
        <v>24.904</v>
      </c>
      <c r="HN208" s="4" t="n">
        <v>21.29</v>
      </c>
      <c r="HO208" s="4" t="n">
        <v>19.56</v>
      </c>
      <c r="HP208" s="4" t="n">
        <v>16.328</v>
      </c>
      <c r="HQ208" s="4" t="n">
        <v>14.352</v>
      </c>
      <c r="HR208" s="4" t="n">
        <v>13.144</v>
      </c>
      <c r="HS208" s="4" t="n">
        <v>11.01</v>
      </c>
      <c r="HT208" s="5" t="n">
        <v>9.118</v>
      </c>
      <c r="HU208" s="5" t="n">
        <v>8.326</v>
      </c>
      <c r="HV208" s="5" t="n">
        <v>7.518</v>
      </c>
      <c r="HW208" s="5" t="n">
        <v>7.258</v>
      </c>
      <c r="HX208" s="5" t="n">
        <v>6.496</v>
      </c>
      <c r="HY208" s="5" t="n">
        <v>5.774</v>
      </c>
      <c r="HZ208" s="5" t="n">
        <v>5.666</v>
      </c>
      <c r="IA208" s="5" t="n">
        <v>5.192</v>
      </c>
      <c r="IB208" s="5" t="n">
        <v>5.962</v>
      </c>
      <c r="IC208" s="5" t="n">
        <v>4.536</v>
      </c>
      <c r="ID208" s="5" t="n">
        <v>4.798</v>
      </c>
      <c r="IE208" s="5" t="n">
        <v>4.866</v>
      </c>
      <c r="IF208" s="5" t="n">
        <v>5.194</v>
      </c>
      <c r="IG208" s="5" t="n">
        <v>4.6722</v>
      </c>
    </row>
    <row r="209" customFormat="false" ht="15" hidden="false" customHeight="true" outlineLevel="0" collapsed="false">
      <c r="A209" s="3" t="s">
        <v>208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6" t="n">
        <v>111</v>
      </c>
      <c r="HN209" s="4"/>
      <c r="HO209" s="4"/>
      <c r="HP209" s="4"/>
      <c r="HQ209" s="4"/>
      <c r="HR209" s="6" t="n">
        <v>95</v>
      </c>
      <c r="HS209" s="4"/>
      <c r="HT209" s="5" t="n">
        <v>71.123</v>
      </c>
      <c r="HU209" s="5" t="n">
        <v>70.921</v>
      </c>
      <c r="HV209" s="5" t="n">
        <v>70.719</v>
      </c>
      <c r="HW209" s="5" t="n">
        <v>70.517</v>
      </c>
      <c r="HX209" s="5" t="n">
        <v>70.315</v>
      </c>
      <c r="HY209" s="5" t="n">
        <v>70.113</v>
      </c>
      <c r="HZ209" s="5" t="n">
        <v>70.1564</v>
      </c>
      <c r="IA209" s="5" t="n">
        <v>70.1998</v>
      </c>
      <c r="IB209" s="5" t="n">
        <v>70.2432</v>
      </c>
      <c r="IC209" s="5" t="n">
        <v>70.2866</v>
      </c>
      <c r="ID209" s="5" t="n">
        <v>70.33</v>
      </c>
      <c r="IE209" s="5" t="n">
        <v>69.1822</v>
      </c>
      <c r="IF209" s="5" t="n">
        <v>68.0344</v>
      </c>
      <c r="IG209" s="5" t="n">
        <v>66.8866</v>
      </c>
    </row>
    <row r="210" customFormat="false" ht="15" hidden="false" customHeight="true" outlineLevel="0" collapsed="false">
      <c r="A210" s="3" t="s">
        <v>209</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4"/>
      <c r="HI210" s="4"/>
      <c r="HJ210" s="4"/>
      <c r="HK210" s="4"/>
      <c r="HL210" s="4"/>
      <c r="HM210" s="4"/>
      <c r="HN210" s="4"/>
      <c r="HO210" s="4"/>
      <c r="HP210" s="4"/>
      <c r="HQ210" s="4"/>
      <c r="HR210" s="4"/>
      <c r="HS210" s="4"/>
      <c r="HT210" s="5" t="n">
        <v>72.54</v>
      </c>
      <c r="HU210" s="5" t="n">
        <v>72.41</v>
      </c>
      <c r="HV210" s="5" t="n">
        <v>72.28</v>
      </c>
      <c r="HW210" s="5" t="n">
        <v>72.15</v>
      </c>
      <c r="HX210" s="5" t="n">
        <v>72.02</v>
      </c>
      <c r="HY210" s="5" t="n">
        <v>71.89</v>
      </c>
      <c r="HZ210" s="5" t="n">
        <v>71.5408</v>
      </c>
      <c r="IA210" s="5" t="n">
        <v>71.1916</v>
      </c>
      <c r="IB210" s="5" t="n">
        <v>70.8424</v>
      </c>
      <c r="IC210" s="5" t="n">
        <v>70.4932</v>
      </c>
      <c r="ID210" s="5" t="n">
        <v>70.144</v>
      </c>
      <c r="IE210" s="5" t="n">
        <v>69.7116</v>
      </c>
      <c r="IF210" s="5" t="n">
        <v>69.2792</v>
      </c>
      <c r="IG210" s="5" t="n">
        <v>68.8468</v>
      </c>
    </row>
    <row r="211" customFormat="false" ht="15" hidden="false" customHeight="true" outlineLevel="0" collapsed="false">
      <c r="A211" s="3" t="s">
        <v>210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row>
    <row r="212" customFormat="false" ht="15" hidden="false" customHeight="true" outlineLevel="0" collapsed="false">
      <c r="A212" s="3" t="s">
        <v>211</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5" t="n">
        <v>80.585</v>
      </c>
      <c r="HU212" s="5" t="n">
        <v>78.6124</v>
      </c>
      <c r="HV212" s="5" t="n">
        <v>76.6398</v>
      </c>
      <c r="HW212" s="5" t="n">
        <v>74.6672</v>
      </c>
      <c r="HX212" s="5" t="n">
        <v>72.6946</v>
      </c>
      <c r="HY212" s="5" t="n">
        <v>70.722</v>
      </c>
      <c r="HZ212" s="5" t="n">
        <v>68.4096</v>
      </c>
      <c r="IA212" s="5" t="n">
        <v>66.0972</v>
      </c>
      <c r="IB212" s="5" t="n">
        <v>63.7848</v>
      </c>
      <c r="IC212" s="5" t="n">
        <v>61.4724</v>
      </c>
      <c r="ID212" s="5" t="n">
        <v>59.16</v>
      </c>
      <c r="IE212" s="5" t="n">
        <v>57.4142</v>
      </c>
      <c r="IF212" s="5" t="n">
        <v>55.6684</v>
      </c>
      <c r="IG212" s="5" t="n">
        <v>53.9226</v>
      </c>
    </row>
    <row r="213" customFormat="false" ht="15" hidden="false" customHeight="true" outlineLevel="0" collapsed="false">
      <c r="A213" s="3" t="s">
        <v>212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4"/>
      <c r="HK213" s="4"/>
      <c r="HL213" s="4"/>
      <c r="HM213" s="4"/>
      <c r="HN213" s="4"/>
      <c r="HO213" s="4"/>
      <c r="HP213" s="4"/>
      <c r="HQ213" s="4"/>
      <c r="HR213" s="4"/>
      <c r="HS213" s="4"/>
      <c r="HT213" s="4"/>
      <c r="HU213" s="4"/>
      <c r="HV213" s="4"/>
      <c r="HW213" s="4"/>
      <c r="HX213" s="4"/>
      <c r="HY213" s="4"/>
      <c r="HZ213" s="4"/>
      <c r="IA213" s="4"/>
      <c r="IB213" s="4"/>
      <c r="IC213" s="4"/>
      <c r="ID213" s="4"/>
      <c r="IE213" s="4"/>
      <c r="IF213" s="4"/>
      <c r="IG213" s="4"/>
    </row>
    <row r="214" customFormat="false" ht="15" hidden="false" customHeight="true" outlineLevel="0" collapsed="false">
      <c r="A214" s="3" t="s">
        <v>213</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t="n">
        <v>11.27</v>
      </c>
      <c r="EX214" s="4" t="n">
        <v>11.646</v>
      </c>
      <c r="EY214" s="4" t="n">
        <v>11.074</v>
      </c>
      <c r="EZ214" s="4" t="n">
        <v>10.672</v>
      </c>
      <c r="FA214" s="4" t="n">
        <v>11.694</v>
      </c>
      <c r="FB214" s="4" t="n">
        <v>10.428</v>
      </c>
      <c r="FC214" s="4" t="n">
        <v>11.212</v>
      </c>
      <c r="FD214" s="4" t="n">
        <v>10.972</v>
      </c>
      <c r="FE214" s="4" t="n">
        <v>11.166</v>
      </c>
      <c r="FF214" s="4" t="n">
        <v>11.64</v>
      </c>
      <c r="FG214" s="4" t="n">
        <v>12.17</v>
      </c>
      <c r="FH214" s="4" t="n">
        <v>12.59</v>
      </c>
      <c r="FI214" s="4" t="n">
        <v>12.22</v>
      </c>
      <c r="FJ214" s="4" t="n">
        <v>11.96</v>
      </c>
      <c r="FK214" s="4" t="n">
        <v>11.224</v>
      </c>
      <c r="FL214" s="4" t="n">
        <v>11.26</v>
      </c>
      <c r="FM214" s="4" t="n">
        <v>10.61</v>
      </c>
      <c r="FN214" s="4" t="n">
        <v>6.872</v>
      </c>
      <c r="FO214" s="4" t="n">
        <v>8.778</v>
      </c>
      <c r="FP214" s="4" t="n">
        <v>8.94</v>
      </c>
      <c r="FQ214" s="4" t="n">
        <v>8.906</v>
      </c>
      <c r="FR214" s="4" t="n">
        <v>10.318</v>
      </c>
      <c r="FS214" s="4" t="n">
        <v>10.016</v>
      </c>
      <c r="FT214" s="4" t="n">
        <v>9.756</v>
      </c>
      <c r="FU214" s="4" t="n">
        <v>8.384</v>
      </c>
      <c r="FV214" s="4" t="n">
        <v>8.218</v>
      </c>
      <c r="FW214" s="4" t="n">
        <v>9.26</v>
      </c>
      <c r="FX214" s="4" t="n">
        <v>8.582</v>
      </c>
      <c r="FY214" s="4" t="n">
        <v>7.61</v>
      </c>
      <c r="FZ214" s="4" t="n">
        <v>7.698</v>
      </c>
      <c r="GA214" s="4" t="n">
        <v>7.978</v>
      </c>
      <c r="GB214" s="4" t="n">
        <v>8.402</v>
      </c>
      <c r="GC214" s="4" t="n">
        <v>8.34</v>
      </c>
      <c r="GD214" s="4" t="n">
        <v>8.42</v>
      </c>
      <c r="GE214" s="4" t="n">
        <v>10.278</v>
      </c>
      <c r="GF214" s="4" t="n">
        <v>9.568</v>
      </c>
      <c r="GG214" s="4" t="n">
        <v>9.816</v>
      </c>
      <c r="GH214" s="4" t="n">
        <v>10.062</v>
      </c>
      <c r="GI214" s="4" t="n">
        <v>10.12</v>
      </c>
      <c r="GJ214" s="4" t="n">
        <v>10.39</v>
      </c>
      <c r="GK214" s="4" t="n">
        <v>12.194</v>
      </c>
      <c r="GL214" s="4" t="n">
        <v>10.26</v>
      </c>
      <c r="GM214" s="4" t="n">
        <v>11.316</v>
      </c>
      <c r="GN214" s="4" t="n">
        <v>11.49</v>
      </c>
      <c r="GO214" s="4" t="n">
        <v>12.004</v>
      </c>
      <c r="GP214" s="4" t="n">
        <v>11.686</v>
      </c>
      <c r="GQ214" s="4" t="n">
        <v>13.306</v>
      </c>
      <c r="GR214" s="4" t="n">
        <v>13.512</v>
      </c>
      <c r="GS214" s="4" t="n">
        <v>14.254</v>
      </c>
      <c r="GT214" s="4" t="n">
        <v>15.49</v>
      </c>
      <c r="GU214" s="4" t="n">
        <v>16.166</v>
      </c>
      <c r="GV214" s="4" t="n">
        <v>17.602</v>
      </c>
      <c r="GW214" s="4" t="n">
        <v>21.8</v>
      </c>
      <c r="GX214" s="4" t="n">
        <v>25.078</v>
      </c>
      <c r="GY214" s="4" t="n">
        <v>25.608</v>
      </c>
      <c r="GZ214" s="4" t="n">
        <v>26.13</v>
      </c>
      <c r="HA214" s="4" t="n">
        <v>26.62</v>
      </c>
      <c r="HB214" s="4" t="n">
        <v>26.932</v>
      </c>
      <c r="HC214" s="4" t="n">
        <v>25.998</v>
      </c>
      <c r="HD214" s="4" t="n">
        <v>22.976</v>
      </c>
      <c r="HE214" s="4" t="n">
        <v>21.328</v>
      </c>
      <c r="HF214" s="4" t="n">
        <v>19.894</v>
      </c>
      <c r="HG214" s="4" t="n">
        <v>18.942</v>
      </c>
      <c r="HH214" s="4" t="n">
        <v>18.248</v>
      </c>
      <c r="HI214" s="4" t="n">
        <v>16.594</v>
      </c>
      <c r="HJ214" s="4" t="n">
        <v>15.874</v>
      </c>
      <c r="HK214" s="4" t="n">
        <v>15.304</v>
      </c>
      <c r="HL214" s="4" t="n">
        <v>13.232</v>
      </c>
      <c r="HM214" s="6" t="n">
        <v>11.858</v>
      </c>
      <c r="HN214" s="6" t="n">
        <v>10.91</v>
      </c>
      <c r="HO214" s="6" t="n">
        <v>9.958</v>
      </c>
      <c r="HP214" s="6" t="n">
        <v>9.034</v>
      </c>
      <c r="HQ214" s="6" t="n">
        <v>8.058</v>
      </c>
      <c r="HR214" s="6" t="n">
        <v>7.488</v>
      </c>
      <c r="HS214" s="6" t="n">
        <v>7.132</v>
      </c>
      <c r="HT214" s="5" t="n">
        <v>7.452</v>
      </c>
      <c r="HU214" s="5" t="n">
        <v>7.474</v>
      </c>
      <c r="HV214" s="5" t="n">
        <v>8.096</v>
      </c>
      <c r="HW214" s="5" t="n">
        <v>8.458</v>
      </c>
      <c r="HX214" s="5" t="n">
        <v>9.242</v>
      </c>
      <c r="HY214" s="5" t="n">
        <v>9.442</v>
      </c>
      <c r="HZ214" s="5" t="n">
        <v>10.178</v>
      </c>
      <c r="IA214" s="5" t="n">
        <v>10.432</v>
      </c>
      <c r="IB214" s="5" t="n">
        <v>11.118</v>
      </c>
      <c r="IC214" s="5" t="n">
        <v>11.776</v>
      </c>
      <c r="ID214" s="5" t="n">
        <v>12.96</v>
      </c>
      <c r="IE214" s="5" t="n">
        <v>13.45</v>
      </c>
      <c r="IF214" s="5" t="n">
        <v>11.95</v>
      </c>
      <c r="IG214" s="5" t="n">
        <v>10.67</v>
      </c>
    </row>
    <row r="215" customFormat="false" ht="15" hidden="false" customHeight="true" outlineLevel="0" collapsed="false">
      <c r="A215" s="3" t="s">
        <v>214</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6" t="n">
        <v>52</v>
      </c>
      <c r="GM215" s="4"/>
      <c r="GN215" s="4"/>
      <c r="GO215" s="4"/>
      <c r="GP215" s="4"/>
      <c r="GQ215" s="4"/>
      <c r="GR215" s="4"/>
      <c r="GS215" s="4"/>
      <c r="GT215" s="4"/>
      <c r="GU215" s="4"/>
      <c r="GV215" s="4"/>
      <c r="GW215" s="4"/>
      <c r="GX215" s="6" t="n">
        <v>31</v>
      </c>
      <c r="GY215" s="4"/>
      <c r="GZ215" s="4"/>
      <c r="HA215" s="4"/>
      <c r="HB215" s="4"/>
      <c r="HC215" s="4"/>
      <c r="HD215" s="4"/>
      <c r="HE215" s="4"/>
      <c r="HF215" s="4"/>
      <c r="HG215" s="4"/>
      <c r="HH215" s="4"/>
      <c r="HI215" s="4"/>
      <c r="HJ215" s="6" t="n">
        <v>38</v>
      </c>
      <c r="HK215" s="4"/>
      <c r="HL215" s="4"/>
      <c r="HM215" s="4"/>
      <c r="HN215" s="6" t="n">
        <v>35</v>
      </c>
      <c r="HO215" s="6" t="n">
        <v>30.5</v>
      </c>
      <c r="HP215" s="6" t="n">
        <v>30.5</v>
      </c>
      <c r="HQ215" s="6" t="n">
        <v>32.1</v>
      </c>
      <c r="HR215" s="4"/>
      <c r="HS215" s="4"/>
      <c r="HT215" s="6" t="n">
        <v>30.7</v>
      </c>
      <c r="HU215" s="6" t="n">
        <v>30</v>
      </c>
      <c r="HV215" s="6" t="n">
        <v>30.4</v>
      </c>
      <c r="HW215" s="6" t="n">
        <v>30.8</v>
      </c>
      <c r="HX215" s="6" t="n">
        <v>30.3</v>
      </c>
      <c r="HY215" s="6" t="n">
        <v>29.8</v>
      </c>
      <c r="HZ215" s="6" t="n">
        <v>29.1</v>
      </c>
      <c r="IA215" s="6" t="n">
        <v>28</v>
      </c>
      <c r="IB215" s="4"/>
      <c r="IC215" s="6" t="n">
        <v>24.3</v>
      </c>
      <c r="ID215" s="5" t="n">
        <v>23.578</v>
      </c>
      <c r="IE215" s="5" t="n">
        <v>23.2794</v>
      </c>
      <c r="IF215" s="5" t="n">
        <v>22.9808</v>
      </c>
      <c r="IG215" s="5" t="n">
        <v>22.6822</v>
      </c>
    </row>
    <row r="216" customFormat="false" ht="15" hidden="false" customHeight="true" outlineLevel="0" collapsed="false">
      <c r="A216" s="3" t="s">
        <v>215</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4"/>
      <c r="HI216" s="4"/>
      <c r="HJ216" s="4"/>
      <c r="HK216" s="4"/>
      <c r="HL216" s="4"/>
      <c r="HM216" s="4"/>
      <c r="HN216" s="4"/>
      <c r="HO216" s="4"/>
      <c r="HP216" s="4"/>
      <c r="HQ216" s="4"/>
      <c r="HR216" s="4"/>
      <c r="HS216" s="4"/>
      <c r="HT216" s="5" t="n">
        <v>87.058</v>
      </c>
      <c r="HU216" s="5" t="n">
        <v>84.3724</v>
      </c>
      <c r="HV216" s="5" t="n">
        <v>81.6868</v>
      </c>
      <c r="HW216" s="5" t="n">
        <v>79.0012</v>
      </c>
      <c r="HX216" s="5" t="n">
        <v>76.3156</v>
      </c>
      <c r="HY216" s="5" t="n">
        <v>73.63</v>
      </c>
      <c r="HZ216" s="5" t="n">
        <v>71.2752</v>
      </c>
      <c r="IA216" s="5" t="n">
        <v>68.9204</v>
      </c>
      <c r="IB216" s="5" t="n">
        <v>66.5656</v>
      </c>
      <c r="IC216" s="5" t="n">
        <v>64.2108</v>
      </c>
      <c r="ID216" s="5" t="n">
        <v>61.856</v>
      </c>
      <c r="IE216" s="5" t="n">
        <v>60.0804</v>
      </c>
      <c r="IF216" s="5" t="n">
        <v>58.3048</v>
      </c>
      <c r="IG216" s="5" t="n">
        <v>56.5292</v>
      </c>
    </row>
    <row r="217" customFormat="false" ht="15" hidden="false" customHeight="true" outlineLevel="0" collapsed="false">
      <c r="A217" s="3" t="s">
        <v>216</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4"/>
      <c r="HI217" s="4"/>
      <c r="HJ217" s="4"/>
      <c r="HK217" s="4"/>
      <c r="HL217" s="4"/>
      <c r="HM217" s="4"/>
      <c r="HN217" s="4"/>
      <c r="HO217" s="4"/>
      <c r="HP217" s="4"/>
      <c r="HQ217" s="4"/>
      <c r="HR217" s="4"/>
      <c r="HS217" s="4"/>
      <c r="HT217" s="5" t="n">
        <v>50.848</v>
      </c>
      <c r="HU217" s="5" t="n">
        <v>49.645</v>
      </c>
      <c r="HV217" s="5" t="n">
        <v>48.442</v>
      </c>
      <c r="HW217" s="5" t="n">
        <v>47.239</v>
      </c>
      <c r="HX217" s="5" t="n">
        <v>46.036</v>
      </c>
      <c r="HY217" s="5" t="n">
        <v>44.833</v>
      </c>
      <c r="HZ217" s="5" t="n">
        <v>43.7586</v>
      </c>
      <c r="IA217" s="5" t="n">
        <v>42.6842</v>
      </c>
      <c r="IB217" s="5" t="n">
        <v>41.6098</v>
      </c>
      <c r="IC217" s="5" t="n">
        <v>40.5354</v>
      </c>
      <c r="ID217" s="5" t="n">
        <v>39.461</v>
      </c>
      <c r="IE217" s="5" t="n">
        <v>38.5568</v>
      </c>
      <c r="IF217" s="5" t="n">
        <v>37.6526</v>
      </c>
      <c r="IG217" s="5" t="n">
        <v>36.7484</v>
      </c>
    </row>
    <row r="218" customFormat="false" ht="15" hidden="false" customHeight="true" outlineLevel="0" collapsed="false">
      <c r="A218" s="3" t="s">
        <v>217</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4"/>
      <c r="HI218" s="4"/>
      <c r="HJ218" s="4"/>
      <c r="HK218" s="4"/>
      <c r="HL218" s="4"/>
      <c r="HM218" s="4"/>
      <c r="HN218" s="4"/>
      <c r="HO218" s="4"/>
      <c r="HP218" s="4"/>
      <c r="HQ218" s="4"/>
      <c r="HR218" s="4"/>
      <c r="HS218" s="4"/>
      <c r="HT218" s="4"/>
      <c r="HU218" s="4"/>
      <c r="HV218" s="4"/>
      <c r="HW218" s="4"/>
      <c r="HX218" s="4"/>
      <c r="HY218" s="4"/>
      <c r="HZ218" s="4"/>
      <c r="IA218" s="4"/>
      <c r="IB218" s="4"/>
      <c r="IC218" s="4"/>
      <c r="ID218" s="4"/>
      <c r="IE218" s="4"/>
      <c r="IF218" s="4"/>
      <c r="IG218" s="4"/>
    </row>
    <row r="219" customFormat="false" ht="15" hidden="false" customHeight="true" outlineLevel="0" collapsed="false">
      <c r="A219" s="3" t="s">
        <v>218</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4"/>
      <c r="HI219" s="4"/>
      <c r="HJ219" s="4"/>
      <c r="HK219" s="4"/>
      <c r="HL219" s="4"/>
      <c r="HM219" s="4"/>
      <c r="HN219" s="6" t="n">
        <v>134</v>
      </c>
      <c r="HO219" s="4"/>
      <c r="HP219" s="4"/>
      <c r="HQ219" s="4"/>
      <c r="HR219" s="4"/>
      <c r="HS219" s="4"/>
      <c r="HT219" s="5" t="n">
        <v>109.383</v>
      </c>
      <c r="HU219" s="5" t="n">
        <v>107.9878</v>
      </c>
      <c r="HV219" s="5" t="n">
        <v>106.5926</v>
      </c>
      <c r="HW219" s="5" t="n">
        <v>105.1974</v>
      </c>
      <c r="HX219" s="5" t="n">
        <v>103.8022</v>
      </c>
      <c r="HY219" s="5" t="n">
        <v>102.407</v>
      </c>
      <c r="HZ219" s="5" t="n">
        <v>98.6964</v>
      </c>
      <c r="IA219" s="5" t="n">
        <v>94.9858</v>
      </c>
      <c r="IB219" s="5" t="n">
        <v>91.2752</v>
      </c>
      <c r="IC219" s="5" t="n">
        <v>87.5646</v>
      </c>
      <c r="ID219" s="5" t="n">
        <v>83.854</v>
      </c>
      <c r="IE219" s="5" t="n">
        <v>80.6692</v>
      </c>
      <c r="IF219" s="5" t="n">
        <v>77.4844</v>
      </c>
      <c r="IG219" s="5" t="n">
        <v>74.2996</v>
      </c>
    </row>
    <row r="220" customFormat="false" ht="15" hidden="false" customHeight="true" outlineLevel="0" collapsed="false">
      <c r="A220" s="3" t="s">
        <v>219</v>
      </c>
      <c r="B220" s="6" t="n">
        <v>24.6</v>
      </c>
      <c r="C220" s="6" t="n">
        <v>21.9</v>
      </c>
      <c r="D220" s="6" t="n">
        <v>21.8</v>
      </c>
      <c r="E220" s="6" t="n">
        <v>20.9</v>
      </c>
      <c r="F220" s="6" t="n">
        <v>19.5</v>
      </c>
      <c r="G220" s="4"/>
      <c r="H220" s="4"/>
      <c r="I220" s="6" t="n">
        <v>20.6</v>
      </c>
      <c r="J220" s="4"/>
      <c r="K220" s="4"/>
      <c r="L220" s="4"/>
      <c r="M220" s="4"/>
      <c r="N220" s="6" t="n">
        <v>21.3</v>
      </c>
      <c r="O220" s="4"/>
      <c r="P220" s="4"/>
      <c r="Q220" s="4"/>
      <c r="R220" s="4"/>
      <c r="S220" s="6" t="n">
        <v>20.8</v>
      </c>
      <c r="T220" s="4"/>
      <c r="U220" s="4"/>
      <c r="V220" s="4"/>
      <c r="W220" s="4"/>
      <c r="X220" s="6" t="n">
        <v>20</v>
      </c>
      <c r="Y220" s="4"/>
      <c r="Z220" s="4"/>
      <c r="AA220" s="4"/>
      <c r="AB220" s="4"/>
      <c r="AC220" s="6" t="n">
        <v>19.1</v>
      </c>
      <c r="AD220" s="4"/>
      <c r="AE220" s="4"/>
      <c r="AF220" s="4"/>
      <c r="AG220" s="4"/>
      <c r="AH220" s="6" t="n">
        <v>17.2</v>
      </c>
      <c r="AI220" s="4"/>
      <c r="AJ220" s="4"/>
      <c r="AK220" s="4"/>
      <c r="AL220" s="4"/>
      <c r="AM220" s="6" t="n">
        <v>15.2</v>
      </c>
      <c r="AN220" s="4"/>
      <c r="AO220" s="4"/>
      <c r="AP220" s="4"/>
      <c r="AQ220" s="4"/>
      <c r="AR220" s="6" t="n">
        <v>16.6</v>
      </c>
      <c r="AS220" s="4"/>
      <c r="AT220" s="4"/>
      <c r="AU220" s="4"/>
      <c r="AV220" s="4"/>
      <c r="AW220" s="6" t="n">
        <v>15.6</v>
      </c>
      <c r="AX220" s="4"/>
      <c r="AY220" s="4"/>
      <c r="AZ220" s="4"/>
      <c r="BA220" s="4"/>
      <c r="BB220" s="6" t="n">
        <v>16.9</v>
      </c>
      <c r="BC220" s="4"/>
      <c r="BD220" s="4"/>
      <c r="BE220" s="4"/>
      <c r="BF220" s="4"/>
      <c r="BG220" s="6" t="n">
        <v>14</v>
      </c>
      <c r="BH220" s="4"/>
      <c r="BI220" s="4"/>
      <c r="BJ220" s="4"/>
      <c r="BK220" s="4"/>
      <c r="BL220" s="6" t="n">
        <v>12.2</v>
      </c>
      <c r="BM220" s="4"/>
      <c r="BN220" s="4"/>
      <c r="BO220" s="4"/>
      <c r="BP220" s="4"/>
      <c r="BQ220" s="6" t="n">
        <v>8.8</v>
      </c>
      <c r="BR220" s="4"/>
      <c r="BS220" s="4"/>
      <c r="BT220" s="4"/>
      <c r="BU220" s="4"/>
      <c r="BV220" s="6" t="n">
        <v>8.7</v>
      </c>
      <c r="BW220" s="4"/>
      <c r="BX220" s="4"/>
      <c r="BY220" s="4"/>
      <c r="BZ220" s="4"/>
      <c r="CA220" s="6" t="n">
        <v>7.4</v>
      </c>
      <c r="CB220" s="4"/>
      <c r="CC220" s="4"/>
      <c r="CD220" s="4"/>
      <c r="CE220" s="4"/>
      <c r="CF220" s="6" t="n">
        <v>7.6</v>
      </c>
      <c r="CG220" s="4"/>
      <c r="CH220" s="4"/>
      <c r="CI220" s="4"/>
      <c r="CJ220" s="4"/>
      <c r="CK220" s="6" t="n">
        <v>8</v>
      </c>
      <c r="CL220" s="4"/>
      <c r="CM220" s="4"/>
      <c r="CN220" s="4"/>
      <c r="CO220" s="4"/>
      <c r="CP220" s="6" t="n">
        <v>8.9</v>
      </c>
      <c r="CQ220" s="4"/>
      <c r="CR220" s="4"/>
      <c r="CS220" s="4"/>
      <c r="CT220" s="4"/>
      <c r="CU220" s="6" t="n">
        <v>8.6</v>
      </c>
      <c r="CV220" s="4"/>
      <c r="CW220" s="4"/>
      <c r="CX220" s="4"/>
      <c r="CY220" s="4"/>
      <c r="CZ220" s="6" t="n">
        <v>9.1</v>
      </c>
      <c r="DA220" s="4"/>
      <c r="DB220" s="4"/>
      <c r="DC220" s="4"/>
      <c r="DD220" s="4"/>
      <c r="DE220" s="6" t="n">
        <v>10</v>
      </c>
      <c r="DF220" s="4"/>
      <c r="DG220" s="4"/>
      <c r="DH220" s="4"/>
      <c r="DI220" s="4"/>
      <c r="DJ220" s="6" t="n">
        <v>10.3</v>
      </c>
      <c r="DK220" s="4"/>
      <c r="DL220" s="4"/>
      <c r="DM220" s="4"/>
      <c r="DN220" s="4"/>
      <c r="DO220" s="6" t="n">
        <v>10.8</v>
      </c>
      <c r="DP220" s="4"/>
      <c r="DQ220" s="4"/>
      <c r="DR220" s="4"/>
      <c r="DS220" s="4"/>
      <c r="DT220" s="6" t="n">
        <v>11.6</v>
      </c>
      <c r="DU220" s="4"/>
      <c r="DV220" s="4"/>
      <c r="DW220" s="4"/>
      <c r="DX220" s="4"/>
      <c r="DY220" s="6" t="n">
        <v>14.7</v>
      </c>
      <c r="DZ220" s="4"/>
      <c r="EA220" s="4"/>
      <c r="EB220" s="4"/>
      <c r="EC220" s="4"/>
      <c r="ED220" s="6" t="n">
        <v>15.9</v>
      </c>
      <c r="EE220" s="4"/>
      <c r="EF220" s="4"/>
      <c r="EG220" s="4"/>
      <c r="EH220" s="4"/>
      <c r="EI220" s="6" t="n">
        <v>18.9</v>
      </c>
      <c r="EJ220" s="4"/>
      <c r="EK220" s="4"/>
      <c r="EL220" s="4"/>
      <c r="EM220" s="4"/>
      <c r="EN220" s="6" t="n">
        <v>19.5</v>
      </c>
      <c r="EO220" s="4"/>
      <c r="EP220" s="4"/>
      <c r="EQ220" s="4"/>
      <c r="ER220" s="4"/>
      <c r="ES220" s="6" t="n">
        <v>16.9</v>
      </c>
      <c r="ET220" s="4"/>
      <c r="EU220" s="4"/>
      <c r="EV220" s="4"/>
      <c r="EW220" s="4"/>
      <c r="EX220" s="6" t="n">
        <v>17.9</v>
      </c>
      <c r="EY220" s="4"/>
      <c r="EZ220" s="4"/>
      <c r="FA220" s="4"/>
      <c r="FB220" s="4"/>
      <c r="FC220" s="6" t="n">
        <v>17.8</v>
      </c>
      <c r="FD220" s="4"/>
      <c r="FE220" s="4"/>
      <c r="FF220" s="4"/>
      <c r="FG220" s="4"/>
      <c r="FH220" s="6" t="n">
        <v>17.8</v>
      </c>
      <c r="FI220" s="4"/>
      <c r="FJ220" s="4"/>
      <c r="FK220" s="4"/>
      <c r="FL220" s="4"/>
      <c r="FM220" s="6" t="n">
        <v>19.9</v>
      </c>
      <c r="FN220" s="4"/>
      <c r="FO220" s="4"/>
      <c r="FP220" s="4"/>
      <c r="FQ220" s="4"/>
      <c r="FR220" s="6" t="n">
        <v>25.6</v>
      </c>
      <c r="FS220" s="4"/>
      <c r="FT220" s="4"/>
      <c r="FU220" s="4"/>
      <c r="FV220" s="4"/>
      <c r="FW220" s="6" t="n">
        <v>36.4</v>
      </c>
      <c r="FX220" s="4"/>
      <c r="FY220" s="4"/>
      <c r="FZ220" s="4"/>
      <c r="GA220" s="4"/>
      <c r="GB220" s="6" t="n">
        <v>37.8</v>
      </c>
      <c r="GC220" s="4"/>
      <c r="GD220" s="4"/>
      <c r="GE220" s="4"/>
      <c r="GF220" s="4"/>
      <c r="GG220" s="6" t="n">
        <v>36.7</v>
      </c>
      <c r="GH220" s="4"/>
      <c r="GI220" s="4"/>
      <c r="GJ220" s="4"/>
      <c r="GK220" s="4"/>
      <c r="GL220" s="6" t="n">
        <v>42.8</v>
      </c>
      <c r="GM220" s="4"/>
      <c r="GN220" s="4"/>
      <c r="GO220" s="6" t="n">
        <v>50.2</v>
      </c>
      <c r="GP220" s="6" t="n">
        <v>47.9</v>
      </c>
      <c r="GQ220" s="4"/>
      <c r="GR220" s="6" t="n">
        <v>44</v>
      </c>
      <c r="GS220" s="6" t="n">
        <v>43</v>
      </c>
      <c r="GT220" s="6" t="n">
        <v>34.6</v>
      </c>
      <c r="GU220" s="6" t="n">
        <v>33.4</v>
      </c>
      <c r="GV220" s="6" t="n">
        <v>31.1</v>
      </c>
      <c r="GW220" s="6" t="n">
        <v>31.7</v>
      </c>
      <c r="GX220" s="6" t="n">
        <v>28.9</v>
      </c>
      <c r="GY220" s="6" t="n">
        <v>25</v>
      </c>
      <c r="GZ220" s="6" t="n">
        <v>22.1</v>
      </c>
      <c r="HA220" s="6" t="n">
        <v>19.2</v>
      </c>
      <c r="HB220" s="6" t="n">
        <v>17.3</v>
      </c>
      <c r="HC220" s="6" t="n">
        <v>15.5</v>
      </c>
      <c r="HD220" s="6" t="n">
        <v>14.3</v>
      </c>
      <c r="HE220" s="6" t="n">
        <v>14.5</v>
      </c>
      <c r="HF220" s="6" t="n">
        <v>13</v>
      </c>
      <c r="HG220" s="6" t="n">
        <v>12</v>
      </c>
      <c r="HH220" s="6" t="n">
        <v>11.1</v>
      </c>
      <c r="HI220" s="6" t="n">
        <v>11.4</v>
      </c>
      <c r="HJ220" s="6" t="n">
        <v>10.9</v>
      </c>
      <c r="HK220" s="6" t="n">
        <v>11.4</v>
      </c>
      <c r="HL220" s="6" t="n">
        <v>12.6</v>
      </c>
      <c r="HM220" s="6" t="n">
        <v>14.1</v>
      </c>
      <c r="HN220" s="6" t="n">
        <v>13.2</v>
      </c>
      <c r="HO220" s="6" t="n">
        <v>12</v>
      </c>
      <c r="HP220" s="6" t="n">
        <v>11</v>
      </c>
      <c r="HQ220" s="6" t="n">
        <v>9.6</v>
      </c>
      <c r="HR220" s="4"/>
      <c r="HS220" s="4"/>
      <c r="HT220" s="5" t="n">
        <v>8.926</v>
      </c>
      <c r="HU220" s="5" t="n">
        <v>8.764</v>
      </c>
      <c r="HV220" s="5" t="n">
        <v>8.602</v>
      </c>
      <c r="HW220" s="5" t="n">
        <v>8.44</v>
      </c>
      <c r="HX220" s="5" t="n">
        <v>8.278</v>
      </c>
      <c r="HY220" s="5" t="n">
        <v>8.116</v>
      </c>
      <c r="HZ220" s="5" t="n">
        <v>7.6852</v>
      </c>
      <c r="IA220" s="5" t="n">
        <v>7.2544</v>
      </c>
      <c r="IB220" s="5" t="n">
        <v>6.8236</v>
      </c>
      <c r="IC220" s="5" t="n">
        <v>6.3928</v>
      </c>
      <c r="ID220" s="5" t="n">
        <v>5.962</v>
      </c>
      <c r="IE220" s="5" t="n">
        <v>6.0788</v>
      </c>
      <c r="IF220" s="5" t="n">
        <v>6.1956</v>
      </c>
      <c r="IG220" s="5" t="n">
        <v>6.3124</v>
      </c>
    </row>
    <row r="221" customFormat="false" ht="15" hidden="false" customHeight="true" outlineLevel="0" collapsed="false">
      <c r="A221" s="3" t="s">
        <v>220</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t="n">
        <v>7.446</v>
      </c>
      <c r="FH221" s="4" t="n">
        <v>7.494</v>
      </c>
      <c r="FI221" s="4" t="n">
        <v>7.568</v>
      </c>
      <c r="FJ221" s="4" t="n">
        <v>7.356</v>
      </c>
      <c r="FK221" s="4" t="n">
        <v>7.184</v>
      </c>
      <c r="FL221" s="4" t="n">
        <v>7.11</v>
      </c>
      <c r="FM221" s="4" t="n">
        <v>7.232</v>
      </c>
      <c r="FN221" s="4" t="n">
        <v>6.966</v>
      </c>
      <c r="FO221" s="4" t="n">
        <v>7.326</v>
      </c>
      <c r="FP221" s="4" t="n">
        <v>7.836</v>
      </c>
      <c r="FQ221" s="4" t="n">
        <v>8.156</v>
      </c>
      <c r="FR221" s="4" t="n">
        <v>9.012</v>
      </c>
      <c r="FS221" s="4" t="n">
        <v>9.648</v>
      </c>
      <c r="FT221" s="4" t="n">
        <v>10.252</v>
      </c>
      <c r="FU221" s="4" t="n">
        <v>10.938</v>
      </c>
      <c r="FV221" s="4" t="n">
        <v>12.298</v>
      </c>
      <c r="FW221" s="4" t="n">
        <v>12.378</v>
      </c>
      <c r="FX221" s="4" t="n">
        <v>12.058</v>
      </c>
      <c r="FY221" s="4" t="n">
        <v>12.082</v>
      </c>
      <c r="FZ221" s="4" t="n">
        <v>12.084</v>
      </c>
      <c r="GA221" s="4" t="n">
        <v>12.374</v>
      </c>
      <c r="GB221" s="4" t="n">
        <v>12.078</v>
      </c>
      <c r="GC221" s="4" t="n">
        <v>12.464</v>
      </c>
      <c r="GD221" s="4" t="n">
        <v>13.256</v>
      </c>
      <c r="GE221" s="4" t="n">
        <v>13.718</v>
      </c>
      <c r="GF221" s="4" t="n">
        <v>15.736</v>
      </c>
      <c r="GG221" s="4" t="n">
        <v>15.366</v>
      </c>
      <c r="GH221" s="4" t="n">
        <v>16.076</v>
      </c>
      <c r="GI221" s="4" t="n">
        <v>16.426</v>
      </c>
      <c r="GJ221" s="4" t="n">
        <v>17.366</v>
      </c>
      <c r="GK221" s="4" t="n">
        <v>17.94</v>
      </c>
      <c r="GL221" s="4" t="n">
        <v>19.612</v>
      </c>
      <c r="GM221" s="4" t="n">
        <v>20.59</v>
      </c>
      <c r="GN221" s="4" t="n">
        <v>21.122</v>
      </c>
      <c r="GO221" s="4" t="n">
        <v>21.368</v>
      </c>
      <c r="GP221" s="4" t="n">
        <v>21.746</v>
      </c>
      <c r="GQ221" s="4" t="n">
        <v>21.366</v>
      </c>
      <c r="GR221" s="4" t="n">
        <v>22.098</v>
      </c>
      <c r="GS221" s="4" t="n">
        <v>22.244</v>
      </c>
      <c r="GT221" s="4" t="n">
        <v>21.6</v>
      </c>
      <c r="GU221" s="4" t="n">
        <v>20.392</v>
      </c>
      <c r="GV221" s="4" t="n">
        <v>19.558</v>
      </c>
      <c r="GW221" s="4" t="n">
        <v>17.608</v>
      </c>
      <c r="GX221" s="4" t="n">
        <v>15.292</v>
      </c>
      <c r="GY221" s="4" t="n">
        <v>12.734</v>
      </c>
      <c r="GZ221" s="4" t="n">
        <v>10.604</v>
      </c>
      <c r="HA221" s="4" t="n">
        <v>10.252</v>
      </c>
      <c r="HB221" s="4" t="n">
        <v>9.974</v>
      </c>
      <c r="HC221" s="4" t="n">
        <v>10.22</v>
      </c>
      <c r="HD221" s="4" t="n">
        <v>9.784</v>
      </c>
      <c r="HE221" s="4" t="n">
        <v>9.306</v>
      </c>
      <c r="HF221" s="4" t="n">
        <v>7.828</v>
      </c>
      <c r="HG221" s="4" t="n">
        <v>7.514</v>
      </c>
      <c r="HH221" s="4" t="n">
        <v>6.292</v>
      </c>
      <c r="HI221" s="4" t="n">
        <v>6.15</v>
      </c>
      <c r="HJ221" s="4" t="n">
        <v>5.718</v>
      </c>
      <c r="HK221" s="4" t="n">
        <v>6.278</v>
      </c>
      <c r="HL221" s="4" t="n">
        <v>6.3</v>
      </c>
      <c r="HM221" s="6" t="n">
        <v>6.51</v>
      </c>
      <c r="HN221" s="6" t="n">
        <v>7.56</v>
      </c>
      <c r="HO221" s="6" t="n">
        <v>6.908</v>
      </c>
      <c r="HP221" s="6" t="n">
        <v>6.452</v>
      </c>
      <c r="HQ221" s="6" t="n">
        <v>5.796</v>
      </c>
      <c r="HR221" s="6" t="n">
        <v>5.47</v>
      </c>
      <c r="HS221" s="6" t="n">
        <v>5.632</v>
      </c>
      <c r="HT221" s="5" t="n">
        <v>5.65</v>
      </c>
      <c r="HU221" s="5" t="n">
        <v>5.852</v>
      </c>
      <c r="HV221" s="5" t="n">
        <v>6.168</v>
      </c>
      <c r="HW221" s="5" t="n">
        <v>6.074</v>
      </c>
      <c r="HX221" s="5" t="n">
        <v>5.44</v>
      </c>
      <c r="HY221" s="5" t="n">
        <v>5.68</v>
      </c>
      <c r="HZ221" s="5" t="n">
        <v>5.388</v>
      </c>
      <c r="IA221" s="5" t="n">
        <v>5.442</v>
      </c>
      <c r="IB221" s="5" t="n">
        <v>4.8856</v>
      </c>
      <c r="IC221" s="5" t="n">
        <v>4.7338</v>
      </c>
      <c r="ID221" s="5" t="n">
        <v>4.582</v>
      </c>
      <c r="IE221" s="5" t="n">
        <v>4.4522</v>
      </c>
      <c r="IF221" s="5" t="n">
        <v>4.3224</v>
      </c>
      <c r="IG221" s="5" t="n">
        <v>4.1926</v>
      </c>
    </row>
    <row r="222" customFormat="false" ht="15" hidden="false" customHeight="true" outlineLevel="0" collapsed="false">
      <c r="A222" s="3" t="s">
        <v>221</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4"/>
      <c r="HI222" s="4"/>
      <c r="HJ222" s="4"/>
      <c r="HK222" s="4"/>
      <c r="HL222" s="4"/>
      <c r="HM222" s="4"/>
      <c r="HN222" s="6" t="n">
        <v>71</v>
      </c>
      <c r="HO222" s="4"/>
      <c r="HP222" s="6" t="n">
        <v>61</v>
      </c>
      <c r="HQ222" s="4"/>
      <c r="HR222" s="4"/>
      <c r="HS222" s="4"/>
      <c r="HT222" s="5" t="n">
        <v>51.866</v>
      </c>
      <c r="HU222" s="5" t="n">
        <v>50.5932</v>
      </c>
      <c r="HV222" s="5" t="n">
        <v>49.3204</v>
      </c>
      <c r="HW222" s="5" t="n">
        <v>48.0476</v>
      </c>
      <c r="HX222" s="5" t="n">
        <v>46.7748</v>
      </c>
      <c r="HY222" s="5" t="n">
        <v>45.502</v>
      </c>
      <c r="HZ222" s="5" t="n">
        <v>44.9552</v>
      </c>
      <c r="IA222" s="5" t="n">
        <v>44.4084</v>
      </c>
      <c r="IB222" s="5" t="n">
        <v>43.8616</v>
      </c>
      <c r="IC222" s="5" t="n">
        <v>43.3148</v>
      </c>
      <c r="ID222" s="5" t="n">
        <v>42.768</v>
      </c>
      <c r="IE222" s="5" t="n">
        <v>41.5206</v>
      </c>
      <c r="IF222" s="5" t="n">
        <v>40.2732</v>
      </c>
      <c r="IG222" s="5" t="n">
        <v>39.0258</v>
      </c>
    </row>
    <row r="223" customFormat="false" ht="15" hidden="false" customHeight="true" outlineLevel="0" collapsed="false">
      <c r="A223" s="3" t="s">
        <v>222</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t="n">
        <v>116.75</v>
      </c>
      <c r="EL223" s="4"/>
      <c r="EM223" s="4"/>
      <c r="EN223" s="4"/>
      <c r="EO223" s="4"/>
      <c r="EP223" s="4"/>
      <c r="EQ223" s="4"/>
      <c r="ER223" s="4"/>
      <c r="ES223" s="4"/>
      <c r="ET223" s="4"/>
      <c r="EU223" s="4" t="n">
        <v>108.47</v>
      </c>
      <c r="EV223" s="4"/>
      <c r="EW223" s="4"/>
      <c r="EX223" s="4"/>
      <c r="EY223" s="4"/>
      <c r="EZ223" s="4"/>
      <c r="FA223" s="4"/>
      <c r="FB223" s="4"/>
      <c r="FC223" s="4"/>
      <c r="FD223" s="4"/>
      <c r="FE223" s="4" t="n">
        <v>119.3</v>
      </c>
      <c r="FF223" s="4"/>
      <c r="FG223" s="4"/>
      <c r="FH223" s="4"/>
      <c r="FI223" s="4"/>
      <c r="FJ223" s="4"/>
      <c r="FK223" s="4"/>
      <c r="FL223" s="4"/>
      <c r="FM223" s="4"/>
      <c r="FN223" s="4"/>
      <c r="FO223" s="4" t="n">
        <v>91.31</v>
      </c>
      <c r="FP223" s="4"/>
      <c r="FQ223" s="4"/>
      <c r="FR223" s="4"/>
      <c r="FS223" s="4"/>
      <c r="FT223" s="4"/>
      <c r="FU223" s="4"/>
      <c r="FV223" s="4"/>
      <c r="FW223" s="4"/>
      <c r="FX223" s="4" t="n">
        <v>61</v>
      </c>
      <c r="FY223" s="4" t="n">
        <v>61</v>
      </c>
      <c r="FZ223" s="4" t="n">
        <v>68</v>
      </c>
      <c r="GA223" s="4" t="n">
        <v>53</v>
      </c>
      <c r="GB223" s="4" t="n">
        <v>48</v>
      </c>
      <c r="GC223" s="4" t="n">
        <v>48</v>
      </c>
      <c r="GD223" s="4" t="n">
        <v>50</v>
      </c>
      <c r="GE223" s="4" t="n">
        <v>51</v>
      </c>
      <c r="GF223" s="4" t="n">
        <v>45</v>
      </c>
      <c r="GG223" s="4" t="n">
        <v>43</v>
      </c>
      <c r="GH223" s="4" t="n">
        <v>46</v>
      </c>
      <c r="GI223" s="4" t="n">
        <v>48</v>
      </c>
      <c r="GJ223" s="4" t="n">
        <v>45</v>
      </c>
      <c r="GK223" s="4" t="n">
        <v>45</v>
      </c>
      <c r="GL223" s="4" t="n">
        <v>41</v>
      </c>
      <c r="GM223" s="4" t="n">
        <v>37</v>
      </c>
      <c r="GN223" s="4" t="n">
        <v>36</v>
      </c>
      <c r="GO223" s="4" t="n">
        <v>40</v>
      </c>
      <c r="GP223" s="4" t="n">
        <v>39</v>
      </c>
      <c r="GQ223" s="4" t="n">
        <v>41</v>
      </c>
      <c r="GR223" s="4" t="n">
        <v>40</v>
      </c>
      <c r="GS223" s="4" t="n">
        <v>40</v>
      </c>
      <c r="GT223" s="4" t="n">
        <v>36</v>
      </c>
      <c r="GU223" s="4" t="n">
        <v>35</v>
      </c>
      <c r="GV223" s="4" t="n">
        <v>33</v>
      </c>
      <c r="GW223" s="4" t="n">
        <v>32</v>
      </c>
      <c r="GX223" s="4" t="n">
        <v>34</v>
      </c>
      <c r="GY223" s="4" t="n">
        <v>38</v>
      </c>
      <c r="GZ223" s="4" t="n">
        <v>37</v>
      </c>
      <c r="HA223" s="4" t="n">
        <v>36</v>
      </c>
      <c r="HB223" s="4" t="n">
        <v>35</v>
      </c>
      <c r="HC223" s="4" t="n">
        <v>33</v>
      </c>
      <c r="HD223" s="4" t="n">
        <v>31</v>
      </c>
      <c r="HE223" s="4" t="n">
        <v>29</v>
      </c>
      <c r="HF223" s="4" t="n">
        <v>26</v>
      </c>
      <c r="HG223" s="4" t="n">
        <v>23</v>
      </c>
      <c r="HH223" s="4" t="n">
        <v>19</v>
      </c>
      <c r="HI223" s="4" t="n">
        <v>18</v>
      </c>
      <c r="HJ223" s="4" t="n">
        <v>16</v>
      </c>
      <c r="HK223" s="4" t="n">
        <v>16</v>
      </c>
      <c r="HL223" s="4" t="n">
        <v>16</v>
      </c>
      <c r="HM223" s="4" t="n">
        <v>17</v>
      </c>
      <c r="HN223" s="4" t="n">
        <v>17</v>
      </c>
      <c r="HO223" s="4" t="n">
        <v>17</v>
      </c>
      <c r="HP223" s="4" t="n">
        <v>17</v>
      </c>
      <c r="HQ223" s="4" t="n">
        <v>17</v>
      </c>
      <c r="HR223" s="4" t="n">
        <v>17</v>
      </c>
      <c r="HS223" s="4" t="n">
        <v>17</v>
      </c>
      <c r="HT223" s="4" t="n">
        <v>15</v>
      </c>
      <c r="HU223" s="4" t="n">
        <v>14</v>
      </c>
      <c r="HV223" s="4" t="n">
        <v>13</v>
      </c>
      <c r="HW223" s="4" t="n">
        <v>14</v>
      </c>
      <c r="HX223" s="4" t="n">
        <v>13</v>
      </c>
      <c r="HY223" s="4" t="n">
        <v>13</v>
      </c>
      <c r="HZ223" s="4" t="n">
        <v>11</v>
      </c>
      <c r="IA223" s="4" t="n">
        <v>10</v>
      </c>
      <c r="IB223" s="4" t="n">
        <v>8</v>
      </c>
      <c r="IC223" s="4" t="n">
        <v>7</v>
      </c>
      <c r="ID223" s="4" t="n">
        <v>6</v>
      </c>
      <c r="IE223" s="4" t="n">
        <v>5</v>
      </c>
      <c r="IF223" s="4" t="n">
        <v>4</v>
      </c>
      <c r="IG223" s="4" t="n">
        <v>4</v>
      </c>
    </row>
    <row r="224" customFormat="false" ht="15" hidden="false" customHeight="true" outlineLevel="0" collapsed="false">
      <c r="A224" s="3" t="s">
        <v>223</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6" t="n">
        <v>40</v>
      </c>
      <c r="HN224" s="6" t="n">
        <v>45.7</v>
      </c>
      <c r="HO224" s="6" t="n">
        <v>40.7</v>
      </c>
      <c r="HP224" s="6" t="n">
        <v>52.7</v>
      </c>
      <c r="HQ224" s="6" t="n">
        <v>55.5</v>
      </c>
      <c r="HR224" s="4"/>
      <c r="HS224" s="4"/>
      <c r="HT224" s="5" t="n">
        <v>35.779</v>
      </c>
      <c r="HU224" s="5" t="n">
        <v>34.9242</v>
      </c>
      <c r="HV224" s="5" t="n">
        <v>34.0694</v>
      </c>
      <c r="HW224" s="5" t="n">
        <v>33.2146</v>
      </c>
      <c r="HX224" s="5" t="n">
        <v>32.3598</v>
      </c>
      <c r="HY224" s="5" t="n">
        <v>31.505</v>
      </c>
      <c r="HZ224" s="5" t="n">
        <v>30.8758</v>
      </c>
      <c r="IA224" s="5" t="n">
        <v>30.2466</v>
      </c>
      <c r="IB224" s="5" t="n">
        <v>29.6174</v>
      </c>
      <c r="IC224" s="5" t="n">
        <v>28.9882</v>
      </c>
      <c r="ID224" s="5" t="n">
        <v>28.359</v>
      </c>
      <c r="IE224" s="5" t="n">
        <v>27.835</v>
      </c>
      <c r="IF224" s="5" t="n">
        <v>27.311</v>
      </c>
      <c r="IG224" s="5" t="n">
        <v>26.787</v>
      </c>
    </row>
    <row r="225" customFormat="false" ht="15" hidden="false" customHeight="true" outlineLevel="0" collapsed="false">
      <c r="A225" s="3" t="s">
        <v>224</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4"/>
      <c r="HI225" s="4"/>
      <c r="HJ225" s="4"/>
      <c r="HK225" s="4"/>
      <c r="HL225" s="4"/>
      <c r="HM225" s="6" t="n">
        <v>144</v>
      </c>
      <c r="HN225" s="4"/>
      <c r="HO225" s="4"/>
      <c r="HP225" s="4"/>
      <c r="HQ225" s="6" t="n">
        <v>129.6</v>
      </c>
      <c r="HR225" s="4"/>
      <c r="HS225" s="4"/>
      <c r="HT225" s="5" t="n">
        <v>133.285</v>
      </c>
      <c r="HU225" s="5" t="n">
        <v>133.0262</v>
      </c>
      <c r="HV225" s="5" t="n">
        <v>132.7674</v>
      </c>
      <c r="HW225" s="5" t="n">
        <v>132.5086</v>
      </c>
      <c r="HX225" s="5" t="n">
        <v>132.2498</v>
      </c>
      <c r="HY225" s="5" t="n">
        <v>131.991</v>
      </c>
      <c r="HZ225" s="5" t="n">
        <v>131.6802</v>
      </c>
      <c r="IA225" s="5" t="n">
        <v>131.3694</v>
      </c>
      <c r="IB225" s="5" t="n">
        <v>131.0586</v>
      </c>
      <c r="IC225" s="5" t="n">
        <v>130.7478</v>
      </c>
      <c r="ID225" s="5" t="n">
        <v>130.437</v>
      </c>
      <c r="IE225" s="5" t="n">
        <v>130.0844</v>
      </c>
      <c r="IF225" s="5" t="n">
        <v>129.7318</v>
      </c>
      <c r="IG225" s="5" t="n">
        <v>129.3792</v>
      </c>
    </row>
    <row r="226" customFormat="false" ht="15" hidden="false" customHeight="true" outlineLevel="0" collapsed="false">
      <c r="A226" s="3" t="s">
        <v>225</v>
      </c>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c r="HB226" s="4"/>
      <c r="HC226" s="4"/>
      <c r="HD226" s="4"/>
      <c r="HE226" s="4"/>
      <c r="HF226" s="4"/>
      <c r="HG226" s="4"/>
      <c r="HH226" s="4"/>
      <c r="HI226" s="4"/>
      <c r="HJ226" s="4"/>
      <c r="HK226" s="4"/>
      <c r="HL226" s="4"/>
      <c r="HM226" s="4"/>
      <c r="HN226" s="4"/>
      <c r="HO226" s="4"/>
      <c r="HP226" s="4"/>
      <c r="HQ226" s="4"/>
      <c r="HR226" s="4"/>
      <c r="HS226" s="4"/>
      <c r="HT226" s="5" t="n">
        <v>45.75</v>
      </c>
      <c r="HU226" s="5" t="n">
        <v>45.3198</v>
      </c>
      <c r="HV226" s="5" t="n">
        <v>44.8896</v>
      </c>
      <c r="HW226" s="5" t="n">
        <v>44.4594</v>
      </c>
      <c r="HX226" s="5" t="n">
        <v>44.0292</v>
      </c>
      <c r="HY226" s="5" t="n">
        <v>43.599</v>
      </c>
      <c r="HZ226" s="5" t="n">
        <v>43.546</v>
      </c>
      <c r="IA226" s="5" t="n">
        <v>43.493</v>
      </c>
      <c r="IB226" s="5" t="n">
        <v>43.44</v>
      </c>
      <c r="IC226" s="5" t="n">
        <v>43.387</v>
      </c>
      <c r="ID226" s="5" t="n">
        <v>43.334</v>
      </c>
      <c r="IE226" s="5" t="n">
        <v>42.0586</v>
      </c>
      <c r="IF226" s="5" t="n">
        <v>40.7832</v>
      </c>
      <c r="IG226" s="5" t="n">
        <v>39.5078</v>
      </c>
    </row>
    <row r="227" customFormat="false" ht="15" hidden="false" customHeight="true" outlineLevel="0" collapsed="false">
      <c r="A227" s="3" t="s">
        <v>226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c r="HB227" s="4"/>
      <c r="HC227" s="4"/>
      <c r="HD227" s="4"/>
      <c r="HE227" s="4"/>
      <c r="HF227" s="4"/>
      <c r="HG227" s="4"/>
      <c r="HH227" s="4"/>
      <c r="HI227" s="4"/>
      <c r="HJ227" s="4"/>
      <c r="HK227" s="4"/>
      <c r="HL227" s="4"/>
      <c r="HM227" s="4"/>
      <c r="HN227" s="4"/>
      <c r="HO227" s="4"/>
      <c r="HP227" s="4"/>
      <c r="HQ227" s="4"/>
      <c r="HR227" s="4"/>
      <c r="HS227" s="4"/>
      <c r="HT227" s="5" t="n">
        <v>71.927</v>
      </c>
      <c r="HU227" s="5" t="n">
        <v>71.56</v>
      </c>
      <c r="HV227" s="5" t="n">
        <v>71.193</v>
      </c>
      <c r="HW227" s="5" t="n">
        <v>70.826</v>
      </c>
      <c r="HX227" s="5" t="n">
        <v>70.459</v>
      </c>
      <c r="HY227" s="5" t="n">
        <v>70.092</v>
      </c>
      <c r="HZ227" s="5" t="n">
        <v>69.2354</v>
      </c>
      <c r="IA227" s="5" t="n">
        <v>68.3788</v>
      </c>
      <c r="IB227" s="5" t="n">
        <v>67.5222</v>
      </c>
      <c r="IC227" s="5" t="n">
        <v>66.6656</v>
      </c>
      <c r="ID227" s="5" t="n">
        <v>65.809</v>
      </c>
      <c r="IE227" s="5" t="n">
        <v>63.0972</v>
      </c>
      <c r="IF227" s="5" t="n">
        <v>60.3854</v>
      </c>
      <c r="IG227" s="5" t="n">
        <v>57.6736</v>
      </c>
    </row>
    <row r="228" customFormat="false" ht="15" hidden="false" customHeight="true" outlineLevel="0" collapsed="false">
      <c r="A228" s="3" t="s">
        <v>227</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c r="HB228" s="4"/>
      <c r="HC228" s="4"/>
      <c r="HD228" s="4"/>
      <c r="HE228" s="4"/>
      <c r="HF228" s="4"/>
      <c r="HG228" s="4"/>
      <c r="HH228" s="4"/>
      <c r="HI228" s="4"/>
      <c r="HJ228" s="4"/>
      <c r="HK228" s="4"/>
      <c r="HL228" s="4"/>
      <c r="HM228" s="4"/>
      <c r="HN228" s="4"/>
      <c r="HO228" s="4"/>
      <c r="HP228" s="4"/>
      <c r="HQ228" s="4"/>
      <c r="HR228" s="4"/>
      <c r="HS228" s="4"/>
      <c r="HT228" s="5" t="n">
        <v>93.904</v>
      </c>
      <c r="HU228" s="5" t="n">
        <v>90.9076</v>
      </c>
      <c r="HV228" s="5" t="n">
        <v>87.9112</v>
      </c>
      <c r="HW228" s="5" t="n">
        <v>84.9148</v>
      </c>
      <c r="HX228" s="5" t="n">
        <v>81.9184</v>
      </c>
      <c r="HY228" s="5" t="n">
        <v>78.922</v>
      </c>
      <c r="HZ228" s="5" t="n">
        <v>76.204</v>
      </c>
      <c r="IA228" s="5" t="n">
        <v>73.486</v>
      </c>
      <c r="IB228" s="5" t="n">
        <v>70.768</v>
      </c>
      <c r="IC228" s="5" t="n">
        <v>68.05</v>
      </c>
      <c r="ID228" s="5" t="n">
        <v>65.332</v>
      </c>
      <c r="IE228" s="5" t="n">
        <v>63.1308</v>
      </c>
      <c r="IF228" s="5" t="n">
        <v>60.9296</v>
      </c>
      <c r="IG228" s="5" t="n">
        <v>58.7284</v>
      </c>
    </row>
    <row r="229" customFormat="false" ht="15" hidden="false" customHeight="true" outlineLevel="0" collapsed="false">
      <c r="A229" s="3" t="s">
        <v>228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4"/>
      <c r="HI229" s="4"/>
      <c r="HJ229" s="4"/>
      <c r="HK229" s="4"/>
      <c r="HL229" s="4"/>
      <c r="HM229" s="4"/>
      <c r="HN229" s="4"/>
      <c r="HO229" s="4"/>
      <c r="HP229" s="4"/>
      <c r="HQ229" s="6" t="n">
        <v>82.5</v>
      </c>
      <c r="HR229" s="4"/>
      <c r="HS229" s="4"/>
      <c r="HT229" s="4"/>
      <c r="HU229" s="4"/>
      <c r="HV229" s="6" t="n">
        <v>45</v>
      </c>
      <c r="HW229" s="4"/>
      <c r="HX229" s="4"/>
      <c r="HY229" s="4"/>
      <c r="HZ229" s="4"/>
      <c r="IA229" s="4"/>
      <c r="IB229" s="4"/>
      <c r="IC229" s="4"/>
      <c r="ID229" s="4"/>
      <c r="IE229" s="4"/>
      <c r="IF229" s="4"/>
      <c r="IG229" s="4"/>
    </row>
    <row r="230" customFormat="false" ht="15" hidden="false" customHeight="true" outlineLevel="0" collapsed="false">
      <c r="A230" s="3" t="s">
        <v>229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c r="HB230" s="4"/>
      <c r="HC230" s="4"/>
      <c r="HD230" s="4"/>
      <c r="HE230" s="4"/>
      <c r="HF230" s="4"/>
      <c r="HG230" s="4"/>
      <c r="HH230" s="4"/>
      <c r="HI230" s="4"/>
      <c r="HJ230" s="4"/>
      <c r="HK230" s="4"/>
      <c r="HL230" s="4"/>
      <c r="HM230" s="4"/>
      <c r="HN230" s="4"/>
      <c r="HO230" s="4"/>
      <c r="HP230" s="4"/>
      <c r="HQ230" s="4"/>
      <c r="HR230" s="4"/>
      <c r="HS230" s="4"/>
      <c r="HT230" s="5" t="n">
        <v>22.503</v>
      </c>
      <c r="HU230" s="5" t="n">
        <v>22.2556</v>
      </c>
      <c r="HV230" s="5" t="n">
        <v>22.0082</v>
      </c>
      <c r="HW230" s="5" t="n">
        <v>21.7608</v>
      </c>
      <c r="HX230" s="5" t="n">
        <v>21.5134</v>
      </c>
      <c r="HY230" s="5" t="n">
        <v>21.266</v>
      </c>
      <c r="HZ230" s="5" t="n">
        <v>21.473</v>
      </c>
      <c r="IA230" s="5" t="n">
        <v>21.68</v>
      </c>
      <c r="IB230" s="5" t="n">
        <v>21.887</v>
      </c>
      <c r="IC230" s="5" t="n">
        <v>22.094</v>
      </c>
      <c r="ID230" s="5" t="n">
        <v>22.301</v>
      </c>
      <c r="IE230" s="5" t="n">
        <v>21.4424</v>
      </c>
      <c r="IF230" s="5" t="n">
        <v>20.5838</v>
      </c>
      <c r="IG230" s="5" t="n">
        <v>19.7252</v>
      </c>
    </row>
    <row r="231" customFormat="false" ht="15" hidden="false" customHeight="true" outlineLevel="0" collapsed="false">
      <c r="A231" s="3" t="s">
        <v>230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c r="HT231" s="4"/>
      <c r="HU231" s="4"/>
      <c r="HV231" s="4"/>
      <c r="HW231" s="4"/>
      <c r="HX231" s="4"/>
      <c r="HY231" s="4"/>
      <c r="HZ231" s="4"/>
      <c r="IA231" s="4"/>
      <c r="IB231" s="4"/>
      <c r="IC231" s="4"/>
      <c r="ID231" s="4"/>
      <c r="IE231" s="4"/>
      <c r="IF231" s="4"/>
      <c r="IG231" s="4"/>
    </row>
    <row r="232" customFormat="false" ht="15" hidden="false" customHeight="true" outlineLevel="0" collapsed="false">
      <c r="A232" s="3" t="s">
        <v>231</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6" t="n">
        <v>58.3</v>
      </c>
      <c r="HN232" s="6" t="n">
        <v>56.2</v>
      </c>
      <c r="HO232" s="6" t="n">
        <v>57</v>
      </c>
      <c r="HP232" s="6" t="n">
        <v>50.7</v>
      </c>
      <c r="HQ232" s="6" t="n">
        <v>44.4</v>
      </c>
      <c r="HR232" s="6" t="n">
        <v>42.7</v>
      </c>
      <c r="HS232" s="4"/>
      <c r="HT232" s="5" t="n">
        <v>42.084</v>
      </c>
      <c r="HU232" s="5" t="n">
        <v>40.7384</v>
      </c>
      <c r="HV232" s="5" t="n">
        <v>39.3928</v>
      </c>
      <c r="HW232" s="5" t="n">
        <v>38.0472</v>
      </c>
      <c r="HX232" s="5" t="n">
        <v>36.7016</v>
      </c>
      <c r="HY232" s="5" t="n">
        <v>35.356</v>
      </c>
      <c r="HZ232" s="5" t="n">
        <v>35.2252</v>
      </c>
      <c r="IA232" s="5" t="n">
        <v>35.0944</v>
      </c>
      <c r="IB232" s="5" t="n">
        <v>34.9636</v>
      </c>
      <c r="IC232" s="5" t="n">
        <v>34.8328</v>
      </c>
      <c r="ID232" s="5" t="n">
        <v>34.702</v>
      </c>
      <c r="IE232" s="5" t="n">
        <v>34.0888</v>
      </c>
      <c r="IF232" s="5" t="n">
        <v>33.4756</v>
      </c>
      <c r="IG232" s="5" t="n">
        <v>32.8624</v>
      </c>
    </row>
    <row r="233" customFormat="false" ht="15" hidden="false" customHeight="true" outlineLevel="0" collapsed="false">
      <c r="A233" s="3" t="s">
        <v>232</v>
      </c>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c r="HB233" s="4"/>
      <c r="HC233" s="4"/>
      <c r="HD233" s="4"/>
      <c r="HE233" s="4"/>
      <c r="HF233" s="4"/>
      <c r="HG233" s="4"/>
      <c r="HH233" s="4"/>
      <c r="HI233" s="4"/>
      <c r="HJ233" s="4"/>
      <c r="HK233" s="4"/>
      <c r="HL233" s="4"/>
      <c r="HM233" s="4"/>
      <c r="HN233" s="4"/>
      <c r="HO233" s="6" t="n">
        <v>18.2</v>
      </c>
      <c r="HP233" s="6" t="n">
        <v>18.2</v>
      </c>
      <c r="HQ233" s="6" t="n">
        <v>15.5</v>
      </c>
      <c r="HR233" s="6" t="n">
        <v>13.6</v>
      </c>
      <c r="HS233" s="4"/>
      <c r="HT233" s="5" t="n">
        <v>8.434</v>
      </c>
      <c r="HU233" s="5" t="n">
        <v>8.0516</v>
      </c>
      <c r="HV233" s="5" t="n">
        <v>7.6692</v>
      </c>
      <c r="HW233" s="5" t="n">
        <v>7.2868</v>
      </c>
      <c r="HX233" s="5" t="n">
        <v>6.9044</v>
      </c>
      <c r="HY233" s="5" t="n">
        <v>6.522</v>
      </c>
      <c r="HZ233" s="5" t="n">
        <v>6.3532</v>
      </c>
      <c r="IA233" s="5" t="n">
        <v>6.1844</v>
      </c>
      <c r="IB233" s="5" t="n">
        <v>6.0156</v>
      </c>
      <c r="IC233" s="5" t="n">
        <v>5.8468</v>
      </c>
      <c r="ID233" s="5" t="n">
        <v>5.678</v>
      </c>
      <c r="IE233" s="5" t="n">
        <v>5.413</v>
      </c>
      <c r="IF233" s="5" t="n">
        <v>5.148</v>
      </c>
      <c r="IG233" s="5" t="n">
        <v>4.883</v>
      </c>
    </row>
    <row r="234" customFormat="false" ht="15" hidden="false" customHeight="true" outlineLevel="0" collapsed="false">
      <c r="A234" s="3" t="s">
        <v>233</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c r="HB234" s="4"/>
      <c r="HC234" s="4"/>
      <c r="HD234" s="4"/>
      <c r="HE234" s="4"/>
      <c r="HF234" s="4"/>
      <c r="HG234" s="4"/>
      <c r="HH234" s="4"/>
      <c r="HI234" s="4"/>
      <c r="HJ234" s="4"/>
      <c r="HK234" s="4"/>
      <c r="HL234" s="4"/>
      <c r="HM234" s="4"/>
      <c r="HN234" s="6" t="n">
        <v>57</v>
      </c>
      <c r="HO234" s="4"/>
      <c r="HP234" s="4"/>
      <c r="HQ234" s="4"/>
      <c r="HR234" s="4"/>
      <c r="HS234" s="6" t="n">
        <v>61.6</v>
      </c>
      <c r="HT234" s="5" t="n">
        <v>51.995</v>
      </c>
      <c r="HU234" s="5" t="n">
        <v>50.1592</v>
      </c>
      <c r="HV234" s="5" t="n">
        <v>48.3234</v>
      </c>
      <c r="HW234" s="5" t="n">
        <v>46.4876</v>
      </c>
      <c r="HX234" s="5" t="n">
        <v>44.6518</v>
      </c>
      <c r="HY234" s="5" t="n">
        <v>42.816</v>
      </c>
      <c r="HZ234" s="5" t="n">
        <v>42.086</v>
      </c>
      <c r="IA234" s="5" t="n">
        <v>41.356</v>
      </c>
      <c r="IB234" s="5" t="n">
        <v>40.626</v>
      </c>
      <c r="IC234" s="5" t="n">
        <v>39.896</v>
      </c>
      <c r="ID234" s="5" t="n">
        <v>39.166</v>
      </c>
      <c r="IE234" s="5" t="n">
        <v>37.423</v>
      </c>
      <c r="IF234" s="5" t="n">
        <v>35.68</v>
      </c>
      <c r="IG234" s="5" t="n">
        <v>33.937</v>
      </c>
    </row>
    <row r="235" customFormat="false" ht="15" hidden="false" customHeight="true" outlineLevel="0" collapsed="false">
      <c r="A235" s="3" t="s">
        <v>234</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c r="HB235" s="4"/>
      <c r="HC235" s="4"/>
      <c r="HD235" s="4"/>
      <c r="HE235" s="4"/>
      <c r="HF235" s="4"/>
      <c r="HG235" s="4"/>
      <c r="HH235" s="4"/>
      <c r="HI235" s="4"/>
      <c r="HJ235" s="4"/>
      <c r="HK235" s="4"/>
      <c r="HL235" s="4"/>
      <c r="HM235" s="6" t="n">
        <v>24</v>
      </c>
      <c r="HN235" s="6" t="n">
        <v>26</v>
      </c>
      <c r="HO235" s="4"/>
      <c r="HP235" s="4"/>
      <c r="HQ235" s="4"/>
      <c r="HR235" s="4"/>
      <c r="HS235" s="4"/>
      <c r="HT235" s="5" t="n">
        <v>17.756</v>
      </c>
      <c r="HU235" s="5" t="n">
        <v>18.8112</v>
      </c>
      <c r="HV235" s="5" t="n">
        <v>19.8664</v>
      </c>
      <c r="HW235" s="5" t="n">
        <v>20.9216</v>
      </c>
      <c r="HX235" s="5" t="n">
        <v>21.9768</v>
      </c>
      <c r="HY235" s="5" t="n">
        <v>23.032</v>
      </c>
      <c r="HZ235" s="5" t="n">
        <v>22.334</v>
      </c>
      <c r="IA235" s="5" t="n">
        <v>21.636</v>
      </c>
      <c r="IB235" s="5" t="n">
        <v>20.938</v>
      </c>
      <c r="IC235" s="5" t="n">
        <v>20.24</v>
      </c>
      <c r="ID235" s="5" t="n">
        <v>19.542</v>
      </c>
      <c r="IE235" s="5" t="n">
        <v>19.0062</v>
      </c>
      <c r="IF235" s="5" t="n">
        <v>18.4704</v>
      </c>
      <c r="IG235" s="5" t="n">
        <v>17.9346</v>
      </c>
    </row>
    <row r="236" customFormat="false" ht="15" hidden="false" customHeight="true" outlineLevel="0" collapsed="false">
      <c r="A236" s="3" t="s">
        <v>235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c r="HB236" s="4"/>
      <c r="HC236" s="4"/>
      <c r="HD236" s="4"/>
      <c r="HE236" s="4"/>
      <c r="HF236" s="4"/>
      <c r="HG236" s="4"/>
      <c r="HH236" s="4"/>
      <c r="HI236" s="4"/>
      <c r="HJ236" s="4"/>
      <c r="HK236" s="4"/>
      <c r="HL236" s="4"/>
      <c r="HM236" s="4"/>
      <c r="HN236" s="4"/>
      <c r="HO236" s="4"/>
      <c r="HP236" s="4"/>
      <c r="HQ236" s="4"/>
      <c r="HR236" s="4"/>
      <c r="HS236" s="4"/>
      <c r="HT236" s="4"/>
      <c r="HU236" s="4"/>
      <c r="HV236" s="4"/>
      <c r="HW236" s="4"/>
      <c r="HX236" s="6" t="n">
        <v>31.8</v>
      </c>
      <c r="HY236" s="6" t="n">
        <v>15.8</v>
      </c>
      <c r="HZ236" s="6" t="n">
        <v>22.4</v>
      </c>
      <c r="IA236" s="6" t="n">
        <v>25.6</v>
      </c>
      <c r="IB236" s="6" t="n">
        <v>25.5</v>
      </c>
      <c r="IC236" s="4"/>
      <c r="ID236" s="4"/>
      <c r="IE236" s="4"/>
      <c r="IF236" s="4"/>
      <c r="IG236" s="4"/>
    </row>
    <row r="237" customFormat="false" ht="15" hidden="false" customHeight="true" outlineLevel="0" collapsed="false">
      <c r="A237" s="3" t="s">
        <v>236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c r="HJ237" s="4"/>
      <c r="HK237" s="4"/>
      <c r="HL237" s="4"/>
      <c r="HM237" s="4"/>
      <c r="HN237" s="6" t="n">
        <v>41.3</v>
      </c>
      <c r="HO237" s="6" t="n">
        <v>31.7</v>
      </c>
      <c r="HP237" s="6" t="n">
        <v>25.5</v>
      </c>
      <c r="HQ237" s="6" t="n">
        <v>41.5</v>
      </c>
      <c r="HR237" s="6" t="n">
        <v>19.1</v>
      </c>
      <c r="HS237" s="6" t="n">
        <v>18.5</v>
      </c>
      <c r="HT237" s="6" t="n">
        <v>36.1</v>
      </c>
      <c r="HU237" s="6" t="n">
        <v>42</v>
      </c>
      <c r="HV237" s="6" t="n">
        <v>42.3</v>
      </c>
      <c r="HW237" s="6" t="n">
        <v>48.9</v>
      </c>
      <c r="HX237" s="6" t="n">
        <v>43.7</v>
      </c>
      <c r="HY237" s="6" t="n">
        <v>24.9</v>
      </c>
      <c r="HZ237" s="6" t="n">
        <v>43.7</v>
      </c>
      <c r="IA237" s="4"/>
      <c r="IB237" s="6" t="n">
        <v>27.5</v>
      </c>
      <c r="IC237" s="4"/>
      <c r="ID237" s="4"/>
      <c r="IE237" s="4"/>
      <c r="IF237" s="4"/>
      <c r="IG237" s="4"/>
    </row>
    <row r="238" customFormat="false" ht="15" hidden="false" customHeight="true" outlineLevel="0" collapsed="false">
      <c r="A238" s="3" t="s">
        <v>237</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c r="HB238" s="4"/>
      <c r="HC238" s="4"/>
      <c r="HD238" s="4"/>
      <c r="HE238" s="4"/>
      <c r="HF238" s="4"/>
      <c r="HG238" s="4"/>
      <c r="HH238" s="4"/>
      <c r="HI238" s="4"/>
      <c r="HJ238" s="4"/>
      <c r="HK238" s="4"/>
      <c r="HL238" s="4"/>
      <c r="HM238" s="4"/>
      <c r="HN238" s="4"/>
      <c r="HO238" s="4"/>
      <c r="HP238" s="4"/>
      <c r="HQ238" s="4"/>
      <c r="HR238" s="4"/>
      <c r="HS238" s="4"/>
      <c r="HT238" s="5" t="n">
        <v>191.015</v>
      </c>
      <c r="HU238" s="5" t="n">
        <v>187.3194</v>
      </c>
      <c r="HV238" s="5" t="n">
        <v>183.6238</v>
      </c>
      <c r="HW238" s="5" t="n">
        <v>179.9282</v>
      </c>
      <c r="HX238" s="5" t="n">
        <v>176.2326</v>
      </c>
      <c r="HY238" s="5" t="n">
        <v>172.537</v>
      </c>
      <c r="HZ238" s="5" t="n">
        <v>168.0156</v>
      </c>
      <c r="IA238" s="5" t="n">
        <v>163.4942</v>
      </c>
      <c r="IB238" s="5" t="n">
        <v>158.9728</v>
      </c>
      <c r="IC238" s="5" t="n">
        <v>154.4514</v>
      </c>
      <c r="ID238" s="5" t="n">
        <v>149.93</v>
      </c>
      <c r="IE238" s="5" t="n">
        <v>145.2222</v>
      </c>
      <c r="IF238" s="5" t="n">
        <v>140.5144</v>
      </c>
      <c r="IG238" s="5" t="n">
        <v>135.8066</v>
      </c>
    </row>
    <row r="239" customFormat="false" ht="15" hidden="false" customHeight="true" outlineLevel="0" collapsed="false">
      <c r="A239" s="3" t="s">
        <v>238</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t="n">
        <v>25.098</v>
      </c>
      <c r="GI239" s="4" t="n">
        <v>27.2</v>
      </c>
      <c r="GJ239" s="4" t="n">
        <v>29.912</v>
      </c>
      <c r="GK239" s="4" t="n">
        <v>30.944</v>
      </c>
      <c r="GL239" s="4" t="n">
        <v>32.612</v>
      </c>
      <c r="GM239" s="4" t="n">
        <v>29.998</v>
      </c>
      <c r="GN239" s="4" t="n">
        <v>28.732</v>
      </c>
      <c r="GO239" s="4" t="n">
        <v>30.006</v>
      </c>
      <c r="GP239" s="4" t="n">
        <v>30.692</v>
      </c>
      <c r="GQ239" s="4" t="n">
        <v>32.668</v>
      </c>
      <c r="GR239" s="4" t="n">
        <v>30.932</v>
      </c>
      <c r="GS239" s="4" t="n">
        <v>35.096</v>
      </c>
      <c r="GT239" s="4" t="n">
        <v>36.36</v>
      </c>
      <c r="GU239" s="4" t="n">
        <v>38.034</v>
      </c>
      <c r="GV239" s="4" t="n">
        <v>37.932</v>
      </c>
      <c r="GW239" s="4" t="n">
        <v>40.448</v>
      </c>
      <c r="GX239" s="4" t="n">
        <v>41.33</v>
      </c>
      <c r="GY239" s="4" t="n">
        <v>43.79</v>
      </c>
      <c r="GZ239" s="4" t="n">
        <v>42.852</v>
      </c>
      <c r="HA239" s="4" t="n">
        <v>44.862</v>
      </c>
      <c r="HB239" s="4" t="n">
        <v>45.898</v>
      </c>
      <c r="HC239" s="4" t="n">
        <v>47.696</v>
      </c>
      <c r="HD239" s="4" t="n">
        <v>45.192</v>
      </c>
      <c r="HE239" s="4" t="n">
        <v>46.934</v>
      </c>
      <c r="HF239" s="4" t="n">
        <v>49.11</v>
      </c>
      <c r="HG239" s="4" t="n">
        <v>51.476</v>
      </c>
      <c r="HH239" s="4" t="n">
        <v>51.664</v>
      </c>
      <c r="HI239" s="4" t="n">
        <v>53.454</v>
      </c>
      <c r="HJ239" s="4" t="n">
        <v>53.85</v>
      </c>
      <c r="HK239" s="4" t="n">
        <v>56.876</v>
      </c>
      <c r="HL239" s="4" t="n">
        <v>57.142</v>
      </c>
      <c r="HM239" s="6" t="n">
        <v>59.828</v>
      </c>
      <c r="HN239" s="6" t="n">
        <v>60.254</v>
      </c>
      <c r="HO239" s="6" t="n">
        <v>60.39</v>
      </c>
      <c r="HP239" s="6" t="n">
        <v>58.262</v>
      </c>
      <c r="HQ239" s="6" t="n">
        <v>56.544</v>
      </c>
      <c r="HR239" s="6" t="n">
        <v>54.802</v>
      </c>
      <c r="HS239" s="6" t="n">
        <v>51.814</v>
      </c>
      <c r="HT239" s="5" t="n">
        <v>46.804</v>
      </c>
      <c r="HU239" s="5" t="n">
        <v>42.284</v>
      </c>
      <c r="HV239" s="5" t="n">
        <v>35.982</v>
      </c>
      <c r="HW239" s="5" t="n">
        <v>33.002</v>
      </c>
      <c r="HX239" s="5" t="n">
        <v>29.838</v>
      </c>
      <c r="HY239" s="5" t="n">
        <v>29.096</v>
      </c>
      <c r="HZ239" s="5" t="n">
        <v>28.31</v>
      </c>
      <c r="IA239" s="5" t="n">
        <v>28.578</v>
      </c>
      <c r="IB239" s="5" t="n">
        <v>27.194</v>
      </c>
      <c r="IC239" s="5" t="n">
        <v>27.702</v>
      </c>
      <c r="ID239" s="5" t="n">
        <v>30.09</v>
      </c>
      <c r="IE239" s="5" t="n">
        <v>31.82</v>
      </c>
      <c r="IF239" s="5"/>
      <c r="IG239" s="5" t="n">
        <v>28.57</v>
      </c>
    </row>
    <row r="240" customFormat="false" ht="15" hidden="false" customHeight="true" outlineLevel="0" collapsed="false">
      <c r="A240" s="3" t="s">
        <v>239</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c r="HB240" s="4"/>
      <c r="HC240" s="4"/>
      <c r="HD240" s="4"/>
      <c r="HE240" s="4"/>
      <c r="HF240" s="4"/>
      <c r="HG240" s="4"/>
      <c r="HH240" s="4"/>
      <c r="HI240" s="4"/>
      <c r="HJ240" s="4"/>
      <c r="HK240" s="4"/>
      <c r="HL240" s="4"/>
      <c r="HM240" s="4"/>
      <c r="HN240" s="4"/>
      <c r="HO240" s="4"/>
      <c r="HP240" s="4"/>
      <c r="HQ240" s="4"/>
      <c r="HR240" s="4"/>
      <c r="HS240" s="4"/>
      <c r="HT240" s="5" t="n">
        <v>27.584</v>
      </c>
      <c r="HU240" s="5" t="n">
        <v>27.0564</v>
      </c>
      <c r="HV240" s="5" t="n">
        <v>26.5288</v>
      </c>
      <c r="HW240" s="5" t="n">
        <v>26.0012</v>
      </c>
      <c r="HX240" s="5" t="n">
        <v>25.4736</v>
      </c>
      <c r="HY240" s="5" t="n">
        <v>24.946</v>
      </c>
      <c r="HZ240" s="5" t="n">
        <v>25.295</v>
      </c>
      <c r="IA240" s="5" t="n">
        <v>25.644</v>
      </c>
      <c r="IB240" s="5" t="n">
        <v>25.993</v>
      </c>
      <c r="IC240" s="5" t="n">
        <v>26.342</v>
      </c>
      <c r="ID240" s="5" t="n">
        <v>26.691</v>
      </c>
      <c r="IE240" s="5" t="n">
        <v>26.0368</v>
      </c>
      <c r="IF240" s="5" t="n">
        <v>25.3826</v>
      </c>
      <c r="IG240" s="5" t="n">
        <v>24.7284</v>
      </c>
    </row>
    <row r="241" customFormat="false" ht="15" hidden="false" customHeight="true" outlineLevel="0" collapsed="false">
      <c r="A241" s="3" t="s">
        <v>240</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9" t="n">
        <v>14.7</v>
      </c>
      <c r="FN241" s="9" t="n">
        <v>16</v>
      </c>
      <c r="FO241" s="9" t="n">
        <v>15.3</v>
      </c>
      <c r="FP241" s="9" t="n">
        <v>15</v>
      </c>
      <c r="FQ241" s="9" t="n">
        <v>15.2</v>
      </c>
      <c r="FR241" s="9" t="n">
        <v>15.7</v>
      </c>
      <c r="FS241" s="9" t="n">
        <v>16.4</v>
      </c>
      <c r="FT241" s="9" t="n">
        <v>17.2</v>
      </c>
      <c r="FU241" s="9" t="n">
        <v>16.8</v>
      </c>
      <c r="FV241" s="9" t="n">
        <v>19.3</v>
      </c>
      <c r="FW241" s="9" t="n">
        <v>21.4</v>
      </c>
      <c r="FX241" s="9" t="n">
        <v>22.7</v>
      </c>
      <c r="FY241" s="9" t="n">
        <v>22.2</v>
      </c>
      <c r="FZ241" s="9" t="n">
        <v>21.3</v>
      </c>
      <c r="GA241" s="9" t="n">
        <v>21.3</v>
      </c>
      <c r="GB241" s="9" t="n">
        <v>22</v>
      </c>
      <c r="GC241" s="9" t="n">
        <v>22.7</v>
      </c>
      <c r="GD241" s="9" t="n">
        <v>23.5</v>
      </c>
      <c r="GE241" s="9" t="n">
        <v>27.3</v>
      </c>
      <c r="GF241" s="9" t="n">
        <v>29.7</v>
      </c>
      <c r="GG241" s="9" t="n">
        <v>31.1</v>
      </c>
      <c r="GH241" s="9" t="n">
        <v>31.6</v>
      </c>
      <c r="GI241" s="9" t="n">
        <v>34.2</v>
      </c>
      <c r="GJ241" s="9" t="n">
        <v>37.3</v>
      </c>
      <c r="GK241" s="9" t="n">
        <v>39.2</v>
      </c>
      <c r="GL241" s="9" t="n">
        <v>40.1</v>
      </c>
      <c r="GM241" s="9" t="n">
        <v>42.5</v>
      </c>
      <c r="GN241" s="9" t="n">
        <v>45.1</v>
      </c>
      <c r="GO241" s="9" t="n">
        <v>47.7</v>
      </c>
      <c r="GP241" s="9" t="n">
        <v>48.9</v>
      </c>
      <c r="GQ241" s="9" t="n">
        <v>49</v>
      </c>
      <c r="GR241" s="9" t="n">
        <v>49.6</v>
      </c>
      <c r="GS241" s="9" t="n">
        <v>49.6</v>
      </c>
      <c r="GT241" s="9" t="n">
        <v>50.6</v>
      </c>
      <c r="GU241" s="9" t="n">
        <v>48</v>
      </c>
      <c r="GV241" s="9" t="n">
        <v>43.9</v>
      </c>
      <c r="GW241" s="9" t="n">
        <v>40.5</v>
      </c>
      <c r="GX241" s="9" t="n">
        <v>36.4</v>
      </c>
      <c r="GY241" s="9" t="n">
        <v>32.2</v>
      </c>
      <c r="GZ241" s="9" t="n">
        <v>29.4</v>
      </c>
      <c r="HA241" s="9" t="n">
        <v>29.4</v>
      </c>
      <c r="HB241" s="9" t="n">
        <v>30.3</v>
      </c>
      <c r="HC241" s="9" t="n">
        <v>30.4</v>
      </c>
      <c r="HD241" s="9" t="n">
        <v>28.2</v>
      </c>
      <c r="HE241" s="9" t="n">
        <v>27.4</v>
      </c>
      <c r="HF241" s="9" t="n">
        <v>26.9</v>
      </c>
      <c r="HG241" s="9" t="n">
        <v>27.6</v>
      </c>
      <c r="HH241" s="9" t="n">
        <v>29.4</v>
      </c>
      <c r="HI241" s="9" t="n">
        <v>30.1</v>
      </c>
      <c r="HJ241" s="9" t="n">
        <v>30.9</v>
      </c>
      <c r="HK241" s="9" t="n">
        <v>32.5</v>
      </c>
      <c r="HL241" s="9" t="n">
        <v>32</v>
      </c>
      <c r="HM241" s="9" t="n">
        <v>33.3</v>
      </c>
      <c r="HN241" s="9" t="n">
        <v>33</v>
      </c>
      <c r="HO241" s="9" t="n">
        <v>31.7</v>
      </c>
      <c r="HP241" s="9" t="n">
        <v>30.9</v>
      </c>
      <c r="HQ241" s="9" t="n">
        <v>28.9</v>
      </c>
      <c r="HR241" s="9" t="n">
        <v>28.5</v>
      </c>
      <c r="HS241" s="9" t="n">
        <v>29.7</v>
      </c>
      <c r="HT241" s="9" t="n">
        <v>30.2</v>
      </c>
      <c r="HU241" s="9" t="n">
        <v>30.9</v>
      </c>
      <c r="HV241" s="9" t="n">
        <v>30.9</v>
      </c>
      <c r="HW241" s="9" t="n">
        <v>29.3</v>
      </c>
      <c r="HX241" s="9" t="n">
        <v>28</v>
      </c>
      <c r="HY241" s="5" t="n">
        <v>27</v>
      </c>
      <c r="HZ241" s="5" t="n">
        <v>27.5284</v>
      </c>
      <c r="IA241" s="5" t="n">
        <v>28.0568</v>
      </c>
      <c r="IB241" s="5" t="n">
        <v>28.5852</v>
      </c>
      <c r="IC241" s="5" t="n">
        <v>29.1136</v>
      </c>
      <c r="ID241" s="5" t="n">
        <v>29.642</v>
      </c>
      <c r="IE241" s="5" t="n">
        <v>29.6616</v>
      </c>
      <c r="IF241" s="5" t="n">
        <v>29.6812</v>
      </c>
      <c r="IG241" s="5" t="n">
        <v>29.7008</v>
      </c>
    </row>
    <row r="242" customFormat="false" ht="15" hidden="false" customHeight="true" outlineLevel="0" collapsed="false">
      <c r="A242" s="3" t="s">
        <v>241</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t="n">
        <v>43.382</v>
      </c>
      <c r="FI242" s="4" t="n">
        <v>45.76</v>
      </c>
      <c r="FJ242" s="4" t="n">
        <v>46.132</v>
      </c>
      <c r="FK242" s="4" t="n">
        <v>45.596</v>
      </c>
      <c r="FL242" s="4" t="n">
        <v>47.766</v>
      </c>
      <c r="FM242" s="4" t="n">
        <v>49.322</v>
      </c>
      <c r="FN242" s="4" t="n">
        <v>48.398</v>
      </c>
      <c r="FO242" s="6" t="n">
        <v>49.036</v>
      </c>
      <c r="FP242" s="6" t="n">
        <v>51.726</v>
      </c>
      <c r="FQ242" s="6" t="n">
        <v>56.17</v>
      </c>
      <c r="FR242" s="6" t="n">
        <v>57.144</v>
      </c>
      <c r="FS242" s="6" t="n">
        <v>50.668</v>
      </c>
      <c r="FT242" s="6" t="n">
        <v>47.946</v>
      </c>
      <c r="FU242" s="6" t="n">
        <v>55.826</v>
      </c>
      <c r="FV242" s="6" t="n">
        <v>74.964</v>
      </c>
      <c r="FW242" s="6" t="n">
        <v>77.324</v>
      </c>
      <c r="FX242" s="6" t="n">
        <v>79.046</v>
      </c>
      <c r="FY242" s="6" t="n">
        <v>78.432</v>
      </c>
      <c r="FZ242" s="6" t="n">
        <v>84.752</v>
      </c>
      <c r="GA242" s="6" t="n">
        <v>84.43</v>
      </c>
      <c r="GB242" s="6" t="n">
        <v>87.55</v>
      </c>
      <c r="GC242" s="6" t="n">
        <v>90.118</v>
      </c>
      <c r="GD242" s="6" t="n">
        <v>90.332</v>
      </c>
      <c r="GE242" s="6" t="n">
        <v>95.312</v>
      </c>
      <c r="GF242" s="6" t="n">
        <v>98.038</v>
      </c>
      <c r="GG242" s="6" t="n">
        <v>95.872</v>
      </c>
      <c r="GH242" s="6" t="n">
        <v>94.372</v>
      </c>
      <c r="GI242" s="6" t="n">
        <v>91.982</v>
      </c>
      <c r="GJ242" s="6" t="n">
        <v>89.482</v>
      </c>
      <c r="GK242" s="6" t="n">
        <v>85.344</v>
      </c>
      <c r="GL242" s="6" t="n">
        <v>82.438</v>
      </c>
      <c r="GM242" s="6" t="n">
        <v>78.412</v>
      </c>
      <c r="GN242" s="6" t="n">
        <v>73.156</v>
      </c>
      <c r="GO242" s="6" t="n">
        <v>70.288</v>
      </c>
      <c r="GP242" s="6" t="n">
        <v>67.964</v>
      </c>
      <c r="GQ242" s="6" t="n">
        <v>66.588</v>
      </c>
      <c r="GR242" s="6" t="n">
        <v>66.596</v>
      </c>
      <c r="GS242" s="6" t="n">
        <v>68.89</v>
      </c>
      <c r="GT242" s="6" t="n">
        <v>65.322</v>
      </c>
      <c r="GU242" s="6" t="n">
        <v>62.454</v>
      </c>
      <c r="GV242" s="6" t="n">
        <v>59.85</v>
      </c>
      <c r="GW242" s="6" t="n">
        <v>57.874</v>
      </c>
      <c r="GX242" s="6" t="n">
        <v>55.68</v>
      </c>
      <c r="GY242" s="6" t="n">
        <v>52.774</v>
      </c>
      <c r="GZ242" s="6" t="n">
        <v>52.602</v>
      </c>
      <c r="HA242" s="6" t="n">
        <v>51.086</v>
      </c>
      <c r="HB242" s="6" t="n">
        <v>51.734</v>
      </c>
      <c r="HC242" s="6" t="n">
        <v>52.216</v>
      </c>
      <c r="HD242" s="6" t="n">
        <v>50.822</v>
      </c>
      <c r="HE242" s="6" t="n">
        <v>50.742</v>
      </c>
      <c r="HF242" s="6" t="n">
        <v>49.792</v>
      </c>
      <c r="HG242" s="6" t="n">
        <v>49.426</v>
      </c>
      <c r="HH242" s="6" t="n">
        <v>50.46</v>
      </c>
      <c r="HI242" s="6" t="n">
        <v>50.15</v>
      </c>
      <c r="HJ242" s="6" t="n">
        <v>50.106</v>
      </c>
      <c r="HK242" s="6" t="n">
        <v>51.564</v>
      </c>
      <c r="HL242" s="6" t="n">
        <v>55.098</v>
      </c>
      <c r="HM242" s="6" t="n">
        <v>58.358</v>
      </c>
      <c r="HN242" s="6" t="n">
        <v>60.59</v>
      </c>
      <c r="HO242" s="6" t="n">
        <v>59.784</v>
      </c>
      <c r="HP242" s="6" t="n">
        <v>59.008</v>
      </c>
      <c r="HQ242" s="6" t="n">
        <v>58.454</v>
      </c>
      <c r="HR242" s="6" t="n">
        <v>56.612</v>
      </c>
      <c r="HS242" s="6" t="n">
        <v>53.916</v>
      </c>
      <c r="HT242" s="5" t="n">
        <v>50.526</v>
      </c>
      <c r="HU242" s="5" t="n">
        <v>49.04</v>
      </c>
      <c r="HV242" s="5" t="n">
        <v>47.554</v>
      </c>
      <c r="HW242" s="5" t="n">
        <v>46.068</v>
      </c>
      <c r="HX242" s="5" t="n">
        <v>44.582</v>
      </c>
      <c r="HY242" s="5" t="n">
        <v>43.096</v>
      </c>
      <c r="HZ242" s="5" t="n">
        <v>42.7124</v>
      </c>
      <c r="IA242" s="5" t="n">
        <v>42.3288</v>
      </c>
      <c r="IB242" s="5" t="n">
        <v>41.9452</v>
      </c>
      <c r="IC242" s="5" t="n">
        <v>41.5616</v>
      </c>
      <c r="ID242" s="5" t="n">
        <v>41.178</v>
      </c>
      <c r="IE242" s="5" t="n">
        <v>38.4178</v>
      </c>
      <c r="IF242" s="5" t="n">
        <v>35.6576</v>
      </c>
      <c r="IG242" s="5" t="n">
        <v>32.8974</v>
      </c>
    </row>
    <row r="243" customFormat="false" ht="15" hidden="false" customHeight="true" outlineLevel="0" collapsed="false">
      <c r="A243" s="3" t="s">
        <v>242</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t="n">
        <v>59.5</v>
      </c>
      <c r="GB243" s="4"/>
      <c r="GC243" s="4"/>
      <c r="GD243" s="4"/>
      <c r="GE243" s="4"/>
      <c r="GF243" s="4" t="n">
        <v>61.7</v>
      </c>
      <c r="GG243" s="4"/>
      <c r="GH243" s="4"/>
      <c r="GI243" s="4"/>
      <c r="GJ243" s="4"/>
      <c r="GK243" s="4" t="n">
        <v>63.2</v>
      </c>
      <c r="GL243" s="4"/>
      <c r="GM243" s="4"/>
      <c r="GN243" s="4"/>
      <c r="GO243" s="4"/>
      <c r="GP243" s="4" t="n">
        <v>61</v>
      </c>
      <c r="GQ243" s="4"/>
      <c r="GR243" s="4"/>
      <c r="GS243" s="4"/>
      <c r="GT243" s="4"/>
      <c r="GU243" s="4" t="n">
        <v>65.4</v>
      </c>
      <c r="GV243" s="4"/>
      <c r="GW243" s="4"/>
      <c r="GX243" s="4"/>
      <c r="GY243" s="4"/>
      <c r="GZ243" s="4" t="n">
        <v>71</v>
      </c>
      <c r="HA243" s="4"/>
      <c r="HB243" s="4"/>
      <c r="HC243" s="4"/>
      <c r="HD243" s="4"/>
      <c r="HE243" s="4" t="n">
        <v>62.6</v>
      </c>
      <c r="HF243" s="4"/>
      <c r="HG243" s="4"/>
      <c r="HH243" s="4"/>
      <c r="HI243" s="4"/>
      <c r="HJ243" s="4" t="n">
        <v>66.4</v>
      </c>
      <c r="HK243" s="4"/>
      <c r="HL243" s="4"/>
      <c r="HM243" s="4"/>
      <c r="HN243" s="4"/>
      <c r="HO243" s="4" t="n">
        <v>70.5</v>
      </c>
      <c r="HP243" s="4"/>
      <c r="HQ243" s="4"/>
      <c r="HR243" s="4"/>
      <c r="HS243" s="4"/>
      <c r="HT243" s="5" t="n">
        <v>67.299</v>
      </c>
      <c r="HU243" s="5" t="n">
        <v>66.5396</v>
      </c>
      <c r="HV243" s="5" t="n">
        <v>65.7802</v>
      </c>
      <c r="HW243" s="5" t="n">
        <v>65.0208</v>
      </c>
      <c r="HX243" s="5" t="n">
        <v>64.2614</v>
      </c>
      <c r="HY243" s="5" t="n">
        <v>63.502</v>
      </c>
      <c r="HZ243" s="5" t="n">
        <v>63.0212</v>
      </c>
      <c r="IA243" s="5" t="n">
        <v>62.5404</v>
      </c>
      <c r="IB243" s="5" t="n">
        <v>62.0596</v>
      </c>
      <c r="IC243" s="5" t="n">
        <v>61.5788</v>
      </c>
      <c r="ID243" s="5" t="n">
        <v>61.098</v>
      </c>
      <c r="IE243" s="5" t="n">
        <v>60.6864</v>
      </c>
      <c r="IF243" s="5" t="n">
        <v>60.2748</v>
      </c>
      <c r="IG243" s="5" t="n">
        <v>59.8632</v>
      </c>
    </row>
    <row r="244" customFormat="false" ht="15" hidden="false" customHeight="true" outlineLevel="0" collapsed="false">
      <c r="A244" s="3" t="s">
        <v>243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4"/>
      <c r="HI244" s="4"/>
      <c r="HJ244" s="4"/>
      <c r="HK244" s="4"/>
      <c r="HL244" s="4"/>
      <c r="HM244" s="4"/>
      <c r="HN244" s="4"/>
      <c r="HO244" s="4"/>
      <c r="HP244" s="4"/>
      <c r="HQ244" s="4"/>
      <c r="HR244" s="4"/>
      <c r="HS244" s="4"/>
      <c r="HT244" s="4"/>
      <c r="HU244" s="4"/>
      <c r="HV244" s="4"/>
      <c r="HW244" s="4"/>
      <c r="HX244" s="4"/>
      <c r="HY244" s="4"/>
      <c r="HZ244" s="4"/>
      <c r="IA244" s="4"/>
      <c r="IB244" s="4"/>
      <c r="IC244" s="4"/>
      <c r="ID244" s="4"/>
      <c r="IE244" s="4"/>
      <c r="IF244" s="4"/>
      <c r="IG244" s="4"/>
    </row>
    <row r="245" customFormat="false" ht="15" hidden="false" customHeight="true" outlineLevel="0" collapsed="false">
      <c r="A245" s="3" t="s">
        <v>244</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c r="HB245" s="4"/>
      <c r="HC245" s="4"/>
      <c r="HD245" s="4"/>
      <c r="HE245" s="4"/>
      <c r="HF245" s="4"/>
      <c r="HG245" s="4"/>
      <c r="HH245" s="4"/>
      <c r="HI245" s="4"/>
      <c r="HJ245" s="4"/>
      <c r="HK245" s="4"/>
      <c r="HL245" s="4"/>
      <c r="HM245" s="6" t="n">
        <v>44</v>
      </c>
      <c r="HN245" s="4"/>
      <c r="HO245" s="4"/>
      <c r="HP245" s="6" t="n">
        <v>67.3</v>
      </c>
      <c r="HQ245" s="6" t="n">
        <v>64.3</v>
      </c>
      <c r="HR245" s="6" t="n">
        <v>58.7</v>
      </c>
      <c r="HS245" s="6" t="n">
        <v>56</v>
      </c>
      <c r="HT245" s="5" t="n">
        <v>41.48</v>
      </c>
      <c r="HU245" s="5" t="n">
        <v>36.0502</v>
      </c>
      <c r="HV245" s="5" t="n">
        <v>30.6204</v>
      </c>
      <c r="HW245" s="5" t="n">
        <v>25.1906</v>
      </c>
      <c r="HX245" s="5" t="n">
        <v>19.7608</v>
      </c>
      <c r="HY245" s="5" t="n">
        <v>14.331</v>
      </c>
      <c r="HZ245" s="5" t="n">
        <v>14.2242</v>
      </c>
      <c r="IA245" s="5" t="n">
        <v>14.1174</v>
      </c>
      <c r="IB245" s="5" t="n">
        <v>14.0106</v>
      </c>
      <c r="IC245" s="5" t="n">
        <v>13.9038</v>
      </c>
      <c r="ID245" s="5" t="n">
        <v>13.797</v>
      </c>
      <c r="IE245" s="5" t="n">
        <v>13.5918</v>
      </c>
      <c r="IF245" s="5" t="n">
        <v>13.3866</v>
      </c>
      <c r="IG245" s="5" t="n">
        <v>13.1814</v>
      </c>
    </row>
    <row r="246" customFormat="false" ht="15" hidden="false" customHeight="true" outlineLevel="0" collapsed="false">
      <c r="A246" s="3" t="s">
        <v>245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6" t="n">
        <v>18.3</v>
      </c>
      <c r="HT246" s="6" t="n">
        <v>12.4</v>
      </c>
      <c r="HU246" s="6" t="n">
        <v>14</v>
      </c>
      <c r="HV246" s="6" t="n">
        <v>18</v>
      </c>
      <c r="HW246" s="6" t="n">
        <v>18.2</v>
      </c>
      <c r="HX246" s="6" t="n">
        <v>10.8</v>
      </c>
      <c r="HY246" s="6" t="n">
        <v>8.5</v>
      </c>
      <c r="HZ246" s="6" t="n">
        <v>11</v>
      </c>
      <c r="IA246" s="6" t="n">
        <v>14.8</v>
      </c>
      <c r="IB246" s="6" t="n">
        <v>13</v>
      </c>
      <c r="IC246" s="6" t="n">
        <v>9.4</v>
      </c>
      <c r="ID246" s="6" t="n">
        <v>17.9</v>
      </c>
      <c r="IE246" s="6" t="n">
        <v>12.5</v>
      </c>
      <c r="IF246" s="4"/>
      <c r="IG246" s="4"/>
    </row>
    <row r="247" customFormat="false" ht="15" hidden="false" customHeight="true" outlineLevel="0" collapsed="false">
      <c r="A247" s="3" t="s">
        <v>246</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c r="HB247" s="4"/>
      <c r="HC247" s="4"/>
      <c r="HD247" s="4"/>
      <c r="HE247" s="4"/>
      <c r="HF247" s="4"/>
      <c r="HG247" s="4"/>
      <c r="HH247" s="4"/>
      <c r="HI247" s="4"/>
      <c r="HJ247" s="4"/>
      <c r="HK247" s="4"/>
      <c r="HL247" s="4"/>
      <c r="HM247" s="4"/>
      <c r="HN247" s="4"/>
      <c r="HO247" s="4"/>
      <c r="HP247" s="4"/>
      <c r="HQ247" s="4"/>
      <c r="HR247" s="4"/>
      <c r="HS247" s="4"/>
      <c r="HT247" s="5" t="n">
        <v>61.965</v>
      </c>
      <c r="HU247" s="5" t="n">
        <v>61.182</v>
      </c>
      <c r="HV247" s="5" t="n">
        <v>60.399</v>
      </c>
      <c r="HW247" s="5" t="n">
        <v>59.616</v>
      </c>
      <c r="HX247" s="5" t="n">
        <v>58.833</v>
      </c>
      <c r="HY247" s="5" t="n">
        <v>58.05</v>
      </c>
      <c r="HZ247" s="5" t="n">
        <v>57.24</v>
      </c>
      <c r="IA247" s="5" t="n">
        <v>56.43</v>
      </c>
      <c r="IB247" s="5" t="n">
        <v>55.62</v>
      </c>
      <c r="IC247" s="5" t="n">
        <v>54.81</v>
      </c>
      <c r="ID247" s="5" t="n">
        <v>54</v>
      </c>
      <c r="IE247" s="5" t="n">
        <v>53.3242</v>
      </c>
      <c r="IF247" s="5" t="n">
        <v>52.6484</v>
      </c>
      <c r="IG247" s="5" t="n">
        <v>51.9726</v>
      </c>
    </row>
    <row r="248" customFormat="false" ht="15" hidden="false" customHeight="true" outlineLevel="0" collapsed="false">
      <c r="A248" s="3" t="s">
        <v>247</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t="n">
        <v>126.8</v>
      </c>
      <c r="GB248" s="4"/>
      <c r="GC248" s="4"/>
      <c r="GD248" s="4"/>
      <c r="GE248" s="4"/>
      <c r="GF248" s="4" t="n">
        <v>126.8</v>
      </c>
      <c r="GG248" s="4"/>
      <c r="GH248" s="4"/>
      <c r="GI248" s="4"/>
      <c r="GJ248" s="4"/>
      <c r="GK248" s="4" t="n">
        <v>133</v>
      </c>
      <c r="GL248" s="4"/>
      <c r="GM248" s="4"/>
      <c r="GN248" s="4"/>
      <c r="GO248" s="4"/>
      <c r="GP248" s="4" t="n">
        <v>121.9</v>
      </c>
      <c r="GQ248" s="4"/>
      <c r="GR248" s="4"/>
      <c r="GS248" s="4"/>
      <c r="GT248" s="4"/>
      <c r="GU248" s="4" t="n">
        <v>102.6</v>
      </c>
      <c r="GV248" s="4"/>
      <c r="GW248" s="4"/>
      <c r="GX248" s="4"/>
      <c r="GY248" s="4"/>
      <c r="GZ248" s="4" t="n">
        <v>102.3</v>
      </c>
      <c r="HA248" s="4"/>
      <c r="HB248" s="4"/>
      <c r="HC248" s="4"/>
      <c r="HD248" s="4"/>
      <c r="HE248" s="4" t="n">
        <v>101</v>
      </c>
      <c r="HF248" s="4"/>
      <c r="HG248" s="4"/>
      <c r="HH248" s="4"/>
      <c r="HI248" s="4"/>
      <c r="HJ248" s="4" t="n">
        <v>103.7</v>
      </c>
      <c r="HK248" s="4"/>
      <c r="HL248" s="4"/>
      <c r="HM248" s="4"/>
      <c r="HN248" s="4"/>
      <c r="HO248" s="4" t="n">
        <v>101.4</v>
      </c>
      <c r="HP248" s="4"/>
      <c r="HQ248" s="4"/>
      <c r="HR248" s="4"/>
      <c r="HS248" s="4"/>
      <c r="HT248" s="5" t="n">
        <v>94.099</v>
      </c>
      <c r="HU248" s="5" t="n">
        <v>93.6986</v>
      </c>
      <c r="HV248" s="5" t="n">
        <v>93.2982</v>
      </c>
      <c r="HW248" s="5" t="n">
        <v>92.8978</v>
      </c>
      <c r="HX248" s="5" t="n">
        <v>92.4974</v>
      </c>
      <c r="HY248" s="5" t="n">
        <v>92.097</v>
      </c>
      <c r="HZ248" s="5" t="n">
        <v>91.6574</v>
      </c>
      <c r="IA248" s="5" t="n">
        <v>91.2178</v>
      </c>
      <c r="IB248" s="5" t="n">
        <v>90.7782</v>
      </c>
      <c r="IC248" s="5" t="n">
        <v>90.3386</v>
      </c>
      <c r="ID248" s="5" t="n">
        <v>89.899</v>
      </c>
      <c r="IE248" s="5" t="n">
        <v>89.386</v>
      </c>
      <c r="IF248" s="5" t="n">
        <v>88.873</v>
      </c>
      <c r="IG248" s="5" t="n">
        <v>88.36</v>
      </c>
    </row>
    <row r="249" customFormat="false" ht="15" hidden="false" customHeight="true" outlineLevel="0" collapsed="false">
      <c r="A249" s="3" t="s">
        <v>248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c r="HB249" s="4"/>
      <c r="HC249" s="4"/>
      <c r="HD249" s="4"/>
      <c r="HE249" s="4"/>
      <c r="HF249" s="4"/>
      <c r="HG249" s="4"/>
      <c r="HH249" s="4"/>
      <c r="HI249" s="4"/>
      <c r="HJ249" s="4"/>
      <c r="HK249" s="4"/>
      <c r="HL249" s="4"/>
      <c r="HM249" s="4"/>
      <c r="HN249" s="4"/>
      <c r="HO249" s="4"/>
      <c r="HP249" s="4"/>
      <c r="HQ249" s="4"/>
      <c r="HR249" s="4"/>
      <c r="HS249" s="4"/>
      <c r="HT249" s="5" t="n">
        <v>96.499</v>
      </c>
      <c r="HU249" s="5" t="n">
        <v>91.473</v>
      </c>
      <c r="HV249" s="5" t="n">
        <v>86.447</v>
      </c>
      <c r="HW249" s="5" t="n">
        <v>81.421</v>
      </c>
      <c r="HX249" s="5" t="n">
        <v>76.395</v>
      </c>
      <c r="HY249" s="5" t="n">
        <v>71.369</v>
      </c>
      <c r="HZ249" s="5" t="n">
        <v>67.7966</v>
      </c>
      <c r="IA249" s="5" t="n">
        <v>64.2242</v>
      </c>
      <c r="IB249" s="5" t="n">
        <v>60.6518</v>
      </c>
      <c r="IC249" s="5" t="n">
        <v>57.0794</v>
      </c>
      <c r="ID249" s="5" t="n">
        <v>53.507</v>
      </c>
      <c r="IE249" s="5" t="n">
        <v>52.4724</v>
      </c>
      <c r="IF249" s="5" t="n">
        <v>51.4378</v>
      </c>
      <c r="IG249" s="5" t="n">
        <v>50.4032</v>
      </c>
    </row>
    <row r="250" customFormat="false" ht="15" hidden="false" customHeight="true" outlineLevel="0" collapsed="false">
      <c r="A250" s="3" t="s">
        <v>249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4"/>
      <c r="HI250" s="4"/>
      <c r="HJ250" s="4"/>
      <c r="HK250" s="4"/>
      <c r="HL250" s="4"/>
      <c r="HM250" s="4"/>
      <c r="HN250" s="4"/>
      <c r="HO250" s="4"/>
      <c r="HP250" s="4"/>
      <c r="HQ250" s="4"/>
      <c r="HR250" s="4"/>
      <c r="HS250" s="4"/>
      <c r="HT250" s="4"/>
      <c r="HU250" s="4"/>
      <c r="HV250" s="4"/>
      <c r="HW250" s="4"/>
      <c r="HX250" s="4"/>
      <c r="HY250" s="4"/>
      <c r="HZ250" s="4"/>
      <c r="IA250" s="4"/>
      <c r="IB250" s="4"/>
      <c r="IC250" s="4"/>
      <c r="ID250" s="4"/>
      <c r="IE250" s="4"/>
      <c r="IF250" s="4"/>
      <c r="IG250" s="4"/>
    </row>
    <row r="251" customFormat="false" ht="15" hidden="false" customHeight="true" outlineLevel="0" collapsed="false">
      <c r="A251" s="3" t="s">
        <v>250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4"/>
      <c r="HI251" s="4"/>
      <c r="HJ251" s="4"/>
      <c r="HK251" s="4"/>
      <c r="HL251" s="4"/>
      <c r="HM251" s="4"/>
      <c r="HN251" s="4"/>
      <c r="HO251" s="4"/>
      <c r="HP251" s="4"/>
      <c r="HQ251" s="4"/>
      <c r="HR251" s="4"/>
      <c r="HS251" s="4"/>
      <c r="HT251" s="4"/>
      <c r="HU251" s="4"/>
      <c r="HV251" s="4"/>
      <c r="HW251" s="4"/>
      <c r="HX251" s="4"/>
      <c r="HY251" s="4"/>
      <c r="HZ251" s="4"/>
      <c r="IA251" s="4"/>
      <c r="IB251" s="4"/>
      <c r="IC251" s="4"/>
      <c r="ID251" s="4"/>
      <c r="IE251" s="4"/>
      <c r="IF251" s="4"/>
      <c r="IG251" s="4"/>
    </row>
    <row r="252" customFormat="false" ht="15" hidden="false" customHeight="true" outlineLevel="0" collapsed="false">
      <c r="A252" s="3" t="s">
        <v>251</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c r="HF252" s="4"/>
      <c r="HG252" s="4"/>
      <c r="HH252" s="4"/>
      <c r="HI252" s="4"/>
      <c r="HJ252" s="4"/>
      <c r="HK252" s="4"/>
      <c r="HL252" s="4"/>
      <c r="HM252" s="4"/>
      <c r="HN252" s="6" t="n">
        <v>38</v>
      </c>
      <c r="HO252" s="4"/>
      <c r="HP252" s="6" t="n">
        <v>38.6</v>
      </c>
      <c r="HQ252" s="4"/>
      <c r="HR252" s="6" t="n">
        <v>35.6</v>
      </c>
      <c r="HS252" s="4"/>
      <c r="HT252" s="5" t="n">
        <v>27.09</v>
      </c>
      <c r="HU252" s="5" t="n">
        <v>26.8252</v>
      </c>
      <c r="HV252" s="5" t="n">
        <v>26.5604</v>
      </c>
      <c r="HW252" s="5" t="n">
        <v>26.2956</v>
      </c>
      <c r="HX252" s="5" t="n">
        <v>26.0308</v>
      </c>
      <c r="HY252" s="5" t="n">
        <v>25.766</v>
      </c>
      <c r="HZ252" s="5" t="n">
        <v>25.9826</v>
      </c>
      <c r="IA252" s="5" t="n">
        <v>26.1992</v>
      </c>
      <c r="IB252" s="5" t="n">
        <v>26.4158</v>
      </c>
      <c r="IC252" s="5" t="n">
        <v>26.6324</v>
      </c>
      <c r="ID252" s="5" t="n">
        <v>26.849</v>
      </c>
      <c r="IE252" s="5" t="n">
        <v>26.015</v>
      </c>
      <c r="IF252" s="5" t="n">
        <v>25.181</v>
      </c>
      <c r="IG252" s="5" t="n">
        <v>24.347</v>
      </c>
    </row>
    <row r="253" customFormat="false" ht="15" hidden="false" customHeight="true" outlineLevel="0" collapsed="false">
      <c r="A253" s="3" t="s">
        <v>252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4"/>
      <c r="HI253" s="4"/>
      <c r="HJ253" s="4"/>
      <c r="HK253" s="4"/>
      <c r="HL253" s="4"/>
      <c r="HM253" s="4"/>
      <c r="HN253" s="4"/>
      <c r="HO253" s="4"/>
      <c r="HP253" s="4"/>
      <c r="HQ253" s="4"/>
      <c r="HR253" s="4"/>
      <c r="HS253" s="4"/>
      <c r="HT253" s="5" t="n">
        <v>51.85</v>
      </c>
      <c r="HU253" s="5" t="n">
        <v>49.005</v>
      </c>
      <c r="HV253" s="5" t="n">
        <v>46.16</v>
      </c>
      <c r="HW253" s="5" t="n">
        <v>43.315</v>
      </c>
      <c r="HX253" s="5" t="n">
        <v>40.47</v>
      </c>
      <c r="HY253" s="5" t="n">
        <v>37.625</v>
      </c>
      <c r="HZ253" s="5" t="n">
        <v>35.9384</v>
      </c>
      <c r="IA253" s="5" t="n">
        <v>34.2518</v>
      </c>
      <c r="IB253" s="5" t="n">
        <v>32.5652</v>
      </c>
      <c r="IC253" s="5" t="n">
        <v>30.8786</v>
      </c>
      <c r="ID253" s="5" t="n">
        <v>29.192</v>
      </c>
      <c r="IE253" s="5" t="n">
        <v>27.6236</v>
      </c>
      <c r="IF253" s="5" t="n">
        <v>26.0552</v>
      </c>
      <c r="IG253" s="5" t="n">
        <v>24.4868</v>
      </c>
    </row>
    <row r="254" customFormat="false" ht="30" hidden="false" customHeight="true" outlineLevel="0" collapsed="false">
      <c r="A254" s="3" t="s">
        <v>253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4"/>
      <c r="HI254" s="4"/>
      <c r="HJ254" s="4"/>
      <c r="HK254" s="4"/>
      <c r="HL254" s="4"/>
      <c r="HM254" s="4"/>
      <c r="HN254" s="4"/>
      <c r="HO254" s="4"/>
      <c r="HP254" s="4"/>
      <c r="HQ254" s="4"/>
      <c r="HR254" s="4"/>
      <c r="HS254" s="4"/>
      <c r="HT254" s="4"/>
      <c r="HU254" s="4"/>
      <c r="HV254" s="4"/>
      <c r="HW254" s="4"/>
      <c r="HX254" s="4"/>
      <c r="HY254" s="4"/>
      <c r="HZ254" s="4"/>
      <c r="IA254" s="4"/>
      <c r="IB254" s="4"/>
      <c r="IC254" s="4"/>
      <c r="ID254" s="4"/>
      <c r="IE254" s="4"/>
      <c r="IF254" s="4"/>
      <c r="IG254" s="4"/>
    </row>
    <row r="255" customFormat="false" ht="30" hidden="false" customHeight="true" outlineLevel="0" collapsed="false">
      <c r="A255" s="3" t="s">
        <v>254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c r="HT255" s="4"/>
      <c r="HU255" s="4"/>
      <c r="HV255" s="4"/>
      <c r="HW255" s="4"/>
      <c r="HX255" s="4"/>
      <c r="HY255" s="4"/>
      <c r="HZ255" s="4"/>
      <c r="IA255" s="4"/>
      <c r="IB255" s="4"/>
      <c r="IC255" s="4"/>
      <c r="ID255" s="4"/>
      <c r="IE255" s="4"/>
      <c r="IF255" s="4"/>
      <c r="IG255" s="4"/>
    </row>
    <row r="256" customFormat="false" ht="15" hidden="false" customHeight="true" outlineLevel="0" collapsed="false">
      <c r="A256" s="3" t="s">
        <v>255</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c r="HE256" s="4"/>
      <c r="HF256" s="4"/>
      <c r="HG256" s="4"/>
      <c r="HH256" s="4"/>
      <c r="HI256" s="4"/>
      <c r="HJ256" s="4"/>
      <c r="HK256" s="4"/>
      <c r="HL256" s="4"/>
      <c r="HM256" s="4"/>
      <c r="HN256" s="4"/>
      <c r="HO256" s="4"/>
      <c r="HP256" s="4"/>
      <c r="HQ256" s="4"/>
      <c r="HR256" s="4"/>
      <c r="HS256" s="4"/>
      <c r="HT256" s="5" t="n">
        <v>109.053</v>
      </c>
      <c r="HU256" s="5" t="n">
        <v>105.4884</v>
      </c>
      <c r="HV256" s="5" t="n">
        <v>101.9238</v>
      </c>
      <c r="HW256" s="5" t="n">
        <v>98.3592</v>
      </c>
      <c r="HX256" s="5" t="n">
        <v>94.7946</v>
      </c>
      <c r="HY256" s="5" t="n">
        <v>91.23</v>
      </c>
      <c r="HZ256" s="5" t="n">
        <v>88.7528</v>
      </c>
      <c r="IA256" s="5" t="n">
        <v>86.2756</v>
      </c>
      <c r="IB256" s="5" t="n">
        <v>83.7984</v>
      </c>
      <c r="IC256" s="5" t="n">
        <v>81.3212</v>
      </c>
      <c r="ID256" s="5" t="n">
        <v>78.844</v>
      </c>
      <c r="IE256" s="5" t="n">
        <v>76.2882</v>
      </c>
      <c r="IF256" s="5" t="n">
        <v>73.7324</v>
      </c>
      <c r="IG256" s="5" t="n">
        <v>71.1766</v>
      </c>
    </row>
    <row r="257" customFormat="false" ht="15" hidden="false" customHeight="true" outlineLevel="0" collapsed="false">
      <c r="A257" s="3" t="s">
        <v>256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c r="HT257" s="4"/>
      <c r="HU257" s="4"/>
      <c r="HV257" s="4"/>
      <c r="HW257" s="4"/>
      <c r="HX257" s="4"/>
      <c r="HY257" s="4"/>
      <c r="HZ257" s="4"/>
      <c r="IA257" s="4"/>
      <c r="IB257" s="4"/>
      <c r="IC257" s="4"/>
      <c r="ID257" s="4"/>
      <c r="IE257" s="4"/>
      <c r="IF257" s="4"/>
      <c r="IG257" s="4"/>
    </row>
    <row r="258" customFormat="false" ht="15" hidden="false" customHeight="true" outlineLevel="0" collapsed="false">
      <c r="A258" s="3" t="s">
        <v>257</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c r="HB258" s="4"/>
      <c r="HC258" s="4"/>
      <c r="HD258" s="4"/>
      <c r="HE258" s="4"/>
      <c r="HF258" s="4"/>
      <c r="HG258" s="4"/>
      <c r="HH258" s="4"/>
      <c r="HI258" s="4"/>
      <c r="HJ258" s="4"/>
      <c r="HK258" s="4"/>
      <c r="HL258" s="4"/>
      <c r="HM258" s="6" t="n">
        <v>156</v>
      </c>
      <c r="HN258" s="4"/>
      <c r="HO258" s="4"/>
      <c r="HP258" s="4"/>
      <c r="HQ258" s="6" t="n">
        <v>155.6</v>
      </c>
      <c r="HR258" s="4"/>
      <c r="HS258" s="4"/>
      <c r="HT258" s="5" t="n">
        <v>143.096</v>
      </c>
      <c r="HU258" s="5" t="n">
        <v>146.3944</v>
      </c>
      <c r="HV258" s="5" t="n">
        <v>149.6928</v>
      </c>
      <c r="HW258" s="5" t="n">
        <v>152.9912</v>
      </c>
      <c r="HX258" s="5" t="n">
        <v>156.2896</v>
      </c>
      <c r="HY258" s="5" t="n">
        <v>159.588</v>
      </c>
      <c r="HZ258" s="5" t="n">
        <v>157.036</v>
      </c>
      <c r="IA258" s="5" t="n">
        <v>154.484</v>
      </c>
      <c r="IB258" s="5" t="n">
        <v>151.932</v>
      </c>
      <c r="IC258" s="5" t="n">
        <v>149.38</v>
      </c>
      <c r="ID258" s="5" t="n">
        <v>146.828</v>
      </c>
      <c r="IE258" s="5" t="n">
        <v>145.1554</v>
      </c>
      <c r="IF258" s="5" t="n">
        <v>143.4828</v>
      </c>
      <c r="IG258" s="5" t="n">
        <v>141.8102</v>
      </c>
    </row>
    <row r="259" customFormat="false" ht="15" hidden="false" customHeight="true" outlineLevel="0" collapsed="false">
      <c r="A259" s="3" t="s">
        <v>258</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c r="HB259" s="4"/>
      <c r="HC259" s="4"/>
      <c r="HD259" s="4"/>
      <c r="HE259" s="4"/>
      <c r="HF259" s="4"/>
      <c r="HG259" s="4"/>
      <c r="HH259" s="4"/>
      <c r="HI259" s="4"/>
      <c r="HJ259" s="4"/>
      <c r="HK259" s="4"/>
      <c r="HL259" s="4"/>
      <c r="HM259" s="4"/>
      <c r="HN259" s="4"/>
      <c r="HO259" s="4"/>
      <c r="HP259" s="4"/>
      <c r="HQ259" s="4"/>
      <c r="HR259" s="4"/>
      <c r="HS259" s="4"/>
      <c r="HT259" s="5" t="n">
        <v>106.296</v>
      </c>
      <c r="HU259" s="5" t="n">
        <v>100.0676</v>
      </c>
      <c r="HV259" s="5" t="n">
        <v>93.8392</v>
      </c>
      <c r="HW259" s="5" t="n">
        <v>87.6108</v>
      </c>
      <c r="HX259" s="5" t="n">
        <v>81.3824</v>
      </c>
      <c r="HY259" s="5" t="n">
        <v>75.154</v>
      </c>
      <c r="HZ259" s="5" t="n">
        <v>73.0454</v>
      </c>
      <c r="IA259" s="5" t="n">
        <v>70.9368</v>
      </c>
      <c r="IB259" s="5" t="n">
        <v>68.8282</v>
      </c>
      <c r="IC259" s="5" t="n">
        <v>66.7196</v>
      </c>
      <c r="ID259" s="5" t="n">
        <v>64.611</v>
      </c>
      <c r="IE259" s="5" t="n">
        <v>62.36</v>
      </c>
      <c r="IF259" s="5" t="n">
        <v>60.109</v>
      </c>
      <c r="IG259" s="5" t="n">
        <v>57.858</v>
      </c>
    </row>
    <row r="260" customFormat="false" ht="15" hidden="false" customHeight="true" outlineLevel="0" collapsed="false">
      <c r="A260" s="3" t="s">
        <v>259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4"/>
      <c r="HI260" s="4"/>
      <c r="HJ260" s="4"/>
      <c r="HK260" s="4"/>
      <c r="HL260" s="4"/>
      <c r="HM260" s="4"/>
      <c r="HN260" s="4"/>
      <c r="HO260" s="4"/>
      <c r="HP260" s="4"/>
      <c r="HQ260" s="4"/>
      <c r="HR260" s="4"/>
      <c r="HS260" s="4"/>
      <c r="HT260" s="4"/>
      <c r="HU260" s="4"/>
      <c r="HV260" s="4"/>
      <c r="HW260" s="4"/>
      <c r="HX260" s="4"/>
      <c r="HY260" s="4"/>
      <c r="HZ260" s="4"/>
      <c r="IA260" s="4"/>
      <c r="IB260" s="4"/>
      <c r="IC260" s="4"/>
      <c r="ID260" s="4"/>
      <c r="IE260" s="4"/>
      <c r="IF260" s="4"/>
      <c r="IG260" s="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0" width="2.86"/>
    <col collapsed="false" customWidth="true" hidden="false" outlineLevel="0" max="2" min="2" style="0" width="36.14"/>
    <col collapsed="false" customWidth="true" hidden="false" outlineLevel="0" max="3" min="3" style="0" width="76.14"/>
    <col collapsed="false" customWidth="true" hidden="true" outlineLevel="0" max="5" min="4" style="0" width="9.29"/>
    <col collapsed="false" customWidth="true" hidden="false" outlineLevel="0" max="6" min="6" style="0" width="7.14"/>
    <col collapsed="false" customWidth="true" hidden="false" outlineLevel="0" max="1025" min="7" style="0" width="14.43"/>
  </cols>
  <sheetData>
    <row r="1" customFormat="false" ht="12" hidden="false" customHeight="true" outlineLevel="0" collapsed="false">
      <c r="A1" s="14"/>
      <c r="B1" s="15"/>
      <c r="C1" s="15"/>
      <c r="D1" s="14"/>
      <c r="E1" s="14"/>
      <c r="F1" s="14"/>
    </row>
    <row r="2" customFormat="false" ht="15" hidden="false" customHeight="true" outlineLevel="0" collapsed="false">
      <c r="A2" s="16"/>
      <c r="B2" s="17" t="s">
        <v>0</v>
      </c>
      <c r="C2" s="17"/>
      <c r="D2" s="18"/>
      <c r="E2" s="19"/>
      <c r="F2" s="14"/>
    </row>
    <row r="3" customFormat="false" ht="29.25" hidden="false" customHeight="true" outlineLevel="0" collapsed="false">
      <c r="A3" s="16"/>
      <c r="B3" s="20" t="s">
        <v>260</v>
      </c>
      <c r="C3" s="20"/>
      <c r="D3" s="18"/>
      <c r="E3" s="19"/>
      <c r="F3" s="14"/>
    </row>
    <row r="4" customFormat="false" ht="12" hidden="false" customHeight="true" outlineLevel="0" collapsed="false">
      <c r="A4" s="16"/>
      <c r="B4" s="21" t="s">
        <v>261</v>
      </c>
      <c r="C4" s="21"/>
      <c r="D4" s="18"/>
      <c r="E4" s="19"/>
      <c r="F4" s="14"/>
    </row>
    <row r="5" customFormat="false" ht="27.75" hidden="false" customHeight="true" outlineLevel="0" collapsed="false">
      <c r="A5" s="16"/>
      <c r="B5" s="20" t="s">
        <v>262</v>
      </c>
      <c r="C5" s="20"/>
      <c r="D5" s="18"/>
      <c r="E5" s="19"/>
      <c r="F5" s="14"/>
    </row>
    <row r="6" customFormat="false" ht="12" hidden="false" customHeight="true" outlineLevel="0" collapsed="false">
      <c r="A6" s="16"/>
      <c r="B6" s="21" t="s">
        <v>263</v>
      </c>
      <c r="C6" s="21"/>
      <c r="D6" s="18"/>
      <c r="E6" s="19"/>
      <c r="F6" s="14"/>
    </row>
    <row r="7" customFormat="false" ht="12" hidden="false" customHeight="true" outlineLevel="0" collapsed="false">
      <c r="A7" s="16"/>
      <c r="B7" s="22"/>
      <c r="C7" s="23"/>
      <c r="D7" s="18"/>
      <c r="E7" s="19"/>
      <c r="F7" s="14"/>
    </row>
    <row r="8" customFormat="false" ht="12" hidden="false" customHeight="true" outlineLevel="0" collapsed="false">
      <c r="A8" s="16"/>
      <c r="B8" s="24" t="s">
        <v>264</v>
      </c>
      <c r="C8" s="23" t="s">
        <v>265</v>
      </c>
      <c r="D8" s="18"/>
      <c r="E8" s="19"/>
      <c r="F8" s="14"/>
    </row>
    <row r="9" customFormat="false" ht="12" hidden="false" customHeight="true" outlineLevel="0" collapsed="false">
      <c r="A9" s="16"/>
      <c r="B9" s="24" t="s">
        <v>266</v>
      </c>
      <c r="C9" s="25" t="s">
        <v>267</v>
      </c>
      <c r="D9" s="18"/>
      <c r="E9" s="19"/>
      <c r="F9" s="14"/>
    </row>
    <row r="10" customFormat="false" ht="12" hidden="false" customHeight="true" outlineLevel="0" collapsed="false">
      <c r="A10" s="16"/>
      <c r="B10" s="24"/>
      <c r="C10" s="23"/>
      <c r="D10" s="18"/>
      <c r="E10" s="19"/>
      <c r="F10" s="14"/>
    </row>
    <row r="11" customFormat="false" ht="12" hidden="false" customHeight="true" outlineLevel="0" collapsed="false">
      <c r="A11" s="16"/>
      <c r="B11" s="26" t="s">
        <v>268</v>
      </c>
      <c r="C11" s="27"/>
      <c r="D11" s="18"/>
      <c r="E11" s="19"/>
      <c r="F11" s="14"/>
    </row>
    <row r="12" customFormat="false" ht="25.5" hidden="false" customHeight="true" outlineLevel="0" collapsed="false">
      <c r="A12" s="16"/>
      <c r="B12" s="28" t="s">
        <v>269</v>
      </c>
      <c r="C12" s="29" t="s">
        <v>270</v>
      </c>
      <c r="D12" s="18"/>
      <c r="E12" s="19"/>
      <c r="F12" s="14"/>
    </row>
    <row r="13" customFormat="false" ht="12" hidden="false" customHeight="true" outlineLevel="0" collapsed="false">
      <c r="A13" s="16"/>
      <c r="B13" s="24" t="s">
        <v>271</v>
      </c>
      <c r="C13" s="23" t="s">
        <v>272</v>
      </c>
      <c r="D13" s="18"/>
      <c r="E13" s="19"/>
      <c r="F13" s="14"/>
    </row>
    <row r="14" customFormat="false" ht="25.5" hidden="false" customHeight="true" outlineLevel="0" collapsed="false">
      <c r="A14" s="16"/>
      <c r="B14" s="24" t="s">
        <v>273</v>
      </c>
      <c r="C14" s="23" t="s">
        <v>274</v>
      </c>
      <c r="D14" s="18"/>
      <c r="E14" s="14"/>
      <c r="F14" s="14"/>
    </row>
    <row r="15" customFormat="false" ht="12" hidden="false" customHeight="true" outlineLevel="0" collapsed="false">
      <c r="A15" s="30"/>
      <c r="B15" s="31" t="s">
        <v>275</v>
      </c>
      <c r="C15" s="32" t="s">
        <v>276</v>
      </c>
      <c r="D15" s="33"/>
      <c r="E15" s="14"/>
      <c r="F15" s="14"/>
    </row>
    <row r="16" customFormat="false" ht="12" hidden="false" customHeight="true" outlineLevel="0" collapsed="false">
      <c r="A16" s="30"/>
      <c r="B16" s="31" t="s">
        <v>277</v>
      </c>
      <c r="C16" s="32" t="s">
        <v>278</v>
      </c>
      <c r="D16" s="33"/>
      <c r="E16" s="14"/>
      <c r="F16" s="14"/>
    </row>
    <row r="17" customFormat="false" ht="12" hidden="false" customHeight="true" outlineLevel="0" collapsed="false">
      <c r="A17" s="30"/>
      <c r="B17" s="31" t="s">
        <v>279</v>
      </c>
      <c r="C17" s="32" t="s">
        <v>280</v>
      </c>
      <c r="D17" s="33"/>
      <c r="E17" s="14"/>
      <c r="F17" s="14"/>
    </row>
    <row r="18" customFormat="false" ht="12" hidden="false" customHeight="true" outlineLevel="0" collapsed="false">
      <c r="A18" s="30"/>
      <c r="B18" s="31" t="s">
        <v>281</v>
      </c>
      <c r="C18" s="32" t="s">
        <v>282</v>
      </c>
      <c r="D18" s="33"/>
      <c r="E18" s="14"/>
      <c r="F18" s="14"/>
    </row>
    <row r="19" customFormat="false" ht="24" hidden="false" customHeight="true" outlineLevel="0" collapsed="false">
      <c r="A19" s="30"/>
      <c r="B19" s="31" t="s">
        <v>283</v>
      </c>
      <c r="C19" s="32" t="s">
        <v>284</v>
      </c>
      <c r="D19" s="33"/>
      <c r="E19" s="14"/>
      <c r="F19" s="14"/>
    </row>
    <row r="20" customFormat="false" ht="12" hidden="false" customHeight="true" outlineLevel="0" collapsed="false">
      <c r="A20" s="30"/>
      <c r="B20" s="31" t="s">
        <v>285</v>
      </c>
      <c r="C20" s="32" t="s">
        <v>286</v>
      </c>
      <c r="D20" s="33"/>
      <c r="E20" s="14"/>
      <c r="F20" s="14"/>
    </row>
    <row r="21" customFormat="false" ht="12" hidden="false" customHeight="true" outlineLevel="0" collapsed="false">
      <c r="A21" s="30"/>
      <c r="B21" s="31" t="s">
        <v>287</v>
      </c>
      <c r="C21" s="32" t="s">
        <v>288</v>
      </c>
      <c r="D21" s="33"/>
      <c r="E21" s="14"/>
      <c r="F21" s="14"/>
    </row>
    <row r="22" customFormat="false" ht="12" hidden="false" customHeight="true" outlineLevel="0" collapsed="false">
      <c r="A22" s="30"/>
      <c r="B22" s="31" t="s">
        <v>289</v>
      </c>
      <c r="C22" s="32" t="s">
        <v>290</v>
      </c>
      <c r="D22" s="33"/>
      <c r="E22" s="14"/>
      <c r="F22" s="14"/>
    </row>
    <row r="23" customFormat="false" ht="12" hidden="false" customHeight="true" outlineLevel="0" collapsed="false">
      <c r="A23" s="30"/>
      <c r="B23" s="31" t="s">
        <v>291</v>
      </c>
      <c r="C23" s="32" t="s">
        <v>292</v>
      </c>
      <c r="D23" s="33"/>
      <c r="E23" s="14"/>
      <c r="F23" s="14"/>
    </row>
    <row r="24" customFormat="false" ht="12" hidden="false" customHeight="true" outlineLevel="0" collapsed="false">
      <c r="A24" s="30"/>
      <c r="B24" s="31" t="s">
        <v>293</v>
      </c>
      <c r="C24" s="32" t="s">
        <v>294</v>
      </c>
      <c r="D24" s="33"/>
      <c r="E24" s="14"/>
      <c r="F24" s="14"/>
    </row>
    <row r="25" customFormat="false" ht="12" hidden="false" customHeight="true" outlineLevel="0" collapsed="false">
      <c r="A25" s="30"/>
      <c r="B25" s="31" t="s">
        <v>295</v>
      </c>
      <c r="C25" s="25" t="s">
        <v>296</v>
      </c>
      <c r="D25" s="33"/>
      <c r="E25" s="14"/>
      <c r="F25" s="14"/>
    </row>
    <row r="26" customFormat="false" ht="12" hidden="false" customHeight="true" outlineLevel="0" collapsed="false">
      <c r="A26" s="30"/>
      <c r="B26" s="31" t="s">
        <v>297</v>
      </c>
      <c r="C26" s="32" t="s">
        <v>298</v>
      </c>
      <c r="D26" s="33"/>
      <c r="E26" s="14"/>
      <c r="F26" s="14"/>
    </row>
    <row r="27" customFormat="false" ht="12" hidden="false" customHeight="true" outlineLevel="0" collapsed="false">
      <c r="A27" s="30"/>
      <c r="B27" s="34" t="s">
        <v>299</v>
      </c>
      <c r="C27" s="32" t="s">
        <v>267</v>
      </c>
      <c r="D27" s="33"/>
      <c r="E27" s="14"/>
      <c r="F27" s="14"/>
    </row>
    <row r="28" customFormat="false" ht="12" hidden="false" customHeight="true" outlineLevel="0" collapsed="false">
      <c r="A28" s="14"/>
      <c r="B28" s="35"/>
      <c r="C28" s="14"/>
      <c r="D28" s="14"/>
      <c r="E28" s="14"/>
      <c r="F28" s="14"/>
    </row>
    <row r="29" customFormat="false" ht="12" hidden="false" customHeight="true" outlineLevel="0" collapsed="false">
      <c r="A29" s="14"/>
      <c r="B29" s="14"/>
      <c r="C29" s="14"/>
      <c r="D29" s="14"/>
      <c r="E29" s="14"/>
      <c r="F29" s="14"/>
    </row>
    <row r="30" customFormat="false" ht="12" hidden="false" customHeight="true" outlineLevel="0" collapsed="false">
      <c r="A30" s="14"/>
      <c r="B30" s="14"/>
      <c r="C30" s="14"/>
      <c r="D30" s="14"/>
      <c r="E30" s="14"/>
      <c r="F30" s="14"/>
    </row>
    <row r="31" customFormat="false" ht="12" hidden="false" customHeight="true" outlineLevel="0" collapsed="false">
      <c r="A31" s="14"/>
      <c r="B31" s="14"/>
      <c r="C31" s="14"/>
      <c r="D31" s="14"/>
      <c r="E31" s="14"/>
      <c r="F31" s="14"/>
    </row>
    <row r="32" customFormat="false" ht="12" hidden="false" customHeight="true" outlineLevel="0" collapsed="false">
      <c r="A32" s="14"/>
      <c r="B32" s="14"/>
      <c r="C32" s="14"/>
      <c r="D32" s="14"/>
      <c r="E32" s="14"/>
      <c r="F32" s="14"/>
    </row>
    <row r="33" customFormat="false" ht="12" hidden="false" customHeight="true" outlineLevel="0" collapsed="false">
      <c r="A33" s="14"/>
      <c r="B33" s="14"/>
      <c r="C33" s="14"/>
      <c r="D33" s="14"/>
      <c r="E33" s="14"/>
      <c r="F33" s="14"/>
    </row>
  </sheetData>
  <mergeCells count="5">
    <mergeCell ref="B2:C2"/>
    <mergeCell ref="B3:C3"/>
    <mergeCell ref="B4:C4"/>
    <mergeCell ref="B5:C5"/>
    <mergeCell ref="B6:C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zeroHeight="false" outlineLevelRow="0" outlineLevelCol="0"/>
  <cols>
    <col collapsed="false" customWidth="true" hidden="false" outlineLevel="0" max="1" min="1" style="0" width="34.29"/>
    <col collapsed="false" customWidth="true" hidden="false" outlineLevel="0" max="2" min="2" style="0" width="8.86"/>
    <col collapsed="false" customWidth="true" hidden="false" outlineLevel="0" max="3" min="3" style="0" width="8.57"/>
    <col collapsed="false" customWidth="true" hidden="false" outlineLevel="0" max="4" min="4" style="0" width="44"/>
    <col collapsed="false" customWidth="true" hidden="false" outlineLevel="0" max="5" min="5" style="0" width="38.86"/>
    <col collapsed="false" customWidth="true" hidden="false" outlineLevel="0" max="6" min="6" style="0" width="9.29"/>
    <col collapsed="false" customWidth="true" hidden="false" outlineLevel="0" max="1025" min="7" style="0" width="14.43"/>
  </cols>
  <sheetData>
    <row r="1" customFormat="false" ht="30" hidden="false" customHeight="true" outlineLevel="0" collapsed="false">
      <c r="A1" s="36" t="s">
        <v>300</v>
      </c>
      <c r="B1" s="36" t="s">
        <v>301</v>
      </c>
      <c r="C1" s="36" t="s">
        <v>302</v>
      </c>
      <c r="D1" s="36" t="s">
        <v>303</v>
      </c>
      <c r="E1" s="36" t="s">
        <v>304</v>
      </c>
      <c r="F1" s="37"/>
    </row>
    <row r="2" customFormat="false" ht="13.5" hidden="false" customHeight="true" outlineLevel="0" collapsed="false">
      <c r="A2" s="38" t="s">
        <v>1</v>
      </c>
      <c r="B2" s="38"/>
      <c r="C2" s="38"/>
      <c r="D2" s="38" t="s">
        <v>305</v>
      </c>
      <c r="E2" s="38"/>
      <c r="F2" s="37"/>
    </row>
    <row r="3" customFormat="false" ht="13.5" hidden="false" customHeight="true" outlineLevel="0" collapsed="false">
      <c r="A3" s="3" t="s">
        <v>2</v>
      </c>
      <c r="B3" s="3" t="n">
        <v>1997</v>
      </c>
      <c r="C3" s="3" t="n">
        <v>2010</v>
      </c>
      <c r="D3" s="3" t="s">
        <v>306</v>
      </c>
      <c r="E3" s="37"/>
      <c r="F3" s="37"/>
    </row>
    <row r="4" customFormat="false" ht="13.5" hidden="false" customHeight="true" outlineLevel="0" collapsed="false">
      <c r="A4" s="3" t="s">
        <v>3</v>
      </c>
      <c r="B4" s="37"/>
      <c r="C4" s="37"/>
      <c r="D4" s="3" t="s">
        <v>305</v>
      </c>
      <c r="E4" s="37"/>
      <c r="F4" s="37"/>
    </row>
    <row r="5" customFormat="false" ht="13.5" hidden="false" customHeight="true" outlineLevel="0" collapsed="false">
      <c r="A5" s="3" t="s">
        <v>4</v>
      </c>
      <c r="B5" s="37"/>
      <c r="C5" s="3" t="n">
        <v>2007</v>
      </c>
      <c r="D5" s="3" t="s">
        <v>307</v>
      </c>
      <c r="E5" s="37"/>
      <c r="F5" s="37"/>
    </row>
    <row r="6" customFormat="false" ht="45" hidden="false" customHeight="true" outlineLevel="0" collapsed="false">
      <c r="A6" s="3" t="s">
        <v>4</v>
      </c>
      <c r="B6" s="3" t="n">
        <v>2008</v>
      </c>
      <c r="C6" s="3" t="n">
        <v>2010</v>
      </c>
      <c r="D6" s="3" t="s">
        <v>308</v>
      </c>
      <c r="E6" s="3" t="s">
        <v>309</v>
      </c>
      <c r="F6" s="37"/>
    </row>
    <row r="7" customFormat="false" ht="13.5" hidden="false" customHeight="true" outlineLevel="0" collapsed="false">
      <c r="A7" s="3" t="s">
        <v>5</v>
      </c>
      <c r="B7" s="3" t="n">
        <v>1969</v>
      </c>
      <c r="C7" s="3" t="n">
        <v>1992</v>
      </c>
      <c r="D7" s="3" t="s">
        <v>310</v>
      </c>
      <c r="E7" s="37"/>
      <c r="F7" s="37"/>
    </row>
    <row r="8" customFormat="false" ht="13.5" hidden="false" customHeight="true" outlineLevel="0" collapsed="false">
      <c r="A8" s="3" t="s">
        <v>5</v>
      </c>
      <c r="B8" s="3" t="n">
        <v>1997</v>
      </c>
      <c r="C8" s="3" t="n">
        <v>2010</v>
      </c>
      <c r="D8" s="3" t="s">
        <v>306</v>
      </c>
      <c r="E8" s="37"/>
      <c r="F8" s="37"/>
    </row>
    <row r="9" customFormat="false" ht="13.5" hidden="false" customHeight="true" outlineLevel="0" collapsed="false">
      <c r="A9" s="3" t="s">
        <v>6</v>
      </c>
      <c r="B9" s="37"/>
      <c r="C9" s="3" t="s">
        <v>311</v>
      </c>
      <c r="D9" s="3" t="s">
        <v>307</v>
      </c>
      <c r="E9" s="37"/>
      <c r="F9" s="37"/>
    </row>
    <row r="10" customFormat="false" ht="13.5" hidden="false" customHeight="true" outlineLevel="0" collapsed="false">
      <c r="A10" s="3" t="s">
        <v>7</v>
      </c>
      <c r="B10" s="37"/>
      <c r="C10" s="3" t="s">
        <v>311</v>
      </c>
      <c r="D10" s="3" t="s">
        <v>307</v>
      </c>
      <c r="E10" s="37"/>
      <c r="F10" s="37"/>
    </row>
    <row r="11" customFormat="false" ht="13.5" hidden="false" customHeight="true" outlineLevel="0" collapsed="false">
      <c r="A11" s="3" t="s">
        <v>8</v>
      </c>
      <c r="B11" s="3" t="n">
        <v>1997</v>
      </c>
      <c r="C11" s="3" t="n">
        <v>2010</v>
      </c>
      <c r="D11" s="3" t="s">
        <v>306</v>
      </c>
      <c r="E11" s="37"/>
      <c r="F11" s="37"/>
    </row>
    <row r="12" customFormat="false" ht="13.5" hidden="false" customHeight="true" outlineLevel="0" collapsed="false">
      <c r="A12" s="3" t="s">
        <v>9</v>
      </c>
      <c r="B12" s="37"/>
      <c r="C12" s="3" t="s">
        <v>311</v>
      </c>
      <c r="D12" s="3" t="s">
        <v>307</v>
      </c>
      <c r="E12" s="37"/>
      <c r="F12" s="37"/>
    </row>
    <row r="13" customFormat="false" ht="13.5" hidden="false" customHeight="true" outlineLevel="0" collapsed="false">
      <c r="A13" s="3" t="s">
        <v>10</v>
      </c>
      <c r="B13" s="37"/>
      <c r="C13" s="3" t="s">
        <v>311</v>
      </c>
      <c r="D13" s="3" t="s">
        <v>307</v>
      </c>
      <c r="E13" s="37"/>
      <c r="F13" s="37"/>
    </row>
    <row r="14" customFormat="false" ht="45" hidden="false" customHeight="true" outlineLevel="0" collapsed="false">
      <c r="A14" s="3" t="s">
        <v>11</v>
      </c>
      <c r="B14" s="3" t="n">
        <v>1952</v>
      </c>
      <c r="C14" s="3" t="n">
        <v>1987</v>
      </c>
      <c r="D14" s="3" t="s">
        <v>312</v>
      </c>
      <c r="E14" s="3" t="s">
        <v>313</v>
      </c>
      <c r="F14" s="37"/>
    </row>
    <row r="15" customFormat="false" ht="13.5" hidden="false" customHeight="true" outlineLevel="0" collapsed="false">
      <c r="A15" s="3" t="s">
        <v>11</v>
      </c>
      <c r="B15" s="3" t="n">
        <v>1990</v>
      </c>
      <c r="C15" s="3" t="n">
        <v>2009</v>
      </c>
      <c r="D15" s="3" t="s">
        <v>307</v>
      </c>
      <c r="E15" s="37"/>
      <c r="F15" s="37"/>
    </row>
    <row r="16" customFormat="false" ht="13.5" hidden="false" customHeight="true" outlineLevel="0" collapsed="false">
      <c r="A16" s="3" t="s">
        <v>11</v>
      </c>
      <c r="B16" s="3" t="n">
        <v>2010</v>
      </c>
      <c r="C16" s="3" t="n">
        <v>2010</v>
      </c>
      <c r="D16" s="3" t="s">
        <v>308</v>
      </c>
      <c r="E16" s="3" t="s">
        <v>314</v>
      </c>
      <c r="F16" s="37"/>
    </row>
    <row r="17" customFormat="false" ht="13.5" hidden="false" customHeight="true" outlineLevel="0" collapsed="false">
      <c r="A17" s="3" t="s">
        <v>12</v>
      </c>
      <c r="B17" s="37"/>
      <c r="C17" s="3" t="s">
        <v>311</v>
      </c>
      <c r="D17" s="3" t="s">
        <v>307</v>
      </c>
      <c r="E17" s="37"/>
      <c r="F17" s="37"/>
    </row>
    <row r="18" customFormat="false" ht="13.5" hidden="false" customHeight="true" outlineLevel="0" collapsed="false">
      <c r="A18" s="3" t="s">
        <v>13</v>
      </c>
      <c r="B18" s="37"/>
      <c r="C18" s="3" t="s">
        <v>311</v>
      </c>
      <c r="D18" s="3" t="s">
        <v>307</v>
      </c>
      <c r="E18" s="37"/>
      <c r="F18" s="37"/>
    </row>
    <row r="19" customFormat="false" ht="13.5" hidden="false" customHeight="true" outlineLevel="0" collapsed="false">
      <c r="A19" s="3" t="s">
        <v>14</v>
      </c>
      <c r="B19" s="37"/>
      <c r="C19" s="3" t="n">
        <v>2004</v>
      </c>
      <c r="D19" s="3" t="s">
        <v>315</v>
      </c>
      <c r="E19" s="37"/>
      <c r="F19" s="37"/>
    </row>
    <row r="20" customFormat="false" ht="13.5" hidden="false" customHeight="true" outlineLevel="0" collapsed="false">
      <c r="A20" s="3" t="s">
        <v>14</v>
      </c>
      <c r="B20" s="3" t="n">
        <v>2005</v>
      </c>
      <c r="C20" s="3" t="n">
        <v>2010</v>
      </c>
      <c r="D20" s="3" t="s">
        <v>307</v>
      </c>
      <c r="E20" s="37"/>
      <c r="F20" s="37"/>
    </row>
    <row r="21" customFormat="false" ht="13.5" hidden="false" customHeight="true" outlineLevel="0" collapsed="false">
      <c r="A21" s="3" t="s">
        <v>15</v>
      </c>
      <c r="B21" s="37" t="n">
        <v>1950</v>
      </c>
      <c r="C21" s="3" t="n">
        <v>2010</v>
      </c>
      <c r="D21" s="3" t="s">
        <v>316</v>
      </c>
      <c r="E21" s="37"/>
      <c r="F21" s="37"/>
    </row>
    <row r="22" customFormat="false" ht="13.5" hidden="false" customHeight="true" outlineLevel="0" collapsed="false">
      <c r="A22" s="3" t="s">
        <v>16</v>
      </c>
      <c r="B22" s="37"/>
      <c r="C22" s="3" t="n">
        <v>1996</v>
      </c>
      <c r="D22" s="3" t="s">
        <v>307</v>
      </c>
      <c r="E22" s="37"/>
      <c r="F22" s="37"/>
    </row>
    <row r="23" customFormat="false" ht="13.5" hidden="false" customHeight="true" outlineLevel="0" collapsed="false">
      <c r="A23" s="3" t="s">
        <v>16</v>
      </c>
      <c r="B23" s="3" t="n">
        <v>1997</v>
      </c>
      <c r="C23" s="3" t="n">
        <v>2010</v>
      </c>
      <c r="D23" s="3" t="s">
        <v>306</v>
      </c>
      <c r="E23" s="37"/>
      <c r="F23" s="37"/>
    </row>
    <row r="24" customFormat="false" ht="13.5" hidden="false" customHeight="true" outlineLevel="0" collapsed="false">
      <c r="A24" s="3" t="s">
        <v>17</v>
      </c>
      <c r="B24" s="37"/>
      <c r="C24" s="3" t="n">
        <v>1996</v>
      </c>
      <c r="D24" s="3" t="s">
        <v>307</v>
      </c>
      <c r="E24" s="37"/>
      <c r="F24" s="37"/>
    </row>
    <row r="25" customFormat="false" ht="13.5" hidden="false" customHeight="true" outlineLevel="0" collapsed="false">
      <c r="A25" s="3" t="s">
        <v>17</v>
      </c>
      <c r="B25" s="3" t="n">
        <v>1997</v>
      </c>
      <c r="C25" s="3" t="n">
        <v>2010</v>
      </c>
      <c r="D25" s="3" t="s">
        <v>306</v>
      </c>
      <c r="E25" s="37"/>
      <c r="F25" s="37"/>
    </row>
    <row r="26" customFormat="false" ht="13.5" hidden="false" customHeight="true" outlineLevel="0" collapsed="false">
      <c r="A26" s="3" t="s">
        <v>18</v>
      </c>
      <c r="B26" s="37"/>
      <c r="C26" s="3" t="n">
        <v>1996</v>
      </c>
      <c r="D26" s="3" t="s">
        <v>307</v>
      </c>
      <c r="E26" s="37"/>
      <c r="F26" s="37"/>
    </row>
    <row r="27" customFormat="false" ht="13.5" hidden="false" customHeight="true" outlineLevel="0" collapsed="false">
      <c r="A27" s="3" t="s">
        <v>18</v>
      </c>
      <c r="B27" s="3" t="n">
        <v>1997</v>
      </c>
      <c r="C27" s="3" t="n">
        <v>2010</v>
      </c>
      <c r="D27" s="3" t="s">
        <v>306</v>
      </c>
      <c r="E27" s="37"/>
      <c r="F27" s="37"/>
    </row>
    <row r="28" customFormat="false" ht="105" hidden="false" customHeight="true" outlineLevel="0" collapsed="false">
      <c r="A28" s="3" t="s">
        <v>19</v>
      </c>
      <c r="B28" s="3" t="n">
        <v>1961</v>
      </c>
      <c r="C28" s="3" t="n">
        <v>1967</v>
      </c>
      <c r="D28" s="3" t="s">
        <v>317</v>
      </c>
      <c r="E28" s="3" t="s">
        <v>318</v>
      </c>
      <c r="F28" s="37"/>
    </row>
    <row r="29" customFormat="false" ht="135" hidden="false" customHeight="true" outlineLevel="0" collapsed="false">
      <c r="A29" s="3" t="s">
        <v>19</v>
      </c>
      <c r="B29" s="3" t="n">
        <v>1986</v>
      </c>
      <c r="C29" s="3" t="n">
        <v>1986</v>
      </c>
      <c r="D29" s="3" t="s">
        <v>319</v>
      </c>
      <c r="E29" s="3" t="s">
        <v>320</v>
      </c>
      <c r="F29" s="37"/>
    </row>
    <row r="30" customFormat="false" ht="13.5" hidden="false" customHeight="true" outlineLevel="0" collapsed="false">
      <c r="A30" s="3" t="s">
        <v>19</v>
      </c>
      <c r="B30" s="3" t="n">
        <v>1987</v>
      </c>
      <c r="C30" s="3" t="n">
        <v>1987</v>
      </c>
      <c r="D30" s="3" t="s">
        <v>321</v>
      </c>
      <c r="E30" s="37"/>
      <c r="F30" s="37"/>
    </row>
    <row r="31" customFormat="false" ht="13.5" hidden="false" customHeight="true" outlineLevel="0" collapsed="false">
      <c r="A31" s="3" t="s">
        <v>19</v>
      </c>
      <c r="B31" s="3" t="n">
        <v>1990</v>
      </c>
      <c r="C31" s="3" t="n">
        <v>1990</v>
      </c>
      <c r="D31" s="3" t="s">
        <v>322</v>
      </c>
      <c r="E31" s="37"/>
      <c r="F31" s="37"/>
    </row>
    <row r="32" customFormat="false" ht="13.5" hidden="false" customHeight="true" outlineLevel="0" collapsed="false">
      <c r="A32" s="3" t="s">
        <v>19</v>
      </c>
      <c r="B32" s="3" t="n">
        <v>1993</v>
      </c>
      <c r="C32" s="3" t="n">
        <v>1993</v>
      </c>
      <c r="D32" s="3" t="s">
        <v>323</v>
      </c>
      <c r="E32" s="37"/>
      <c r="F32" s="37"/>
    </row>
    <row r="33" customFormat="false" ht="13.5" hidden="false" customHeight="true" outlineLevel="0" collapsed="false">
      <c r="A33" s="3" t="s">
        <v>19</v>
      </c>
      <c r="B33" s="3" t="n">
        <v>1997</v>
      </c>
      <c r="C33" s="3" t="n">
        <v>2010</v>
      </c>
      <c r="D33" s="3" t="s">
        <v>306</v>
      </c>
      <c r="E33" s="37"/>
      <c r="F33" s="37"/>
    </row>
    <row r="34" customFormat="false" ht="13.5" hidden="false" customHeight="true" outlineLevel="0" collapsed="false">
      <c r="A34" s="3" t="s">
        <v>20</v>
      </c>
      <c r="B34" s="37"/>
      <c r="C34" s="3" t="n">
        <v>1996</v>
      </c>
      <c r="D34" s="3" t="s">
        <v>307</v>
      </c>
      <c r="E34" s="37"/>
      <c r="F34" s="37"/>
    </row>
    <row r="35" customFormat="false" ht="13.5" hidden="false" customHeight="true" outlineLevel="0" collapsed="false">
      <c r="A35" s="3" t="s">
        <v>20</v>
      </c>
      <c r="B35" s="3" t="n">
        <v>1997</v>
      </c>
      <c r="C35" s="3" t="n">
        <v>2010</v>
      </c>
      <c r="D35" s="3" t="s">
        <v>306</v>
      </c>
      <c r="E35" s="37"/>
      <c r="F35" s="37"/>
    </row>
    <row r="36" customFormat="false" ht="36" hidden="false" customHeight="true" outlineLevel="0" collapsed="false">
      <c r="A36" s="3" t="s">
        <v>21</v>
      </c>
      <c r="B36" s="37" t="n">
        <v>1964</v>
      </c>
      <c r="C36" s="3" t="n">
        <v>2009</v>
      </c>
      <c r="D36" s="3" t="s">
        <v>316</v>
      </c>
      <c r="E36" s="37" t="s">
        <v>324</v>
      </c>
      <c r="F36" s="37"/>
    </row>
    <row r="37" customFormat="false" ht="13.5" hidden="false" customHeight="true" outlineLevel="0" collapsed="false">
      <c r="A37" s="3" t="s">
        <v>21</v>
      </c>
      <c r="B37" s="37" t="n">
        <v>2010</v>
      </c>
      <c r="C37" s="3" t="n">
        <v>2010</v>
      </c>
      <c r="D37" s="3" t="s">
        <v>307</v>
      </c>
      <c r="E37" s="37"/>
      <c r="F37" s="37"/>
    </row>
    <row r="38" customFormat="false" ht="13.5" hidden="false" customHeight="true" outlineLevel="0" collapsed="false">
      <c r="A38" s="3" t="s">
        <v>22</v>
      </c>
      <c r="B38" s="37" t="n">
        <v>1960</v>
      </c>
      <c r="C38" s="3" t="n">
        <v>2009</v>
      </c>
      <c r="D38" s="3" t="s">
        <v>325</v>
      </c>
      <c r="E38" s="37"/>
      <c r="F38" s="37"/>
    </row>
    <row r="39" customFormat="false" ht="13.5" hidden="false" customHeight="true" outlineLevel="0" collapsed="false">
      <c r="A39" s="3" t="s">
        <v>22</v>
      </c>
      <c r="B39" s="3" t="n">
        <v>2010</v>
      </c>
      <c r="C39" s="3" t="n">
        <v>2010</v>
      </c>
      <c r="D39" s="3" t="s">
        <v>308</v>
      </c>
      <c r="E39" s="37" t="s">
        <v>326</v>
      </c>
      <c r="F39" s="37"/>
    </row>
    <row r="40" customFormat="false" ht="13.5" hidden="false" customHeight="true" outlineLevel="0" collapsed="false">
      <c r="A40" s="3" t="s">
        <v>23</v>
      </c>
      <c r="B40" s="37"/>
      <c r="C40" s="3" t="n">
        <v>1996</v>
      </c>
      <c r="D40" s="3" t="s">
        <v>307</v>
      </c>
      <c r="E40" s="37"/>
      <c r="F40" s="37"/>
    </row>
    <row r="41" customFormat="false" ht="13.5" hidden="false" customHeight="true" outlineLevel="0" collapsed="false">
      <c r="A41" s="3" t="s">
        <v>23</v>
      </c>
      <c r="B41" s="3" t="n">
        <v>1997</v>
      </c>
      <c r="C41" s="3" t="n">
        <v>2010</v>
      </c>
      <c r="D41" s="3" t="s">
        <v>306</v>
      </c>
      <c r="E41" s="37"/>
      <c r="F41" s="37"/>
    </row>
    <row r="42" customFormat="false" ht="84" hidden="false" customHeight="true" outlineLevel="0" collapsed="false">
      <c r="A42" s="3" t="s">
        <v>24</v>
      </c>
      <c r="B42" s="37" t="n">
        <v>1961</v>
      </c>
      <c r="C42" s="3" t="n">
        <v>1961</v>
      </c>
      <c r="D42" s="3" t="s">
        <v>327</v>
      </c>
      <c r="E42" s="3" t="s">
        <v>328</v>
      </c>
      <c r="F42" s="37"/>
    </row>
    <row r="43" customFormat="false" ht="24" hidden="false" customHeight="true" outlineLevel="0" collapsed="false">
      <c r="A43" s="3" t="s">
        <v>24</v>
      </c>
      <c r="B43" s="37" t="n">
        <v>1982</v>
      </c>
      <c r="C43" s="3" t="n">
        <v>1982</v>
      </c>
      <c r="D43" s="3" t="s">
        <v>329</v>
      </c>
      <c r="E43" s="37" t="s">
        <v>330</v>
      </c>
      <c r="F43" s="37"/>
    </row>
    <row r="44" customFormat="false" ht="13.5" hidden="false" customHeight="true" outlineLevel="0" collapsed="false">
      <c r="A44" s="3" t="s">
        <v>24</v>
      </c>
      <c r="B44" s="37" t="n">
        <v>1992</v>
      </c>
      <c r="C44" s="3" t="n">
        <v>1996</v>
      </c>
      <c r="D44" s="3" t="s">
        <v>307</v>
      </c>
      <c r="E44" s="37"/>
      <c r="F44" s="37"/>
    </row>
    <row r="45" customFormat="false" ht="13.5" hidden="false" customHeight="true" outlineLevel="0" collapsed="false">
      <c r="A45" s="3" t="s">
        <v>24</v>
      </c>
      <c r="B45" s="3" t="n">
        <v>1997</v>
      </c>
      <c r="C45" s="3" t="n">
        <v>2010</v>
      </c>
      <c r="D45" s="3" t="s">
        <v>306</v>
      </c>
      <c r="E45" s="37"/>
      <c r="F45" s="37"/>
    </row>
    <row r="46" customFormat="false" ht="13.5" hidden="false" customHeight="true" outlineLevel="0" collapsed="false">
      <c r="A46" s="3" t="s">
        <v>25</v>
      </c>
      <c r="B46" s="37"/>
      <c r="C46" s="3" t="s">
        <v>311</v>
      </c>
      <c r="D46" s="3" t="s">
        <v>307</v>
      </c>
      <c r="E46" s="37"/>
      <c r="F46" s="37"/>
    </row>
    <row r="47" customFormat="false" ht="13.5" hidden="false" customHeight="true" outlineLevel="0" collapsed="false">
      <c r="A47" s="3" t="s">
        <v>26</v>
      </c>
      <c r="B47" s="37"/>
      <c r="C47" s="3" t="n">
        <v>1996</v>
      </c>
      <c r="D47" s="3" t="s">
        <v>307</v>
      </c>
      <c r="E47" s="37"/>
      <c r="F47" s="37"/>
    </row>
    <row r="48" customFormat="false" ht="13.5" hidden="false" customHeight="true" outlineLevel="0" collapsed="false">
      <c r="A48" s="3" t="s">
        <v>26</v>
      </c>
      <c r="B48" s="3" t="n">
        <v>1997</v>
      </c>
      <c r="C48" s="3" t="n">
        <v>2010</v>
      </c>
      <c r="D48" s="3" t="s">
        <v>306</v>
      </c>
      <c r="E48" s="37"/>
      <c r="F48" s="37"/>
    </row>
    <row r="49" customFormat="false" ht="27.75" hidden="false" customHeight="true" outlineLevel="0" collapsed="false">
      <c r="A49" s="3" t="s">
        <v>27</v>
      </c>
      <c r="B49" s="37" t="n">
        <v>1952</v>
      </c>
      <c r="C49" s="3" t="n">
        <v>1992</v>
      </c>
      <c r="D49" s="3" t="s">
        <v>312</v>
      </c>
      <c r="E49" s="3" t="s">
        <v>313</v>
      </c>
      <c r="F49" s="37"/>
    </row>
    <row r="50" customFormat="false" ht="13.5" hidden="false" customHeight="true" outlineLevel="0" collapsed="false">
      <c r="A50" s="3" t="s">
        <v>27</v>
      </c>
      <c r="B50" s="3" t="n">
        <v>1997</v>
      </c>
      <c r="C50" s="3" t="n">
        <v>2010</v>
      </c>
      <c r="D50" s="3" t="s">
        <v>306</v>
      </c>
      <c r="E50" s="37"/>
      <c r="F50" s="37"/>
    </row>
    <row r="51" customFormat="false" ht="13.5" hidden="false" customHeight="true" outlineLevel="0" collapsed="false">
      <c r="A51" s="3" t="s">
        <v>28</v>
      </c>
      <c r="B51" s="37"/>
      <c r="C51" s="3" t="n">
        <v>1996</v>
      </c>
      <c r="D51" s="3" t="s">
        <v>307</v>
      </c>
      <c r="E51" s="37"/>
      <c r="F51" s="37"/>
    </row>
    <row r="52" customFormat="false" ht="13.5" hidden="false" customHeight="true" outlineLevel="0" collapsed="false">
      <c r="A52" s="3" t="s">
        <v>28</v>
      </c>
      <c r="B52" s="3" t="n">
        <v>1997</v>
      </c>
      <c r="C52" s="3" t="n">
        <v>2010</v>
      </c>
      <c r="D52" s="3" t="s">
        <v>306</v>
      </c>
      <c r="E52" s="37"/>
      <c r="F52" s="37"/>
    </row>
    <row r="53" customFormat="false" ht="13.5" hidden="false" customHeight="true" outlineLevel="0" collapsed="false">
      <c r="A53" s="3" t="s">
        <v>29</v>
      </c>
      <c r="B53" s="37"/>
      <c r="C53" s="3" t="n">
        <v>1996</v>
      </c>
      <c r="D53" s="3" t="s">
        <v>307</v>
      </c>
      <c r="E53" s="37"/>
      <c r="F53" s="37"/>
    </row>
    <row r="54" customFormat="false" ht="13.5" hidden="false" customHeight="true" outlineLevel="0" collapsed="false">
      <c r="A54" s="3" t="s">
        <v>29</v>
      </c>
      <c r="B54" s="3" t="n">
        <v>1997</v>
      </c>
      <c r="C54" s="3" t="n">
        <v>2010</v>
      </c>
      <c r="D54" s="3" t="s">
        <v>306</v>
      </c>
      <c r="E54" s="37"/>
      <c r="F54" s="37"/>
    </row>
    <row r="55" customFormat="false" ht="45" hidden="false" customHeight="true" outlineLevel="0" collapsed="false">
      <c r="A55" s="3" t="s">
        <v>30</v>
      </c>
      <c r="B55" s="3" t="n">
        <v>1952</v>
      </c>
      <c r="C55" s="3" t="n">
        <v>1992</v>
      </c>
      <c r="D55" s="3" t="s">
        <v>312</v>
      </c>
      <c r="E55" s="3" t="s">
        <v>313</v>
      </c>
      <c r="F55" s="37"/>
    </row>
    <row r="56" customFormat="false" ht="13.5" hidden="false" customHeight="true" outlineLevel="0" collapsed="false">
      <c r="A56" s="3" t="s">
        <v>30</v>
      </c>
      <c r="B56" s="3" t="n">
        <v>1993</v>
      </c>
      <c r="C56" s="3" t="n">
        <v>1996</v>
      </c>
      <c r="D56" s="3" t="s">
        <v>307</v>
      </c>
      <c r="E56" s="37"/>
      <c r="F56" s="37"/>
    </row>
    <row r="57" customFormat="false" ht="13.5" hidden="false" customHeight="true" outlineLevel="0" collapsed="false">
      <c r="A57" s="3" t="s">
        <v>30</v>
      </c>
      <c r="B57" s="3" t="n">
        <v>1997</v>
      </c>
      <c r="C57" s="3" t="n">
        <v>2010</v>
      </c>
      <c r="D57" s="3" t="s">
        <v>306</v>
      </c>
      <c r="E57" s="37"/>
      <c r="F57" s="37"/>
    </row>
    <row r="58" customFormat="false" ht="13.5" hidden="false" customHeight="true" outlineLevel="0" collapsed="false">
      <c r="A58" s="3" t="s">
        <v>31</v>
      </c>
      <c r="B58" s="37"/>
      <c r="C58" s="3" t="s">
        <v>311</v>
      </c>
      <c r="D58" s="3" t="s">
        <v>307</v>
      </c>
      <c r="E58" s="37"/>
      <c r="F58" s="37"/>
    </row>
    <row r="59" customFormat="false" ht="13.5" hidden="false" customHeight="true" outlineLevel="0" collapsed="false">
      <c r="A59" s="3" t="s">
        <v>32</v>
      </c>
      <c r="B59" s="37"/>
      <c r="C59" s="3" t="n">
        <v>1996</v>
      </c>
      <c r="D59" s="3" t="s">
        <v>307</v>
      </c>
      <c r="E59" s="37"/>
      <c r="F59" s="37"/>
    </row>
    <row r="60" customFormat="false" ht="13.5" hidden="false" customHeight="true" outlineLevel="0" collapsed="false">
      <c r="A60" s="3" t="s">
        <v>32</v>
      </c>
      <c r="B60" s="3" t="n">
        <v>1997</v>
      </c>
      <c r="C60" s="3" t="n">
        <v>2010</v>
      </c>
      <c r="D60" s="3" t="s">
        <v>306</v>
      </c>
      <c r="E60" s="37"/>
      <c r="F60" s="37"/>
    </row>
    <row r="61" customFormat="false" ht="13.5" hidden="false" customHeight="true" outlineLevel="0" collapsed="false">
      <c r="A61" s="3" t="s">
        <v>33</v>
      </c>
      <c r="B61" s="37" t="n">
        <v>1947</v>
      </c>
      <c r="C61" s="3" t="n">
        <v>1999</v>
      </c>
      <c r="D61" s="3" t="s">
        <v>316</v>
      </c>
      <c r="E61" s="37"/>
      <c r="F61" s="37"/>
    </row>
    <row r="62" customFormat="false" ht="60" hidden="false" customHeight="true" outlineLevel="0" collapsed="false">
      <c r="A62" s="3" t="s">
        <v>33</v>
      </c>
      <c r="B62" s="3" t="n">
        <v>2010</v>
      </c>
      <c r="C62" s="3" t="n">
        <v>2010</v>
      </c>
      <c r="D62" s="3" t="s">
        <v>308</v>
      </c>
      <c r="E62" s="37" t="s">
        <v>331</v>
      </c>
      <c r="F62" s="37"/>
    </row>
    <row r="63" customFormat="false" ht="13.5" hidden="false" customHeight="true" outlineLevel="0" collapsed="false">
      <c r="A63" s="3" t="s">
        <v>34</v>
      </c>
      <c r="B63" s="37"/>
      <c r="C63" s="3" t="n">
        <v>1996</v>
      </c>
      <c r="D63" s="3" t="s">
        <v>307</v>
      </c>
      <c r="E63" s="37"/>
      <c r="F63" s="37"/>
    </row>
    <row r="64" customFormat="false" ht="13.5" hidden="false" customHeight="true" outlineLevel="0" collapsed="false">
      <c r="A64" s="3" t="s">
        <v>34</v>
      </c>
      <c r="B64" s="3" t="n">
        <v>1997</v>
      </c>
      <c r="C64" s="3" t="n">
        <v>2010</v>
      </c>
      <c r="D64" s="3" t="s">
        <v>306</v>
      </c>
      <c r="E64" s="37"/>
      <c r="F64" s="37"/>
    </row>
    <row r="65" customFormat="false" ht="13.5" hidden="false" customHeight="true" outlineLevel="0" collapsed="false">
      <c r="A65" s="3" t="s">
        <v>35</v>
      </c>
      <c r="B65" s="37"/>
      <c r="C65" s="3" t="n">
        <v>1996</v>
      </c>
      <c r="D65" s="3" t="s">
        <v>307</v>
      </c>
      <c r="E65" s="37"/>
      <c r="F65" s="37"/>
    </row>
    <row r="66" customFormat="false" ht="13.5" hidden="false" customHeight="true" outlineLevel="0" collapsed="false">
      <c r="A66" s="3" t="s">
        <v>35</v>
      </c>
      <c r="B66" s="3" t="n">
        <v>1997</v>
      </c>
      <c r="C66" s="3" t="n">
        <v>2010</v>
      </c>
      <c r="D66" s="3" t="s">
        <v>306</v>
      </c>
      <c r="E66" s="37"/>
      <c r="F66" s="37"/>
    </row>
    <row r="67" customFormat="false" ht="13.5" hidden="false" customHeight="true" outlineLevel="0" collapsed="false">
      <c r="A67" s="3" t="s">
        <v>36</v>
      </c>
      <c r="B67" s="37"/>
      <c r="C67" s="3" t="n">
        <v>1996</v>
      </c>
      <c r="D67" s="3" t="s">
        <v>307</v>
      </c>
      <c r="E67" s="37"/>
      <c r="F67" s="37"/>
    </row>
    <row r="68" customFormat="false" ht="13.5" hidden="false" customHeight="true" outlineLevel="0" collapsed="false">
      <c r="A68" s="3" t="s">
        <v>36</v>
      </c>
      <c r="B68" s="3" t="n">
        <v>1997</v>
      </c>
      <c r="C68" s="3" t="n">
        <v>2010</v>
      </c>
      <c r="D68" s="3" t="s">
        <v>306</v>
      </c>
      <c r="E68" s="37"/>
      <c r="F68" s="37"/>
    </row>
    <row r="69" customFormat="false" ht="13.5" hidden="false" customHeight="true" outlineLevel="0" collapsed="false">
      <c r="A69" s="3" t="s">
        <v>37</v>
      </c>
      <c r="B69" s="3" t="n">
        <v>1997</v>
      </c>
      <c r="C69" s="3" t="n">
        <v>2010</v>
      </c>
      <c r="D69" s="3" t="s">
        <v>306</v>
      </c>
      <c r="E69" s="37"/>
      <c r="F69" s="37"/>
    </row>
    <row r="70" customFormat="false" ht="13.5" hidden="false" customHeight="true" outlineLevel="0" collapsed="false">
      <c r="A70" s="3" t="s">
        <v>38</v>
      </c>
      <c r="B70" s="3" t="n">
        <v>1921</v>
      </c>
      <c r="C70" s="3" t="n">
        <v>1996</v>
      </c>
      <c r="D70" s="3" t="s">
        <v>332</v>
      </c>
      <c r="E70" s="37"/>
      <c r="F70" s="37"/>
    </row>
    <row r="71" customFormat="false" ht="13.5" hidden="false" customHeight="true" outlineLevel="0" collapsed="false">
      <c r="A71" s="3" t="s">
        <v>38</v>
      </c>
      <c r="B71" s="3" t="n">
        <v>1997</v>
      </c>
      <c r="C71" s="3" t="n">
        <v>2010</v>
      </c>
      <c r="D71" s="3" t="s">
        <v>306</v>
      </c>
      <c r="E71" s="37"/>
      <c r="F71" s="37"/>
    </row>
    <row r="72" customFormat="false" ht="13.5" hidden="false" customHeight="true" outlineLevel="0" collapsed="false">
      <c r="A72" s="3" t="s">
        <v>39</v>
      </c>
      <c r="B72" s="37"/>
      <c r="C72" s="3" t="n">
        <v>1996</v>
      </c>
      <c r="D72" s="3" t="s">
        <v>307</v>
      </c>
      <c r="E72" s="37"/>
      <c r="F72" s="37"/>
    </row>
    <row r="73" customFormat="false" ht="13.5" hidden="false" customHeight="true" outlineLevel="0" collapsed="false">
      <c r="A73" s="3" t="s">
        <v>39</v>
      </c>
      <c r="B73" s="3" t="n">
        <v>1997</v>
      </c>
      <c r="C73" s="3" t="n">
        <v>2010</v>
      </c>
      <c r="D73" s="3" t="s">
        <v>306</v>
      </c>
      <c r="E73" s="37"/>
      <c r="F73" s="37"/>
    </row>
    <row r="74" customFormat="false" ht="13.5" hidden="false" customHeight="true" outlineLevel="0" collapsed="false">
      <c r="A74" s="3" t="s">
        <v>40</v>
      </c>
      <c r="B74" s="37"/>
      <c r="C74" s="3" t="s">
        <v>311</v>
      </c>
      <c r="D74" s="3" t="s">
        <v>307</v>
      </c>
      <c r="E74" s="37"/>
      <c r="F74" s="37"/>
    </row>
    <row r="75" customFormat="false" ht="13.5" hidden="false" customHeight="true" outlineLevel="0" collapsed="false">
      <c r="A75" s="3" t="s">
        <v>41</v>
      </c>
      <c r="B75" s="3" t="n">
        <v>1997</v>
      </c>
      <c r="C75" s="3" t="n">
        <v>2010</v>
      </c>
      <c r="D75" s="3" t="s">
        <v>306</v>
      </c>
      <c r="E75" s="37"/>
      <c r="F75" s="37"/>
    </row>
    <row r="76" customFormat="false" ht="13.5" hidden="false" customHeight="true" outlineLevel="0" collapsed="false">
      <c r="A76" s="3" t="s">
        <v>42</v>
      </c>
      <c r="B76" s="3" t="n">
        <v>1997</v>
      </c>
      <c r="C76" s="3" t="n">
        <v>2010</v>
      </c>
      <c r="D76" s="3" t="s">
        <v>306</v>
      </c>
      <c r="E76" s="37"/>
      <c r="F76" s="37"/>
    </row>
    <row r="77" customFormat="false" ht="13.5" hidden="false" customHeight="true" outlineLevel="0" collapsed="false">
      <c r="A77" s="3" t="s">
        <v>43</v>
      </c>
      <c r="B77" s="37"/>
      <c r="C77" s="3" t="n">
        <v>1996</v>
      </c>
      <c r="D77" s="3" t="s">
        <v>307</v>
      </c>
      <c r="E77" s="37"/>
      <c r="F77" s="37"/>
    </row>
    <row r="78" customFormat="false" ht="13.5" hidden="false" customHeight="true" outlineLevel="0" collapsed="false">
      <c r="A78" s="3" t="s">
        <v>43</v>
      </c>
      <c r="B78" s="3" t="n">
        <v>1997</v>
      </c>
      <c r="C78" s="3" t="n">
        <v>2010</v>
      </c>
      <c r="D78" s="3" t="s">
        <v>306</v>
      </c>
      <c r="E78" s="37"/>
      <c r="F78" s="37"/>
    </row>
    <row r="79" customFormat="false" ht="27.75" hidden="false" customHeight="true" outlineLevel="0" collapsed="false">
      <c r="A79" s="3" t="s">
        <v>44</v>
      </c>
      <c r="B79" s="37" t="n">
        <v>1952</v>
      </c>
      <c r="C79" s="3" t="n">
        <v>1987</v>
      </c>
      <c r="D79" s="3" t="s">
        <v>312</v>
      </c>
      <c r="E79" s="3" t="s">
        <v>313</v>
      </c>
      <c r="F79" s="37"/>
    </row>
    <row r="80" customFormat="false" ht="13.5" hidden="false" customHeight="true" outlineLevel="0" collapsed="false">
      <c r="A80" s="3" t="s">
        <v>44</v>
      </c>
      <c r="B80" s="37" t="n">
        <v>1990</v>
      </c>
      <c r="C80" s="3" t="n">
        <v>1996</v>
      </c>
      <c r="D80" s="3" t="s">
        <v>307</v>
      </c>
      <c r="E80" s="37"/>
      <c r="F80" s="37"/>
    </row>
    <row r="81" customFormat="false" ht="13.5" hidden="false" customHeight="true" outlineLevel="0" collapsed="false">
      <c r="A81" s="3" t="s">
        <v>44</v>
      </c>
      <c r="B81" s="3" t="n">
        <v>1997</v>
      </c>
      <c r="C81" s="3" t="n">
        <v>2010</v>
      </c>
      <c r="D81" s="3" t="s">
        <v>306</v>
      </c>
      <c r="E81" s="37"/>
      <c r="F81" s="37"/>
    </row>
    <row r="82" customFormat="false" ht="84" hidden="false" customHeight="true" outlineLevel="0" collapsed="false">
      <c r="A82" s="3" t="s">
        <v>45</v>
      </c>
      <c r="B82" s="37" t="n">
        <v>1930</v>
      </c>
      <c r="C82" s="3" t="n">
        <v>1930</v>
      </c>
      <c r="D82" s="39" t="s">
        <v>333</v>
      </c>
      <c r="E82" s="37" t="s">
        <v>334</v>
      </c>
      <c r="F82" s="37"/>
    </row>
    <row r="83" customFormat="false" ht="13.5" hidden="false" customHeight="true" outlineLevel="0" collapsed="false">
      <c r="A83" s="3" t="s">
        <v>45</v>
      </c>
      <c r="B83" s="37" t="n">
        <v>1940</v>
      </c>
      <c r="C83" s="3" t="n">
        <v>1982</v>
      </c>
      <c r="D83" s="3" t="s">
        <v>335</v>
      </c>
      <c r="E83" s="37"/>
      <c r="F83" s="37"/>
    </row>
    <row r="84" customFormat="false" ht="13.5" hidden="false" customHeight="true" outlineLevel="0" collapsed="false">
      <c r="A84" s="3" t="s">
        <v>45</v>
      </c>
      <c r="B84" s="37" t="n">
        <v>1983</v>
      </c>
      <c r="C84" s="3" t="n">
        <v>1999</v>
      </c>
      <c r="D84" s="3" t="s">
        <v>336</v>
      </c>
      <c r="E84" s="37"/>
      <c r="F84" s="37"/>
    </row>
    <row r="85" customFormat="false" ht="13.5" hidden="false" customHeight="true" outlineLevel="0" collapsed="false">
      <c r="A85" s="3" t="s">
        <v>45</v>
      </c>
      <c r="B85" s="3" t="n">
        <v>2000</v>
      </c>
      <c r="C85" s="3" t="n">
        <v>2010</v>
      </c>
      <c r="D85" s="3" t="s">
        <v>306</v>
      </c>
      <c r="E85" s="37"/>
      <c r="F85" s="37"/>
    </row>
    <row r="86" customFormat="false" ht="13.5" hidden="false" customHeight="true" outlineLevel="0" collapsed="false">
      <c r="A86" s="3" t="s">
        <v>46</v>
      </c>
      <c r="B86" s="37"/>
      <c r="C86" s="37"/>
      <c r="D86" s="3" t="s">
        <v>305</v>
      </c>
      <c r="E86" s="37"/>
      <c r="F86" s="37"/>
    </row>
    <row r="87" customFormat="false" ht="13.5" hidden="false" customHeight="true" outlineLevel="0" collapsed="false">
      <c r="A87" s="3" t="s">
        <v>47</v>
      </c>
      <c r="B87" s="37"/>
      <c r="C87" s="37"/>
      <c r="D87" s="3" t="s">
        <v>305</v>
      </c>
      <c r="E87" s="37"/>
      <c r="F87" s="37"/>
    </row>
    <row r="88" customFormat="false" ht="27.75" hidden="false" customHeight="true" outlineLevel="0" collapsed="false">
      <c r="A88" s="3" t="s">
        <v>48</v>
      </c>
      <c r="B88" s="37" t="n">
        <v>1952</v>
      </c>
      <c r="C88" s="37" t="n">
        <v>1987</v>
      </c>
      <c r="D88" s="3" t="s">
        <v>312</v>
      </c>
      <c r="E88" s="3" t="s">
        <v>313</v>
      </c>
      <c r="F88" s="37"/>
    </row>
    <row r="89" customFormat="false" ht="13.5" hidden="false" customHeight="true" outlineLevel="0" collapsed="false">
      <c r="A89" s="3" t="s">
        <v>48</v>
      </c>
      <c r="B89" s="37" t="n">
        <v>1992</v>
      </c>
      <c r="C89" s="3" t="n">
        <v>1996</v>
      </c>
      <c r="D89" s="3" t="s">
        <v>307</v>
      </c>
      <c r="E89" s="37"/>
      <c r="F89" s="37"/>
    </row>
    <row r="90" customFormat="false" ht="13.5" hidden="false" customHeight="true" outlineLevel="0" collapsed="false">
      <c r="A90" s="3" t="s">
        <v>48</v>
      </c>
      <c r="B90" s="3" t="n">
        <v>1997</v>
      </c>
      <c r="C90" s="3" t="n">
        <v>2010</v>
      </c>
      <c r="D90" s="3" t="s">
        <v>306</v>
      </c>
      <c r="E90" s="37"/>
      <c r="F90" s="37"/>
    </row>
    <row r="91" customFormat="false" ht="13.5" hidden="false" customHeight="true" outlineLevel="0" collapsed="false">
      <c r="A91" s="3" t="s">
        <v>49</v>
      </c>
      <c r="B91" s="3" t="n">
        <v>1997</v>
      </c>
      <c r="C91" s="3" t="n">
        <v>2010</v>
      </c>
      <c r="D91" s="3" t="s">
        <v>306</v>
      </c>
      <c r="E91" s="37"/>
      <c r="F91" s="37"/>
    </row>
    <row r="92" customFormat="false" ht="156" hidden="false" customHeight="true" outlineLevel="0" collapsed="false">
      <c r="A92" s="3" t="s">
        <v>50</v>
      </c>
      <c r="B92" s="3" t="n">
        <v>1987</v>
      </c>
      <c r="C92" s="3" t="n">
        <v>1987</v>
      </c>
      <c r="D92" s="3" t="s">
        <v>337</v>
      </c>
      <c r="E92" s="37" t="s">
        <v>338</v>
      </c>
      <c r="F92" s="37"/>
    </row>
    <row r="93" customFormat="false" ht="13.5" hidden="false" customHeight="true" outlineLevel="0" collapsed="false">
      <c r="A93" s="3" t="s">
        <v>50</v>
      </c>
      <c r="B93" s="3" t="n">
        <v>1997</v>
      </c>
      <c r="C93" s="3" t="n">
        <v>2010</v>
      </c>
      <c r="D93" s="3" t="s">
        <v>306</v>
      </c>
      <c r="E93" s="37"/>
      <c r="F93" s="37"/>
    </row>
    <row r="94" customFormat="false" ht="13.5" hidden="false" customHeight="true" outlineLevel="0" collapsed="false">
      <c r="A94" s="3" t="s">
        <v>51</v>
      </c>
      <c r="B94" s="37"/>
      <c r="C94" s="3" t="n">
        <v>1996</v>
      </c>
      <c r="D94" s="3" t="s">
        <v>307</v>
      </c>
      <c r="E94" s="37"/>
      <c r="F94" s="37"/>
    </row>
    <row r="95" customFormat="false" ht="13.5" hidden="false" customHeight="true" outlineLevel="0" collapsed="false">
      <c r="A95" s="3" t="s">
        <v>51</v>
      </c>
      <c r="B95" s="3" t="n">
        <v>1997</v>
      </c>
      <c r="C95" s="3" t="n">
        <v>2010</v>
      </c>
      <c r="D95" s="3" t="s">
        <v>306</v>
      </c>
      <c r="E95" s="37"/>
      <c r="F95" s="37"/>
    </row>
    <row r="96" customFormat="false" ht="13.5" hidden="false" customHeight="true" outlineLevel="0" collapsed="false">
      <c r="A96" s="3" t="s">
        <v>52</v>
      </c>
      <c r="B96" s="37"/>
      <c r="C96" s="3" t="s">
        <v>311</v>
      </c>
      <c r="D96" s="3" t="s">
        <v>307</v>
      </c>
      <c r="E96" s="37"/>
      <c r="F96" s="37"/>
    </row>
    <row r="97" customFormat="false" ht="27.75" hidden="false" customHeight="true" outlineLevel="0" collapsed="false">
      <c r="A97" s="3" t="s">
        <v>53</v>
      </c>
      <c r="B97" s="37" t="n">
        <v>1952</v>
      </c>
      <c r="C97" s="3" t="n">
        <v>1987</v>
      </c>
      <c r="D97" s="3" t="s">
        <v>312</v>
      </c>
      <c r="E97" s="3" t="s">
        <v>313</v>
      </c>
      <c r="F97" s="37"/>
    </row>
    <row r="98" customFormat="false" ht="13.5" hidden="false" customHeight="true" outlineLevel="0" collapsed="false">
      <c r="A98" s="3" t="s">
        <v>53</v>
      </c>
      <c r="B98" s="37" t="n">
        <v>1990</v>
      </c>
      <c r="C98" s="3" t="n">
        <v>1996</v>
      </c>
      <c r="D98" s="3" t="s">
        <v>307</v>
      </c>
      <c r="E98" s="37"/>
      <c r="F98" s="37"/>
    </row>
    <row r="99" customFormat="false" ht="13.5" hidden="false" customHeight="true" outlineLevel="0" collapsed="false">
      <c r="A99" s="3" t="s">
        <v>53</v>
      </c>
      <c r="B99" s="3" t="n">
        <v>1997</v>
      </c>
      <c r="C99" s="3" t="n">
        <v>2010</v>
      </c>
      <c r="D99" s="3" t="s">
        <v>306</v>
      </c>
      <c r="E99" s="37"/>
      <c r="F99" s="37"/>
    </row>
    <row r="100" customFormat="false" ht="13.5" hidden="false" customHeight="true" outlineLevel="0" collapsed="false">
      <c r="A100" s="3" t="s">
        <v>54</v>
      </c>
      <c r="B100" s="3" t="n">
        <v>1997</v>
      </c>
      <c r="C100" s="3" t="n">
        <v>2010</v>
      </c>
      <c r="D100" s="3" t="s">
        <v>306</v>
      </c>
      <c r="E100" s="37"/>
      <c r="F100" s="37"/>
    </row>
    <row r="101" customFormat="false" ht="13.5" hidden="false" customHeight="true" outlineLevel="0" collapsed="false">
      <c r="A101" s="3" t="s">
        <v>55</v>
      </c>
      <c r="B101" s="37"/>
      <c r="C101" s="3" t="n">
        <v>1996</v>
      </c>
      <c r="D101" s="3" t="s">
        <v>307</v>
      </c>
      <c r="E101" s="37"/>
      <c r="F101" s="37"/>
    </row>
    <row r="102" customFormat="false" ht="13.5" hidden="false" customHeight="true" outlineLevel="0" collapsed="false">
      <c r="A102" s="3" t="s">
        <v>55</v>
      </c>
      <c r="B102" s="3" t="n">
        <v>1997</v>
      </c>
      <c r="C102" s="3" t="n">
        <v>2010</v>
      </c>
      <c r="D102" s="3" t="s">
        <v>306</v>
      </c>
      <c r="E102" s="37"/>
      <c r="F102" s="37"/>
    </row>
    <row r="103" customFormat="false" ht="27.75" hidden="false" customHeight="true" outlineLevel="0" collapsed="false">
      <c r="A103" s="3" t="s">
        <v>56</v>
      </c>
      <c r="B103" s="3" t="n">
        <v>1952</v>
      </c>
      <c r="C103" s="3" t="n">
        <v>1992</v>
      </c>
      <c r="D103" s="3" t="s">
        <v>312</v>
      </c>
      <c r="E103" s="3" t="s">
        <v>313</v>
      </c>
      <c r="F103" s="37"/>
    </row>
    <row r="104" customFormat="false" ht="13.5" hidden="false" customHeight="true" outlineLevel="0" collapsed="false">
      <c r="A104" s="3" t="s">
        <v>56</v>
      </c>
      <c r="B104" s="3" t="n">
        <v>1997</v>
      </c>
      <c r="C104" s="3" t="n">
        <v>2010</v>
      </c>
      <c r="D104" s="3" t="s">
        <v>306</v>
      </c>
      <c r="E104" s="37"/>
      <c r="F104" s="37"/>
    </row>
    <row r="105" customFormat="false" ht="13.5" hidden="false" customHeight="true" outlineLevel="0" collapsed="false">
      <c r="A105" s="3" t="s">
        <v>57</v>
      </c>
      <c r="B105" s="37"/>
      <c r="C105" s="3" t="n">
        <v>1996</v>
      </c>
      <c r="D105" s="3" t="s">
        <v>307</v>
      </c>
      <c r="E105" s="37"/>
      <c r="F105" s="37"/>
    </row>
    <row r="106" customFormat="false" ht="13.5" hidden="false" customHeight="true" outlineLevel="0" collapsed="false">
      <c r="A106" s="3" t="s">
        <v>57</v>
      </c>
      <c r="B106" s="3" t="n">
        <v>1997</v>
      </c>
      <c r="C106" s="3" t="n">
        <v>2010</v>
      </c>
      <c r="D106" s="3" t="s">
        <v>306</v>
      </c>
      <c r="E106" s="37"/>
      <c r="F106" s="37"/>
    </row>
    <row r="107" customFormat="false" ht="13.5" hidden="false" customHeight="true" outlineLevel="0" collapsed="false">
      <c r="A107" s="3" t="s">
        <v>58</v>
      </c>
      <c r="B107" s="37" t="n">
        <v>1950</v>
      </c>
      <c r="C107" s="3" t="n">
        <v>2009</v>
      </c>
      <c r="D107" s="3" t="s">
        <v>316</v>
      </c>
      <c r="E107" s="37"/>
      <c r="F107" s="37"/>
    </row>
    <row r="108" customFormat="false" ht="13.5" hidden="false" customHeight="true" outlineLevel="0" collapsed="false">
      <c r="A108" s="3" t="s">
        <v>58</v>
      </c>
      <c r="B108" s="3" t="n">
        <v>2010</v>
      </c>
      <c r="C108" s="3" t="n">
        <v>2010</v>
      </c>
      <c r="D108" s="3" t="s">
        <v>306</v>
      </c>
      <c r="E108" s="37"/>
      <c r="F108" s="37"/>
    </row>
    <row r="109" customFormat="false" ht="13.5" hidden="false" customHeight="true" outlineLevel="0" collapsed="false">
      <c r="A109" s="3" t="s">
        <v>59</v>
      </c>
      <c r="B109" s="37"/>
      <c r="C109" s="37"/>
      <c r="D109" s="3" t="s">
        <v>305</v>
      </c>
      <c r="E109" s="37"/>
      <c r="F109" s="37"/>
    </row>
    <row r="110" customFormat="false" ht="13.5" hidden="false" customHeight="true" outlineLevel="0" collapsed="false">
      <c r="A110" s="3" t="s">
        <v>60</v>
      </c>
      <c r="B110" s="37"/>
      <c r="C110" s="3" t="s">
        <v>311</v>
      </c>
      <c r="D110" s="3" t="s">
        <v>339</v>
      </c>
      <c r="E110" s="37"/>
      <c r="F110" s="37"/>
    </row>
    <row r="111" customFormat="false" ht="13.5" hidden="false" customHeight="true" outlineLevel="0" collapsed="false">
      <c r="A111" s="3" t="s">
        <v>61</v>
      </c>
      <c r="B111" s="37"/>
      <c r="C111" s="3" t="n">
        <v>1996</v>
      </c>
      <c r="D111" s="3" t="s">
        <v>307</v>
      </c>
      <c r="E111" s="37"/>
      <c r="F111" s="37"/>
    </row>
    <row r="112" customFormat="false" ht="13.5" hidden="false" customHeight="true" outlineLevel="0" collapsed="false">
      <c r="A112" s="3" t="s">
        <v>61</v>
      </c>
      <c r="B112" s="3" t="n">
        <v>1997</v>
      </c>
      <c r="C112" s="3" t="n">
        <v>2010</v>
      </c>
      <c r="D112" s="3" t="s">
        <v>306</v>
      </c>
      <c r="E112" s="37"/>
      <c r="F112" s="37"/>
    </row>
    <row r="113" customFormat="false" ht="13.5" hidden="false" customHeight="true" outlineLevel="0" collapsed="false">
      <c r="A113" s="3" t="s">
        <v>62</v>
      </c>
      <c r="B113" s="37"/>
      <c r="C113" s="3" t="s">
        <v>311</v>
      </c>
      <c r="D113" s="3" t="s">
        <v>307</v>
      </c>
      <c r="E113" s="37"/>
      <c r="F113" s="37"/>
    </row>
    <row r="114" customFormat="false" ht="27.75" hidden="false" customHeight="true" outlineLevel="0" collapsed="false">
      <c r="A114" s="3" t="s">
        <v>63</v>
      </c>
      <c r="B114" s="37" t="n">
        <v>1952</v>
      </c>
      <c r="C114" s="3" t="n">
        <v>1987</v>
      </c>
      <c r="D114" s="3" t="s">
        <v>312</v>
      </c>
      <c r="E114" s="3" t="s">
        <v>313</v>
      </c>
      <c r="F114" s="37"/>
    </row>
    <row r="115" customFormat="false" ht="13.5" hidden="false" customHeight="true" outlineLevel="0" collapsed="false">
      <c r="A115" s="3" t="s">
        <v>63</v>
      </c>
      <c r="B115" s="3" t="n">
        <v>1997</v>
      </c>
      <c r="C115" s="3" t="n">
        <v>2010</v>
      </c>
      <c r="D115" s="3" t="s">
        <v>306</v>
      </c>
      <c r="E115" s="37"/>
      <c r="F115" s="37"/>
    </row>
    <row r="116" customFormat="false" ht="13.5" hidden="false" customHeight="true" outlineLevel="0" collapsed="false">
      <c r="A116" s="3" t="s">
        <v>64</v>
      </c>
      <c r="B116" s="37"/>
      <c r="C116" s="37"/>
      <c r="D116" s="3" t="s">
        <v>305</v>
      </c>
      <c r="E116" s="37"/>
      <c r="F116" s="37"/>
    </row>
    <row r="117" customFormat="false" ht="27.75" hidden="false" customHeight="true" outlineLevel="0" collapsed="false">
      <c r="A117" s="3" t="s">
        <v>65</v>
      </c>
      <c r="B117" s="37" t="n">
        <v>1952</v>
      </c>
      <c r="C117" s="3" t="n">
        <v>1992</v>
      </c>
      <c r="D117" s="3" t="s">
        <v>312</v>
      </c>
      <c r="E117" s="3" t="s">
        <v>313</v>
      </c>
      <c r="F117" s="37"/>
    </row>
    <row r="118" customFormat="false" ht="13.5" hidden="false" customHeight="true" outlineLevel="0" collapsed="false">
      <c r="A118" s="3" t="s">
        <v>65</v>
      </c>
      <c r="B118" s="3" t="n">
        <v>1997</v>
      </c>
      <c r="C118" s="3" t="n">
        <v>2010</v>
      </c>
      <c r="D118" s="3" t="s">
        <v>306</v>
      </c>
      <c r="E118" s="37"/>
      <c r="F118" s="37"/>
    </row>
    <row r="119" customFormat="false" ht="13.5" hidden="false" customHeight="true" outlineLevel="0" collapsed="false">
      <c r="A119" s="3" t="s">
        <v>66</v>
      </c>
      <c r="B119" s="37"/>
      <c r="C119" s="3" t="n">
        <v>1996</v>
      </c>
      <c r="D119" s="3" t="s">
        <v>307</v>
      </c>
      <c r="E119" s="37"/>
      <c r="F119" s="37"/>
    </row>
    <row r="120" customFormat="false" ht="13.5" hidden="false" customHeight="true" outlineLevel="0" collapsed="false">
      <c r="A120" s="3" t="s">
        <v>66</v>
      </c>
      <c r="B120" s="3" t="n">
        <v>1997</v>
      </c>
      <c r="C120" s="3" t="n">
        <v>2010</v>
      </c>
      <c r="D120" s="3" t="s">
        <v>306</v>
      </c>
      <c r="E120" s="37"/>
      <c r="F120" s="37"/>
    </row>
    <row r="121" customFormat="false" ht="27.75" hidden="false" customHeight="true" outlineLevel="0" collapsed="false">
      <c r="A121" s="3" t="s">
        <v>67</v>
      </c>
      <c r="B121" s="37" t="n">
        <v>1952</v>
      </c>
      <c r="C121" s="3" t="n">
        <v>1987</v>
      </c>
      <c r="D121" s="3" t="s">
        <v>312</v>
      </c>
      <c r="E121" s="3" t="s">
        <v>313</v>
      </c>
      <c r="F121" s="37"/>
    </row>
    <row r="122" customFormat="false" ht="13.5" hidden="false" customHeight="true" outlineLevel="0" collapsed="false">
      <c r="A122" s="3" t="s">
        <v>67</v>
      </c>
      <c r="B122" s="37" t="n">
        <v>1990</v>
      </c>
      <c r="C122" s="3" t="n">
        <v>1996</v>
      </c>
      <c r="D122" s="3" t="s">
        <v>307</v>
      </c>
      <c r="E122" s="37"/>
      <c r="F122" s="37"/>
    </row>
    <row r="123" customFormat="false" ht="13.5" hidden="false" customHeight="true" outlineLevel="0" collapsed="false">
      <c r="A123" s="3" t="s">
        <v>67</v>
      </c>
      <c r="B123" s="3" t="n">
        <v>1997</v>
      </c>
      <c r="C123" s="3" t="n">
        <v>2010</v>
      </c>
      <c r="D123" s="3" t="s">
        <v>306</v>
      </c>
      <c r="E123" s="37"/>
      <c r="F123" s="37"/>
    </row>
    <row r="124" customFormat="false" ht="13.5" hidden="false" customHeight="true" outlineLevel="0" collapsed="false">
      <c r="A124" s="3" t="s">
        <v>68</v>
      </c>
      <c r="B124" s="3" t="n">
        <v>1997</v>
      </c>
      <c r="C124" s="3" t="n">
        <v>2010</v>
      </c>
      <c r="D124" s="3" t="s">
        <v>306</v>
      </c>
      <c r="E124" s="37"/>
      <c r="F124" s="37"/>
    </row>
    <row r="125" customFormat="false" ht="13.5" hidden="false" customHeight="true" outlineLevel="0" collapsed="false">
      <c r="A125" s="3" t="s">
        <v>69</v>
      </c>
      <c r="B125" s="37"/>
      <c r="C125" s="3" t="n">
        <v>1996</v>
      </c>
      <c r="D125" s="3" t="s">
        <v>307</v>
      </c>
      <c r="E125" s="37"/>
      <c r="F125" s="37"/>
    </row>
    <row r="126" customFormat="false" ht="13.5" hidden="false" customHeight="true" outlineLevel="0" collapsed="false">
      <c r="A126" s="3" t="s">
        <v>69</v>
      </c>
      <c r="B126" s="3" t="n">
        <v>1997</v>
      </c>
      <c r="C126" s="3" t="n">
        <v>2010</v>
      </c>
      <c r="D126" s="3" t="s">
        <v>306</v>
      </c>
      <c r="E126" s="37"/>
      <c r="F126" s="37"/>
    </row>
    <row r="127" customFormat="false" ht="13.5" hidden="false" customHeight="true" outlineLevel="0" collapsed="false">
      <c r="A127" s="3" t="s">
        <v>70</v>
      </c>
      <c r="B127" s="37"/>
      <c r="C127" s="37"/>
      <c r="D127" s="3" t="s">
        <v>305</v>
      </c>
      <c r="E127" s="37"/>
      <c r="F127" s="37"/>
    </row>
    <row r="128" customFormat="false" ht="13.5" hidden="false" customHeight="true" outlineLevel="0" collapsed="false">
      <c r="A128" s="3" t="s">
        <v>71</v>
      </c>
      <c r="B128" s="37" t="n">
        <v>1959</v>
      </c>
      <c r="C128" s="3" t="n">
        <v>2009</v>
      </c>
      <c r="D128" s="3" t="s">
        <v>316</v>
      </c>
      <c r="E128" s="37"/>
      <c r="F128" s="37"/>
    </row>
    <row r="129" customFormat="false" ht="60" hidden="false" customHeight="true" outlineLevel="0" collapsed="false">
      <c r="A129" s="3" t="s">
        <v>71</v>
      </c>
      <c r="B129" s="3" t="n">
        <v>2010</v>
      </c>
      <c r="C129" s="3" t="n">
        <v>2010</v>
      </c>
      <c r="D129" s="3" t="s">
        <v>308</v>
      </c>
      <c r="E129" s="37" t="s">
        <v>340</v>
      </c>
      <c r="F129" s="37"/>
    </row>
    <row r="130" customFormat="false" ht="13.5" hidden="false" customHeight="true" outlineLevel="0" collapsed="false">
      <c r="A130" s="3" t="s">
        <v>72</v>
      </c>
      <c r="B130" s="3" t="n">
        <v>1997</v>
      </c>
      <c r="C130" s="3" t="n">
        <v>2010</v>
      </c>
      <c r="D130" s="3" t="s">
        <v>306</v>
      </c>
      <c r="E130" s="37"/>
      <c r="F130" s="37"/>
    </row>
    <row r="131" customFormat="false" ht="13.5" hidden="false" customHeight="true" outlineLevel="0" collapsed="false">
      <c r="A131" s="3" t="s">
        <v>73</v>
      </c>
      <c r="B131" s="37"/>
      <c r="C131" s="3" t="s">
        <v>311</v>
      </c>
      <c r="D131" s="3" t="s">
        <v>307</v>
      </c>
      <c r="E131" s="37"/>
      <c r="F131" s="37"/>
    </row>
    <row r="132" customFormat="false" ht="13.5" hidden="false" customHeight="true" outlineLevel="0" collapsed="false">
      <c r="A132" s="3" t="s">
        <v>74</v>
      </c>
      <c r="B132" s="37"/>
      <c r="C132" s="3" t="s">
        <v>311</v>
      </c>
      <c r="D132" s="3" t="s">
        <v>307</v>
      </c>
      <c r="E132" s="37"/>
      <c r="F132" s="37"/>
    </row>
    <row r="133" customFormat="false" ht="13.5" hidden="false" customHeight="true" outlineLevel="0" collapsed="false">
      <c r="A133" s="3" t="s">
        <v>75</v>
      </c>
      <c r="B133" s="37"/>
      <c r="C133" s="3" t="n">
        <v>1996</v>
      </c>
      <c r="D133" s="3" t="s">
        <v>307</v>
      </c>
      <c r="E133" s="37"/>
      <c r="F133" s="37"/>
    </row>
    <row r="134" customFormat="false" ht="13.5" hidden="false" customHeight="true" outlineLevel="0" collapsed="false">
      <c r="A134" s="3" t="s">
        <v>75</v>
      </c>
      <c r="B134" s="3" t="n">
        <v>1997</v>
      </c>
      <c r="C134" s="3" t="n">
        <v>2010</v>
      </c>
      <c r="D134" s="3" t="s">
        <v>306</v>
      </c>
      <c r="E134" s="37"/>
      <c r="F134" s="37"/>
    </row>
    <row r="135" customFormat="false" ht="13.5" hidden="false" customHeight="true" outlineLevel="0" collapsed="false">
      <c r="A135" s="3" t="s">
        <v>76</v>
      </c>
      <c r="B135" s="3" t="n">
        <v>1776</v>
      </c>
      <c r="C135" s="3" t="n">
        <v>1925</v>
      </c>
      <c r="D135" s="3" t="s">
        <v>341</v>
      </c>
      <c r="E135" s="37"/>
      <c r="F135" s="37"/>
    </row>
    <row r="136" customFormat="false" ht="13.5" hidden="false" customHeight="true" outlineLevel="0" collapsed="false">
      <c r="A136" s="3" t="s">
        <v>76</v>
      </c>
      <c r="B136" s="3" t="n">
        <v>1940</v>
      </c>
      <c r="C136" s="3" t="n">
        <v>1998</v>
      </c>
      <c r="D136" s="3" t="s">
        <v>342</v>
      </c>
      <c r="E136" s="37"/>
      <c r="F136" s="37"/>
    </row>
    <row r="137" customFormat="false" ht="13.5" hidden="false" customHeight="true" outlineLevel="0" collapsed="false">
      <c r="A137" s="3" t="s">
        <v>76</v>
      </c>
      <c r="B137" s="3" t="n">
        <v>1999</v>
      </c>
      <c r="C137" s="3" t="n">
        <v>2006</v>
      </c>
      <c r="D137" s="3" t="s">
        <v>343</v>
      </c>
      <c r="E137" s="37"/>
      <c r="F137" s="37"/>
    </row>
    <row r="138" customFormat="false" ht="13.5" hidden="false" customHeight="true" outlineLevel="0" collapsed="false">
      <c r="A138" s="3" t="s">
        <v>76</v>
      </c>
      <c r="B138" s="3" t="n">
        <v>2007</v>
      </c>
      <c r="C138" s="3" t="n">
        <v>2009</v>
      </c>
      <c r="D138" s="3" t="s">
        <v>307</v>
      </c>
      <c r="E138" s="37"/>
      <c r="F138" s="37"/>
    </row>
    <row r="139" customFormat="false" ht="30" hidden="false" customHeight="true" outlineLevel="0" collapsed="false">
      <c r="A139" s="3" t="s">
        <v>76</v>
      </c>
      <c r="B139" s="3" t="n">
        <v>2010</v>
      </c>
      <c r="C139" s="3" t="n">
        <v>2010</v>
      </c>
      <c r="D139" s="3" t="s">
        <v>308</v>
      </c>
      <c r="E139" s="3" t="s">
        <v>344</v>
      </c>
      <c r="F139" s="37"/>
    </row>
    <row r="140" customFormat="false" ht="13.5" hidden="false" customHeight="true" outlineLevel="0" collapsed="false">
      <c r="A140" s="3" t="s">
        <v>77</v>
      </c>
      <c r="B140" s="37"/>
      <c r="C140" s="3" t="n">
        <v>2005</v>
      </c>
      <c r="D140" s="3" t="s">
        <v>345</v>
      </c>
      <c r="E140" s="37"/>
      <c r="F140" s="37"/>
    </row>
    <row r="141" customFormat="false" ht="13.5" hidden="false" customHeight="true" outlineLevel="0" collapsed="false">
      <c r="A141" s="3" t="s">
        <v>77</v>
      </c>
      <c r="B141" s="3" t="n">
        <v>2006</v>
      </c>
      <c r="C141" s="3" t="n">
        <v>2010</v>
      </c>
      <c r="D141" s="3" t="s">
        <v>306</v>
      </c>
      <c r="E141" s="37"/>
      <c r="F141" s="37"/>
    </row>
    <row r="142" customFormat="false" ht="13.5" hidden="false" customHeight="true" outlineLevel="0" collapsed="false">
      <c r="A142" s="3" t="s">
        <v>78</v>
      </c>
      <c r="B142" s="37"/>
      <c r="C142" s="3" t="s">
        <v>311</v>
      </c>
      <c r="D142" s="3" t="s">
        <v>307</v>
      </c>
      <c r="E142" s="37"/>
      <c r="F142" s="37"/>
    </row>
    <row r="143" customFormat="false" ht="13.5" hidden="false" customHeight="true" outlineLevel="0" collapsed="false">
      <c r="A143" s="3" t="s">
        <v>79</v>
      </c>
      <c r="B143" s="3" t="n">
        <v>1997</v>
      </c>
      <c r="C143" s="3" t="n">
        <v>2010</v>
      </c>
      <c r="D143" s="3" t="s">
        <v>306</v>
      </c>
      <c r="E143" s="37"/>
      <c r="F143" s="37"/>
    </row>
    <row r="144" customFormat="false" ht="13.5" hidden="false" customHeight="true" outlineLevel="0" collapsed="false">
      <c r="A144" s="3" t="s">
        <v>80</v>
      </c>
      <c r="B144" s="37"/>
      <c r="C144" s="3" t="n">
        <v>1996</v>
      </c>
      <c r="D144" s="3" t="s">
        <v>307</v>
      </c>
      <c r="E144" s="37"/>
      <c r="F144" s="37"/>
    </row>
    <row r="145" customFormat="false" ht="13.5" hidden="false" customHeight="true" outlineLevel="0" collapsed="false">
      <c r="A145" s="3" t="s">
        <v>80</v>
      </c>
      <c r="B145" s="3" t="n">
        <v>1997</v>
      </c>
      <c r="C145" s="3" t="n">
        <v>2010</v>
      </c>
      <c r="D145" s="3" t="s">
        <v>306</v>
      </c>
      <c r="E145" s="37"/>
      <c r="F145" s="37"/>
    </row>
    <row r="146" customFormat="false" ht="13.5" hidden="false" customHeight="true" outlineLevel="0" collapsed="false">
      <c r="A146" s="3" t="s">
        <v>81</v>
      </c>
      <c r="B146" s="37"/>
      <c r="C146" s="3" t="n">
        <v>1996</v>
      </c>
      <c r="D146" s="3" t="s">
        <v>307</v>
      </c>
      <c r="E146" s="37"/>
      <c r="F146" s="37"/>
    </row>
    <row r="147" customFormat="false" ht="13.5" hidden="false" customHeight="true" outlineLevel="0" collapsed="false">
      <c r="A147" s="3" t="s">
        <v>81</v>
      </c>
      <c r="B147" s="3" t="n">
        <v>1997</v>
      </c>
      <c r="C147" s="3" t="n">
        <v>2010</v>
      </c>
      <c r="D147" s="3" t="s">
        <v>306</v>
      </c>
      <c r="E147" s="37"/>
      <c r="F147" s="37"/>
    </row>
    <row r="148" customFormat="false" ht="13.5" hidden="false" customHeight="true" outlineLevel="0" collapsed="false">
      <c r="A148" s="3" t="s">
        <v>82</v>
      </c>
      <c r="B148" s="37"/>
      <c r="C148" s="3" t="n">
        <v>1996</v>
      </c>
      <c r="D148" s="3" t="s">
        <v>307</v>
      </c>
      <c r="E148" s="37"/>
      <c r="F148" s="37"/>
    </row>
    <row r="149" customFormat="false" ht="13.5" hidden="false" customHeight="true" outlineLevel="0" collapsed="false">
      <c r="A149" s="3" t="s">
        <v>82</v>
      </c>
      <c r="B149" s="3" t="n">
        <v>1997</v>
      </c>
      <c r="C149" s="3" t="n">
        <v>2010</v>
      </c>
      <c r="D149" s="3" t="s">
        <v>306</v>
      </c>
      <c r="E149" s="37"/>
      <c r="F149" s="37"/>
    </row>
    <row r="150" customFormat="false" ht="13.5" hidden="false" customHeight="true" outlineLevel="0" collapsed="false">
      <c r="A150" s="3" t="s">
        <v>83</v>
      </c>
      <c r="B150" s="3" t="n">
        <v>1956</v>
      </c>
      <c r="C150" s="3" t="n">
        <v>2010</v>
      </c>
      <c r="D150" s="3" t="s">
        <v>316</v>
      </c>
      <c r="E150" s="37"/>
      <c r="F150" s="37"/>
    </row>
    <row r="151" customFormat="false" ht="237.75" hidden="false" customHeight="true" outlineLevel="0" collapsed="false">
      <c r="A151" s="3" t="s">
        <v>84</v>
      </c>
      <c r="B151" s="37" t="n">
        <v>1960</v>
      </c>
      <c r="C151" s="3" t="n">
        <v>1968</v>
      </c>
      <c r="D151" s="3" t="s">
        <v>327</v>
      </c>
      <c r="E151" s="3" t="s">
        <v>346</v>
      </c>
      <c r="F151" s="37"/>
    </row>
    <row r="152" customFormat="false" ht="13.5" hidden="false" customHeight="true" outlineLevel="0" collapsed="false">
      <c r="A152" s="3" t="s">
        <v>84</v>
      </c>
      <c r="B152" s="3" t="n">
        <v>1997</v>
      </c>
      <c r="C152" s="3" t="n">
        <v>2010</v>
      </c>
      <c r="D152" s="3" t="s">
        <v>306</v>
      </c>
      <c r="E152" s="37"/>
      <c r="F152" s="37"/>
    </row>
    <row r="153" customFormat="false" ht="13.5" hidden="false" customHeight="true" outlineLevel="0" collapsed="false">
      <c r="A153" s="3" t="s">
        <v>85</v>
      </c>
      <c r="B153" s="37"/>
      <c r="C153" s="3" t="s">
        <v>311</v>
      </c>
      <c r="D153" s="3" t="s">
        <v>307</v>
      </c>
      <c r="E153" s="37"/>
      <c r="F153" s="37"/>
    </row>
    <row r="154" customFormat="false" ht="13.5" hidden="false" customHeight="true" outlineLevel="0" collapsed="false">
      <c r="A154" s="3" t="s">
        <v>86</v>
      </c>
      <c r="B154" s="3" t="n">
        <v>1960</v>
      </c>
      <c r="C154" s="3" t="n">
        <v>2010</v>
      </c>
      <c r="D154" s="3" t="s">
        <v>325</v>
      </c>
      <c r="E154" s="37"/>
      <c r="F154" s="37"/>
    </row>
    <row r="155" customFormat="false" ht="13.5" hidden="false" customHeight="true" outlineLevel="0" collapsed="false">
      <c r="A155" s="3" t="s">
        <v>87</v>
      </c>
      <c r="B155" s="37" t="n">
        <v>1948</v>
      </c>
      <c r="C155" s="3" t="n">
        <v>2009</v>
      </c>
      <c r="D155" s="3" t="s">
        <v>347</v>
      </c>
      <c r="E155" s="37"/>
      <c r="F155" s="37"/>
    </row>
    <row r="156" customFormat="false" ht="13.5" hidden="false" customHeight="true" outlineLevel="0" collapsed="false">
      <c r="A156" s="3" t="s">
        <v>87</v>
      </c>
      <c r="B156" s="37" t="n">
        <v>2010</v>
      </c>
      <c r="C156" s="3" t="n">
        <v>2010</v>
      </c>
      <c r="D156" s="3" t="s">
        <v>307</v>
      </c>
      <c r="E156" s="37"/>
      <c r="F156" s="37"/>
    </row>
    <row r="157" customFormat="false" ht="13.5" hidden="false" customHeight="true" outlineLevel="0" collapsed="false">
      <c r="A157" s="3" t="s">
        <v>88</v>
      </c>
      <c r="B157" s="37"/>
      <c r="C157" s="3" t="n">
        <v>1996</v>
      </c>
      <c r="D157" s="3" t="s">
        <v>307</v>
      </c>
      <c r="E157" s="37"/>
      <c r="F157" s="37"/>
    </row>
    <row r="158" customFormat="false" ht="13.5" hidden="false" customHeight="true" outlineLevel="0" collapsed="false">
      <c r="A158" s="3" t="s">
        <v>88</v>
      </c>
      <c r="B158" s="3" t="n">
        <v>1997</v>
      </c>
      <c r="C158" s="3" t="n">
        <v>2010</v>
      </c>
      <c r="D158" s="3" t="s">
        <v>306</v>
      </c>
      <c r="E158" s="37"/>
      <c r="F158" s="37"/>
    </row>
    <row r="159" customFormat="false" ht="13.5" hidden="false" customHeight="true" outlineLevel="0" collapsed="false">
      <c r="A159" s="3" t="s">
        <v>89</v>
      </c>
      <c r="B159" s="37"/>
      <c r="C159" s="3" t="s">
        <v>311</v>
      </c>
      <c r="D159" s="3" t="s">
        <v>307</v>
      </c>
      <c r="E159" s="37"/>
      <c r="F159" s="37"/>
    </row>
    <row r="160" customFormat="false" ht="13.5" hidden="false" customHeight="true" outlineLevel="0" collapsed="false">
      <c r="A160" s="3" t="s">
        <v>90</v>
      </c>
      <c r="B160" s="37"/>
      <c r="C160" s="3" t="n">
        <v>1996</v>
      </c>
      <c r="D160" s="3" t="s">
        <v>307</v>
      </c>
      <c r="E160" s="37"/>
      <c r="F160" s="37"/>
    </row>
    <row r="161" customFormat="false" ht="13.5" hidden="false" customHeight="true" outlineLevel="0" collapsed="false">
      <c r="A161" s="3" t="s">
        <v>90</v>
      </c>
      <c r="B161" s="3" t="n">
        <v>1997</v>
      </c>
      <c r="C161" s="3" t="n">
        <v>2010</v>
      </c>
      <c r="D161" s="3" t="s">
        <v>306</v>
      </c>
      <c r="E161" s="37"/>
      <c r="F161" s="37"/>
    </row>
    <row r="162" customFormat="false" ht="27.75" hidden="false" customHeight="true" outlineLevel="0" collapsed="false">
      <c r="A162" s="3" t="s">
        <v>91</v>
      </c>
      <c r="B162" s="37" t="n">
        <v>1952</v>
      </c>
      <c r="C162" s="3" t="n">
        <v>1987</v>
      </c>
      <c r="D162" s="3" t="s">
        <v>312</v>
      </c>
      <c r="E162" s="3" t="s">
        <v>313</v>
      </c>
      <c r="F162" s="37"/>
    </row>
    <row r="163" customFormat="false" ht="13.5" hidden="false" customHeight="true" outlineLevel="0" collapsed="false">
      <c r="A163" s="3" t="s">
        <v>91</v>
      </c>
      <c r="B163" s="37" t="n">
        <v>1990</v>
      </c>
      <c r="C163" s="3" t="n">
        <v>1996</v>
      </c>
      <c r="D163" s="3" t="s">
        <v>307</v>
      </c>
      <c r="E163" s="37"/>
      <c r="F163" s="37"/>
    </row>
    <row r="164" customFormat="false" ht="13.5" hidden="false" customHeight="true" outlineLevel="0" collapsed="false">
      <c r="A164" s="3" t="s">
        <v>91</v>
      </c>
      <c r="B164" s="3" t="n">
        <v>1997</v>
      </c>
      <c r="C164" s="3" t="n">
        <v>2010</v>
      </c>
      <c r="D164" s="3" t="s">
        <v>306</v>
      </c>
      <c r="E164" s="37"/>
      <c r="F164" s="37"/>
    </row>
    <row r="165" customFormat="false" ht="13.5" hidden="false" customHeight="true" outlineLevel="0" collapsed="false">
      <c r="A165" s="3" t="s">
        <v>92</v>
      </c>
      <c r="B165" s="37"/>
      <c r="C165" s="37"/>
      <c r="D165" s="3" t="s">
        <v>305</v>
      </c>
      <c r="E165" s="37"/>
      <c r="F165" s="37"/>
    </row>
    <row r="166" customFormat="false" ht="237.75" hidden="false" customHeight="true" outlineLevel="0" collapsed="false">
      <c r="A166" s="3" t="s">
        <v>93</v>
      </c>
      <c r="B166" s="37" t="n">
        <v>1954</v>
      </c>
      <c r="C166" s="37" t="n">
        <v>1954</v>
      </c>
      <c r="D166" s="3" t="s">
        <v>327</v>
      </c>
      <c r="E166" s="3" t="s">
        <v>348</v>
      </c>
      <c r="F166" s="37"/>
    </row>
    <row r="167" customFormat="false" ht="13.5" hidden="false" customHeight="true" outlineLevel="0" collapsed="false">
      <c r="A167" s="3" t="s">
        <v>93</v>
      </c>
      <c r="B167" s="3" t="n">
        <v>1997</v>
      </c>
      <c r="C167" s="3" t="n">
        <v>2010</v>
      </c>
      <c r="D167" s="3" t="s">
        <v>306</v>
      </c>
      <c r="E167" s="37"/>
      <c r="F167" s="37"/>
    </row>
    <row r="168" customFormat="false" ht="13.5" hidden="false" customHeight="true" outlineLevel="0" collapsed="false">
      <c r="A168" s="3" t="s">
        <v>94</v>
      </c>
      <c r="B168" s="3" t="n">
        <v>1997</v>
      </c>
      <c r="C168" s="3" t="n">
        <v>2010</v>
      </c>
      <c r="D168" s="3" t="s">
        <v>306</v>
      </c>
      <c r="E168" s="37"/>
      <c r="F168" s="37"/>
    </row>
    <row r="169" customFormat="false" ht="13.5" hidden="false" customHeight="true" outlineLevel="0" collapsed="false">
      <c r="A169" s="3" t="s">
        <v>95</v>
      </c>
      <c r="B169" s="37"/>
      <c r="C169" s="3" t="n">
        <v>1996</v>
      </c>
      <c r="D169" s="3" t="s">
        <v>307</v>
      </c>
      <c r="E169" s="37"/>
      <c r="F169" s="37"/>
    </row>
    <row r="170" customFormat="false" ht="13.5" hidden="false" customHeight="true" outlineLevel="0" collapsed="false">
      <c r="A170" s="3" t="s">
        <v>95</v>
      </c>
      <c r="B170" s="3" t="n">
        <v>1997</v>
      </c>
      <c r="C170" s="3" t="n">
        <v>2010</v>
      </c>
      <c r="D170" s="3" t="s">
        <v>306</v>
      </c>
      <c r="E170" s="37"/>
      <c r="F170" s="37"/>
    </row>
    <row r="171" customFormat="false" ht="27.75" hidden="false" customHeight="true" outlineLevel="0" collapsed="false">
      <c r="A171" s="3" t="s">
        <v>96</v>
      </c>
      <c r="B171" s="37" t="n">
        <v>1952</v>
      </c>
      <c r="C171" s="37" t="n">
        <v>1992</v>
      </c>
      <c r="D171" s="3" t="s">
        <v>312</v>
      </c>
      <c r="E171" s="3" t="s">
        <v>313</v>
      </c>
      <c r="F171" s="37"/>
    </row>
    <row r="172" customFormat="false" ht="13.5" hidden="false" customHeight="true" outlineLevel="0" collapsed="false">
      <c r="A172" s="3" t="s">
        <v>96</v>
      </c>
      <c r="B172" s="3" t="n">
        <v>1997</v>
      </c>
      <c r="C172" s="3" t="n">
        <v>2010</v>
      </c>
      <c r="D172" s="3" t="s">
        <v>306</v>
      </c>
      <c r="E172" s="37"/>
      <c r="F172" s="37"/>
    </row>
    <row r="173" customFormat="false" ht="13.5" hidden="false" customHeight="true" outlineLevel="0" collapsed="false">
      <c r="A173" s="3" t="s">
        <v>97</v>
      </c>
      <c r="B173" s="37"/>
      <c r="C173" s="37"/>
      <c r="D173" s="3" t="s">
        <v>305</v>
      </c>
      <c r="E173" s="37"/>
      <c r="F173" s="37"/>
    </row>
    <row r="174" customFormat="false" ht="27.75" hidden="false" customHeight="true" outlineLevel="0" collapsed="false">
      <c r="A174" s="3" t="s">
        <v>98</v>
      </c>
      <c r="B174" s="37" t="n">
        <v>1952</v>
      </c>
      <c r="C174" s="37" t="n">
        <v>1992</v>
      </c>
      <c r="D174" s="3" t="s">
        <v>312</v>
      </c>
      <c r="E174" s="3" t="s">
        <v>313</v>
      </c>
      <c r="F174" s="37"/>
    </row>
    <row r="175" customFormat="false" ht="13.5" hidden="false" customHeight="true" outlineLevel="0" collapsed="false">
      <c r="A175" s="3" t="s">
        <v>98</v>
      </c>
      <c r="B175" s="3" t="n">
        <v>1997</v>
      </c>
      <c r="C175" s="3" t="n">
        <v>2010</v>
      </c>
      <c r="D175" s="3" t="s">
        <v>306</v>
      </c>
      <c r="E175" s="37"/>
      <c r="F175" s="37"/>
    </row>
    <row r="176" customFormat="false" ht="13.5" hidden="false" customHeight="true" outlineLevel="0" collapsed="false">
      <c r="A176" s="3" t="s">
        <v>99</v>
      </c>
      <c r="B176" s="37"/>
      <c r="C176" s="3" t="n">
        <v>1996</v>
      </c>
      <c r="D176" s="3" t="s">
        <v>307</v>
      </c>
      <c r="E176" s="37"/>
      <c r="F176" s="37"/>
    </row>
    <row r="177" customFormat="false" ht="13.5" hidden="false" customHeight="true" outlineLevel="0" collapsed="false">
      <c r="A177" s="3" t="s">
        <v>99</v>
      </c>
      <c r="B177" s="3" t="n">
        <v>1997</v>
      </c>
      <c r="C177" s="3" t="n">
        <v>2010</v>
      </c>
      <c r="D177" s="3" t="s">
        <v>306</v>
      </c>
      <c r="E177" s="37"/>
      <c r="F177" s="37"/>
    </row>
    <row r="178" customFormat="false" ht="13.5" hidden="false" customHeight="true" outlineLevel="0" collapsed="false">
      <c r="A178" s="3" t="s">
        <v>100</v>
      </c>
      <c r="B178" s="37" t="n">
        <v>1950</v>
      </c>
      <c r="C178" s="3" t="n">
        <v>2009</v>
      </c>
      <c r="D178" s="3" t="s">
        <v>316</v>
      </c>
      <c r="E178" s="37"/>
      <c r="F178" s="37"/>
    </row>
    <row r="179" customFormat="false" ht="72" hidden="false" customHeight="true" outlineLevel="0" collapsed="false">
      <c r="A179" s="3" t="s">
        <v>100</v>
      </c>
      <c r="B179" s="3" t="n">
        <v>2010</v>
      </c>
      <c r="C179" s="3" t="n">
        <v>2010</v>
      </c>
      <c r="D179" s="3" t="s">
        <v>337</v>
      </c>
      <c r="E179" s="37" t="s">
        <v>349</v>
      </c>
      <c r="F179" s="37"/>
    </row>
    <row r="180" customFormat="false" ht="13.5" hidden="false" customHeight="true" outlineLevel="0" collapsed="false">
      <c r="A180" s="3" t="s">
        <v>101</v>
      </c>
      <c r="B180" s="3" t="n">
        <v>1853</v>
      </c>
      <c r="C180" s="3" t="n">
        <v>2010</v>
      </c>
      <c r="D180" s="3" t="s">
        <v>350</v>
      </c>
      <c r="E180" s="37"/>
      <c r="F180" s="37"/>
    </row>
    <row r="181" customFormat="false" ht="24" hidden="false" customHeight="true" outlineLevel="0" collapsed="false">
      <c r="A181" s="3" t="s">
        <v>102</v>
      </c>
      <c r="B181" s="3" t="n">
        <v>1885</v>
      </c>
      <c r="C181" s="3" t="n">
        <v>1955</v>
      </c>
      <c r="D181" s="3" t="s">
        <v>351</v>
      </c>
      <c r="E181" s="37" t="s">
        <v>352</v>
      </c>
      <c r="F181" s="37"/>
    </row>
    <row r="182" customFormat="false" ht="13.5" hidden="false" customHeight="true" outlineLevel="0" collapsed="false">
      <c r="A182" s="3" t="s">
        <v>102</v>
      </c>
      <c r="B182" s="3" t="n">
        <v>1997</v>
      </c>
      <c r="C182" s="3" t="n">
        <v>2010</v>
      </c>
      <c r="D182" s="3" t="s">
        <v>306</v>
      </c>
      <c r="E182" s="37"/>
      <c r="F182" s="37"/>
    </row>
    <row r="183" customFormat="false" ht="48" hidden="false" customHeight="true" outlineLevel="0" collapsed="false">
      <c r="A183" s="3" t="s">
        <v>103</v>
      </c>
      <c r="B183" s="37" t="n">
        <v>1961</v>
      </c>
      <c r="C183" s="3" t="n">
        <v>1961</v>
      </c>
      <c r="D183" s="3" t="s">
        <v>337</v>
      </c>
      <c r="E183" s="37" t="s">
        <v>353</v>
      </c>
      <c r="F183" s="37"/>
    </row>
    <row r="184" customFormat="false" ht="13.5" hidden="false" customHeight="true" outlineLevel="0" collapsed="false">
      <c r="A184" s="3" t="s">
        <v>103</v>
      </c>
      <c r="B184" s="3" t="n">
        <v>1997</v>
      </c>
      <c r="C184" s="3" t="n">
        <v>2010</v>
      </c>
      <c r="D184" s="3" t="s">
        <v>306</v>
      </c>
      <c r="E184" s="37"/>
      <c r="F184" s="37"/>
    </row>
    <row r="185" customFormat="false" ht="13.5" hidden="false" customHeight="true" outlineLevel="0" collapsed="false">
      <c r="A185" s="3" t="s">
        <v>104</v>
      </c>
      <c r="B185" s="37"/>
      <c r="C185" s="3" t="n">
        <v>1996</v>
      </c>
      <c r="D185" s="3" t="s">
        <v>307</v>
      </c>
      <c r="E185" s="37"/>
      <c r="F185" s="37"/>
    </row>
    <row r="186" customFormat="false" ht="13.5" hidden="false" customHeight="true" outlineLevel="0" collapsed="false">
      <c r="A186" s="3" t="s">
        <v>104</v>
      </c>
      <c r="B186" s="3" t="n">
        <v>1997</v>
      </c>
      <c r="C186" s="3" t="n">
        <v>2010</v>
      </c>
      <c r="D186" s="3" t="s">
        <v>306</v>
      </c>
      <c r="E186" s="37"/>
      <c r="F186" s="37"/>
    </row>
    <row r="187" customFormat="false" ht="13.5" hidden="false" customHeight="true" outlineLevel="0" collapsed="false">
      <c r="A187" s="3" t="s">
        <v>105</v>
      </c>
      <c r="B187" s="3" t="n">
        <v>1997</v>
      </c>
      <c r="C187" s="3" t="n">
        <v>2010</v>
      </c>
      <c r="D187" s="3" t="s">
        <v>306</v>
      </c>
      <c r="E187" s="37"/>
      <c r="F187" s="37"/>
    </row>
    <row r="188" customFormat="false" ht="36" hidden="false" customHeight="true" outlineLevel="0" collapsed="false">
      <c r="A188" s="3" t="s">
        <v>106</v>
      </c>
      <c r="B188" s="37" t="n">
        <v>1955</v>
      </c>
      <c r="C188" s="3" t="n">
        <v>1999</v>
      </c>
      <c r="D188" s="3" t="s">
        <v>316</v>
      </c>
      <c r="E188" s="37" t="s">
        <v>324</v>
      </c>
      <c r="F188" s="37"/>
    </row>
    <row r="189" customFormat="false" ht="13.5" hidden="false" customHeight="true" outlineLevel="0" collapsed="false">
      <c r="A189" s="3" t="s">
        <v>106</v>
      </c>
      <c r="B189" s="3" t="n">
        <v>2010</v>
      </c>
      <c r="C189" s="3" t="n">
        <v>2010</v>
      </c>
      <c r="D189" s="3" t="s">
        <v>325</v>
      </c>
      <c r="E189" s="37"/>
      <c r="F189" s="37"/>
    </row>
    <row r="190" customFormat="false" ht="13.5" hidden="false" customHeight="true" outlineLevel="0" collapsed="false">
      <c r="A190" s="3" t="s">
        <v>107</v>
      </c>
      <c r="B190" s="37"/>
      <c r="C190" s="37"/>
      <c r="D190" s="3" t="s">
        <v>305</v>
      </c>
      <c r="E190" s="37"/>
      <c r="F190" s="37"/>
    </row>
    <row r="191" customFormat="false" ht="13.5" hidden="false" customHeight="true" outlineLevel="0" collapsed="false">
      <c r="A191" s="3" t="s">
        <v>108</v>
      </c>
      <c r="B191" s="37"/>
      <c r="C191" s="3" t="n">
        <v>1996</v>
      </c>
      <c r="D191" s="3" t="s">
        <v>307</v>
      </c>
      <c r="E191" s="37"/>
      <c r="F191" s="37"/>
    </row>
    <row r="192" customFormat="false" ht="13.5" hidden="false" customHeight="true" outlineLevel="0" collapsed="false">
      <c r="A192" s="3" t="s">
        <v>108</v>
      </c>
      <c r="B192" s="3" t="n">
        <v>1997</v>
      </c>
      <c r="C192" s="3" t="n">
        <v>2010</v>
      </c>
      <c r="D192" s="3" t="s">
        <v>306</v>
      </c>
      <c r="E192" s="37"/>
      <c r="F192" s="37"/>
    </row>
    <row r="193" customFormat="false" ht="13.5" hidden="false" customHeight="true" outlineLevel="0" collapsed="false">
      <c r="A193" s="3" t="s">
        <v>109</v>
      </c>
      <c r="B193" s="37"/>
      <c r="C193" s="3" t="n">
        <v>1996</v>
      </c>
      <c r="D193" s="3" t="s">
        <v>307</v>
      </c>
      <c r="E193" s="37"/>
      <c r="F193" s="37"/>
    </row>
    <row r="194" customFormat="false" ht="13.5" hidden="false" customHeight="true" outlineLevel="0" collapsed="false">
      <c r="A194" s="3" t="s">
        <v>109</v>
      </c>
      <c r="B194" s="3" t="n">
        <v>1997</v>
      </c>
      <c r="C194" s="3" t="n">
        <v>2010</v>
      </c>
      <c r="D194" s="3" t="s">
        <v>306</v>
      </c>
      <c r="E194" s="37"/>
      <c r="F194" s="37"/>
    </row>
    <row r="195" customFormat="false" ht="13.5" hidden="false" customHeight="true" outlineLevel="0" collapsed="false">
      <c r="A195" s="3" t="s">
        <v>110</v>
      </c>
      <c r="B195" s="3" t="n">
        <v>1997</v>
      </c>
      <c r="C195" s="3" t="n">
        <v>2010</v>
      </c>
      <c r="D195" s="3" t="s">
        <v>306</v>
      </c>
      <c r="E195" s="37"/>
      <c r="F195" s="37"/>
    </row>
    <row r="196" customFormat="false" ht="13.5" hidden="false" customHeight="true" outlineLevel="0" collapsed="false">
      <c r="A196" s="3" t="s">
        <v>111</v>
      </c>
      <c r="B196" s="3" t="n">
        <v>1925</v>
      </c>
      <c r="C196" s="3" t="n">
        <v>2004</v>
      </c>
      <c r="D196" s="3" t="s">
        <v>354</v>
      </c>
      <c r="E196" s="37"/>
      <c r="F196" s="37"/>
    </row>
    <row r="197" customFormat="false" ht="13.5" hidden="false" customHeight="true" outlineLevel="0" collapsed="false">
      <c r="A197" s="3" t="s">
        <v>111</v>
      </c>
      <c r="B197" s="3" t="n">
        <v>2005</v>
      </c>
      <c r="C197" s="3" t="n">
        <v>2010</v>
      </c>
      <c r="D197" s="3" t="s">
        <v>306</v>
      </c>
      <c r="E197" s="37"/>
      <c r="F197" s="37"/>
    </row>
    <row r="198" customFormat="false" ht="13.5" hidden="false" customHeight="true" outlineLevel="0" collapsed="false">
      <c r="A198" s="3" t="s">
        <v>112</v>
      </c>
      <c r="B198" s="37"/>
      <c r="C198" s="37"/>
      <c r="D198" s="3" t="s">
        <v>305</v>
      </c>
      <c r="E198" s="37"/>
      <c r="F198" s="37"/>
    </row>
    <row r="199" customFormat="false" ht="13.5" hidden="false" customHeight="true" outlineLevel="0" collapsed="false">
      <c r="A199" s="3" t="s">
        <v>113</v>
      </c>
      <c r="B199" s="37"/>
      <c r="C199" s="3" t="n">
        <v>1996</v>
      </c>
      <c r="D199" s="3" t="s">
        <v>307</v>
      </c>
      <c r="E199" s="37"/>
      <c r="F199" s="37"/>
    </row>
    <row r="200" customFormat="false" ht="13.5" hidden="false" customHeight="true" outlineLevel="0" collapsed="false">
      <c r="A200" s="3" t="s">
        <v>113</v>
      </c>
      <c r="B200" s="3" t="n">
        <v>1997</v>
      </c>
      <c r="C200" s="3" t="n">
        <v>2010</v>
      </c>
      <c r="D200" s="3" t="s">
        <v>306</v>
      </c>
      <c r="E200" s="37"/>
      <c r="F200" s="37"/>
    </row>
    <row r="201" customFormat="false" ht="13.5" hidden="false" customHeight="true" outlineLevel="0" collapsed="false">
      <c r="A201" s="3" t="s">
        <v>114</v>
      </c>
      <c r="B201" s="37"/>
      <c r="C201" s="3" t="n">
        <v>1996</v>
      </c>
      <c r="D201" s="3" t="s">
        <v>307</v>
      </c>
      <c r="E201" s="37"/>
      <c r="F201" s="37"/>
    </row>
    <row r="202" customFormat="false" ht="13.5" hidden="false" customHeight="true" outlineLevel="0" collapsed="false">
      <c r="A202" s="3" t="s">
        <v>114</v>
      </c>
      <c r="B202" s="3" t="n">
        <v>1997</v>
      </c>
      <c r="C202" s="3" t="n">
        <v>2010</v>
      </c>
      <c r="D202" s="3" t="s">
        <v>306</v>
      </c>
      <c r="E202" s="37"/>
      <c r="F202" s="37"/>
    </row>
    <row r="203" customFormat="false" ht="13.5" hidden="false" customHeight="true" outlineLevel="0" collapsed="false">
      <c r="A203" s="3" t="s">
        <v>115</v>
      </c>
      <c r="B203" s="37"/>
      <c r="C203" s="3" t="n">
        <v>1996</v>
      </c>
      <c r="D203" s="3" t="s">
        <v>355</v>
      </c>
      <c r="E203" s="37"/>
      <c r="F203" s="37"/>
    </row>
    <row r="204" customFormat="false" ht="13.5" hidden="false" customHeight="true" outlineLevel="0" collapsed="false">
      <c r="A204" s="3" t="s">
        <v>115</v>
      </c>
      <c r="B204" s="3" t="n">
        <v>1997</v>
      </c>
      <c r="C204" s="3" t="n">
        <v>2010</v>
      </c>
      <c r="D204" s="3" t="s">
        <v>306</v>
      </c>
      <c r="E204" s="37"/>
      <c r="F204" s="37"/>
    </row>
    <row r="205" customFormat="false" ht="13.5" hidden="false" customHeight="true" outlineLevel="0" collapsed="false">
      <c r="A205" s="3" t="s">
        <v>116</v>
      </c>
      <c r="B205" s="37"/>
      <c r="C205" s="3" t="s">
        <v>311</v>
      </c>
      <c r="D205" s="3" t="s">
        <v>307</v>
      </c>
      <c r="E205" s="37"/>
      <c r="F205" s="37"/>
    </row>
    <row r="206" customFormat="false" ht="13.5" hidden="false" customHeight="true" outlineLevel="0" collapsed="false">
      <c r="A206" s="3" t="s">
        <v>117</v>
      </c>
      <c r="B206" s="3" t="n">
        <v>1997</v>
      </c>
      <c r="C206" s="3" t="n">
        <v>2010</v>
      </c>
      <c r="D206" s="3" t="s">
        <v>306</v>
      </c>
      <c r="E206" s="37"/>
      <c r="F206" s="37"/>
    </row>
    <row r="207" customFormat="false" ht="69.75" hidden="false" customHeight="true" outlineLevel="0" collapsed="false">
      <c r="A207" s="3" t="s">
        <v>118</v>
      </c>
      <c r="B207" s="37" t="n">
        <v>1960</v>
      </c>
      <c r="C207" s="3" t="n">
        <v>1975</v>
      </c>
      <c r="D207" s="3" t="s">
        <v>327</v>
      </c>
      <c r="E207" s="3" t="s">
        <v>356</v>
      </c>
      <c r="F207" s="37"/>
    </row>
    <row r="208" customFormat="false" ht="13.5" hidden="false" customHeight="true" outlineLevel="0" collapsed="false">
      <c r="A208" s="3" t="s">
        <v>118</v>
      </c>
      <c r="B208" s="3" t="n">
        <v>1997</v>
      </c>
      <c r="C208" s="3" t="n">
        <v>2010</v>
      </c>
      <c r="D208" s="3" t="s">
        <v>306</v>
      </c>
      <c r="E208" s="37"/>
      <c r="F208" s="37"/>
    </row>
    <row r="209" customFormat="false" ht="13.5" hidden="false" customHeight="true" outlineLevel="0" collapsed="false">
      <c r="A209" s="3" t="s">
        <v>119</v>
      </c>
      <c r="B209" s="37"/>
      <c r="C209" s="37"/>
      <c r="D209" s="3" t="s">
        <v>305</v>
      </c>
      <c r="E209" s="37"/>
      <c r="F209" s="37"/>
    </row>
    <row r="210" customFormat="false" ht="13.5" hidden="false" customHeight="true" outlineLevel="0" collapsed="false">
      <c r="A210" s="3" t="s">
        <v>120</v>
      </c>
      <c r="B210" s="37"/>
      <c r="C210" s="37"/>
      <c r="D210" s="3" t="s">
        <v>305</v>
      </c>
      <c r="E210" s="37"/>
      <c r="F210" s="37"/>
    </row>
    <row r="211" customFormat="false" ht="69.75" hidden="false" customHeight="true" outlineLevel="0" collapsed="false">
      <c r="A211" s="3" t="s">
        <v>121</v>
      </c>
      <c r="B211" s="37" t="n">
        <v>1965</v>
      </c>
      <c r="C211" s="37" t="n">
        <v>1965</v>
      </c>
      <c r="D211" s="3" t="s">
        <v>327</v>
      </c>
      <c r="E211" s="3" t="s">
        <v>357</v>
      </c>
      <c r="F211" s="37"/>
    </row>
    <row r="212" customFormat="false" ht="13.5" hidden="false" customHeight="true" outlineLevel="0" collapsed="false">
      <c r="A212" s="3" t="s">
        <v>121</v>
      </c>
      <c r="B212" s="37" t="n">
        <v>1991</v>
      </c>
      <c r="C212" s="3" t="n">
        <v>1996</v>
      </c>
      <c r="D212" s="3" t="s">
        <v>307</v>
      </c>
      <c r="E212" s="37"/>
      <c r="F212" s="37"/>
    </row>
    <row r="213" customFormat="false" ht="13.5" hidden="false" customHeight="true" outlineLevel="0" collapsed="false">
      <c r="A213" s="3" t="s">
        <v>121</v>
      </c>
      <c r="B213" s="3" t="n">
        <v>1997</v>
      </c>
      <c r="C213" s="3" t="n">
        <v>2010</v>
      </c>
      <c r="D213" s="3" t="s">
        <v>306</v>
      </c>
      <c r="E213" s="37"/>
      <c r="F213" s="37"/>
    </row>
    <row r="214" customFormat="false" ht="13.5" hidden="false" customHeight="true" outlineLevel="0" collapsed="false">
      <c r="A214" s="3" t="s">
        <v>122</v>
      </c>
      <c r="B214" s="37"/>
      <c r="C214" s="3" t="n">
        <v>1996</v>
      </c>
      <c r="D214" s="3" t="s">
        <v>307</v>
      </c>
      <c r="E214" s="37"/>
      <c r="F214" s="37"/>
    </row>
    <row r="215" customFormat="false" ht="13.5" hidden="false" customHeight="true" outlineLevel="0" collapsed="false">
      <c r="A215" s="3" t="s">
        <v>122</v>
      </c>
      <c r="B215" s="3" t="n">
        <v>1997</v>
      </c>
      <c r="C215" s="3" t="n">
        <v>2010</v>
      </c>
      <c r="D215" s="3" t="s">
        <v>306</v>
      </c>
      <c r="E215" s="37"/>
      <c r="F215" s="37"/>
    </row>
    <row r="216" customFormat="false" ht="13.5" hidden="false" customHeight="true" outlineLevel="0" collapsed="false">
      <c r="A216" s="3" t="s">
        <v>123</v>
      </c>
      <c r="B216" s="3" t="n">
        <v>1997</v>
      </c>
      <c r="C216" s="3" t="n">
        <v>2010</v>
      </c>
      <c r="D216" s="3" t="s">
        <v>306</v>
      </c>
      <c r="E216" s="37"/>
      <c r="F216" s="37"/>
    </row>
    <row r="217" customFormat="false" ht="13.5" hidden="false" customHeight="true" outlineLevel="0" collapsed="false">
      <c r="A217" s="3" t="s">
        <v>124</v>
      </c>
      <c r="B217" s="37"/>
      <c r="C217" s="3" t="n">
        <v>1996</v>
      </c>
      <c r="D217" s="3" t="s">
        <v>307</v>
      </c>
      <c r="E217" s="37"/>
      <c r="F217" s="37"/>
    </row>
    <row r="218" customFormat="false" ht="13.5" hidden="false" customHeight="true" outlineLevel="0" collapsed="false">
      <c r="A218" s="3" t="s">
        <v>124</v>
      </c>
      <c r="B218" s="3" t="n">
        <v>1997</v>
      </c>
      <c r="C218" s="3" t="n">
        <v>2010</v>
      </c>
      <c r="D218" s="3" t="s">
        <v>306</v>
      </c>
      <c r="E218" s="37"/>
      <c r="F218" s="37"/>
    </row>
    <row r="219" customFormat="false" ht="13.5" hidden="false" customHeight="true" outlineLevel="0" collapsed="false">
      <c r="A219" s="3" t="s">
        <v>125</v>
      </c>
      <c r="B219" s="3" t="n">
        <v>1997</v>
      </c>
      <c r="C219" s="3" t="n">
        <v>2010</v>
      </c>
      <c r="D219" s="3" t="s">
        <v>306</v>
      </c>
      <c r="E219" s="37"/>
      <c r="F219" s="37"/>
    </row>
    <row r="220" customFormat="false" ht="13.5" hidden="false" customHeight="true" outlineLevel="0" collapsed="false">
      <c r="A220" s="3" t="s">
        <v>126</v>
      </c>
      <c r="B220" s="3" t="n">
        <v>1997</v>
      </c>
      <c r="C220" s="3" t="n">
        <v>2010</v>
      </c>
      <c r="D220" s="3" t="s">
        <v>306</v>
      </c>
      <c r="E220" s="37"/>
      <c r="F220" s="37"/>
    </row>
    <row r="221" customFormat="false" ht="60" hidden="false" customHeight="true" outlineLevel="0" collapsed="false">
      <c r="A221" s="3" t="s">
        <v>127</v>
      </c>
      <c r="B221" s="37" t="n">
        <v>1958</v>
      </c>
      <c r="C221" s="37" t="n">
        <v>1958</v>
      </c>
      <c r="D221" s="3" t="s">
        <v>358</v>
      </c>
      <c r="E221" s="37" t="s">
        <v>359</v>
      </c>
      <c r="F221" s="37"/>
    </row>
    <row r="222" customFormat="false" ht="72" hidden="false" customHeight="true" outlineLevel="0" collapsed="false">
      <c r="A222" s="3" t="s">
        <v>127</v>
      </c>
      <c r="B222" s="37" t="n">
        <v>1970</v>
      </c>
      <c r="C222" s="37" t="n">
        <v>1970</v>
      </c>
      <c r="D222" s="3" t="s">
        <v>360</v>
      </c>
      <c r="E222" s="37" t="s">
        <v>361</v>
      </c>
      <c r="F222" s="37"/>
    </row>
    <row r="223" customFormat="false" ht="24" hidden="false" customHeight="true" outlineLevel="0" collapsed="false">
      <c r="A223" s="3" t="s">
        <v>127</v>
      </c>
      <c r="B223" s="37" t="n">
        <v>1983</v>
      </c>
      <c r="C223" s="37" t="n">
        <v>1983</v>
      </c>
      <c r="D223" s="3" t="s">
        <v>362</v>
      </c>
      <c r="E223" s="37" t="s">
        <v>363</v>
      </c>
      <c r="F223" s="37"/>
    </row>
    <row r="224" customFormat="false" ht="13.5" hidden="false" customHeight="true" outlineLevel="0" collapsed="false">
      <c r="A224" s="3" t="s">
        <v>127</v>
      </c>
      <c r="B224" s="3" t="n">
        <v>1997</v>
      </c>
      <c r="C224" s="3" t="n">
        <v>2010</v>
      </c>
      <c r="D224" s="3" t="s">
        <v>306</v>
      </c>
      <c r="E224" s="37"/>
      <c r="F224" s="37"/>
    </row>
    <row r="225" customFormat="false" ht="30" hidden="false" customHeight="true" outlineLevel="0" collapsed="false">
      <c r="A225" s="3" t="s">
        <v>128</v>
      </c>
      <c r="B225" s="3" t="n">
        <v>1959</v>
      </c>
      <c r="C225" s="3" t="n">
        <v>1959</v>
      </c>
      <c r="D225" s="3" t="s">
        <v>327</v>
      </c>
      <c r="E225" s="3" t="s">
        <v>364</v>
      </c>
      <c r="F225" s="37"/>
    </row>
    <row r="226" customFormat="false" ht="45" hidden="false" customHeight="true" outlineLevel="0" collapsed="false">
      <c r="A226" s="3" t="s">
        <v>128</v>
      </c>
      <c r="B226" s="3" t="n">
        <v>1971</v>
      </c>
      <c r="C226" s="3" t="n">
        <v>1971</v>
      </c>
      <c r="D226" s="3" t="s">
        <v>337</v>
      </c>
      <c r="E226" s="3" t="s">
        <v>365</v>
      </c>
      <c r="F226" s="37"/>
    </row>
    <row r="227" customFormat="false" ht="13.5" hidden="false" customHeight="true" outlineLevel="0" collapsed="false">
      <c r="A227" s="3" t="s">
        <v>128</v>
      </c>
      <c r="B227" s="3" t="n">
        <v>1997</v>
      </c>
      <c r="C227" s="3" t="n">
        <v>2010</v>
      </c>
      <c r="D227" s="3" t="s">
        <v>306</v>
      </c>
      <c r="E227" s="37"/>
      <c r="F227" s="37"/>
    </row>
    <row r="228" customFormat="false" ht="13.5" hidden="false" customHeight="true" outlineLevel="0" collapsed="false">
      <c r="A228" s="3" t="s">
        <v>129</v>
      </c>
      <c r="B228" s="37"/>
      <c r="C228" s="3" t="s">
        <v>311</v>
      </c>
      <c r="D228" s="3" t="s">
        <v>307</v>
      </c>
      <c r="E228" s="37"/>
      <c r="F228" s="37"/>
    </row>
    <row r="229" customFormat="false" ht="13.5" hidden="false" customHeight="true" outlineLevel="0" collapsed="false">
      <c r="A229" s="3" t="s">
        <v>130</v>
      </c>
      <c r="B229" s="3" t="n">
        <v>1959</v>
      </c>
      <c r="C229" s="3" t="n">
        <v>2010</v>
      </c>
      <c r="D229" s="3" t="s">
        <v>316</v>
      </c>
      <c r="E229" s="37"/>
      <c r="F229" s="37"/>
    </row>
    <row r="230" customFormat="false" ht="13.5" hidden="false" customHeight="true" outlineLevel="0" collapsed="false">
      <c r="A230" s="3" t="s">
        <v>131</v>
      </c>
      <c r="B230" s="3" t="n">
        <v>1960</v>
      </c>
      <c r="C230" s="3" t="n">
        <v>2010</v>
      </c>
      <c r="D230" s="3" t="s">
        <v>325</v>
      </c>
      <c r="E230" s="37"/>
      <c r="F230" s="37"/>
    </row>
    <row r="231" customFormat="false" ht="13.5" hidden="false" customHeight="true" outlineLevel="0" collapsed="false">
      <c r="A231" s="3" t="s">
        <v>132</v>
      </c>
      <c r="B231" s="37"/>
      <c r="C231" s="3" t="n">
        <v>1996</v>
      </c>
      <c r="D231" s="3" t="s">
        <v>307</v>
      </c>
      <c r="E231" s="37"/>
      <c r="F231" s="37"/>
    </row>
    <row r="232" customFormat="false" ht="13.5" hidden="false" customHeight="true" outlineLevel="0" collapsed="false">
      <c r="A232" s="3" t="s">
        <v>132</v>
      </c>
      <c r="B232" s="3" t="n">
        <v>1997</v>
      </c>
      <c r="C232" s="3" t="n">
        <v>2010</v>
      </c>
      <c r="D232" s="3" t="s">
        <v>306</v>
      </c>
      <c r="E232" s="37"/>
      <c r="F232" s="37"/>
    </row>
    <row r="233" customFormat="false" ht="13.5" hidden="false" customHeight="true" outlineLevel="0" collapsed="false">
      <c r="A233" s="3" t="s">
        <v>133</v>
      </c>
      <c r="B233" s="37"/>
      <c r="C233" s="3" t="n">
        <v>1996</v>
      </c>
      <c r="D233" s="3" t="s">
        <v>307</v>
      </c>
      <c r="E233" s="37"/>
      <c r="F233" s="37"/>
    </row>
    <row r="234" customFormat="false" ht="13.5" hidden="false" customHeight="true" outlineLevel="0" collapsed="false">
      <c r="A234" s="3" t="s">
        <v>133</v>
      </c>
      <c r="B234" s="3" t="n">
        <v>1997</v>
      </c>
      <c r="C234" s="3" t="n">
        <v>2010</v>
      </c>
      <c r="D234" s="3" t="s">
        <v>306</v>
      </c>
      <c r="E234" s="37"/>
      <c r="F234" s="37"/>
    </row>
    <row r="235" customFormat="false" ht="13.5" hidden="false" customHeight="true" outlineLevel="0" collapsed="false">
      <c r="A235" s="3" t="s">
        <v>134</v>
      </c>
      <c r="B235" s="3" t="n">
        <v>1997</v>
      </c>
      <c r="C235" s="3" t="n">
        <v>2010</v>
      </c>
      <c r="D235" s="3" t="s">
        <v>306</v>
      </c>
      <c r="E235" s="37"/>
      <c r="F235" s="37"/>
    </row>
    <row r="236" customFormat="false" ht="13.5" hidden="false" customHeight="true" outlineLevel="0" collapsed="false">
      <c r="A236" s="3" t="s">
        <v>135</v>
      </c>
      <c r="B236" s="37"/>
      <c r="C236" s="3" t="n">
        <v>1996</v>
      </c>
      <c r="D236" s="3" t="s">
        <v>307</v>
      </c>
      <c r="E236" s="37"/>
      <c r="F236" s="37"/>
    </row>
    <row r="237" customFormat="false" ht="13.5" hidden="false" customHeight="true" outlineLevel="0" collapsed="false">
      <c r="A237" s="3" t="s">
        <v>135</v>
      </c>
      <c r="B237" s="3" t="n">
        <v>1997</v>
      </c>
      <c r="C237" s="3" t="n">
        <v>2010</v>
      </c>
      <c r="D237" s="3" t="s">
        <v>306</v>
      </c>
      <c r="E237" s="37"/>
      <c r="F237" s="37"/>
    </row>
    <row r="238" customFormat="false" ht="84" hidden="false" customHeight="true" outlineLevel="0" collapsed="false">
      <c r="A238" s="3" t="s">
        <v>136</v>
      </c>
      <c r="B238" s="37" t="n">
        <v>1957</v>
      </c>
      <c r="C238" s="3" t="n">
        <v>1957</v>
      </c>
      <c r="D238" s="3" t="s">
        <v>366</v>
      </c>
      <c r="E238" s="37" t="s">
        <v>367</v>
      </c>
      <c r="F238" s="37"/>
    </row>
    <row r="239" customFormat="false" ht="126" hidden="false" customHeight="true" outlineLevel="0" collapsed="false">
      <c r="A239" s="3" t="s">
        <v>136</v>
      </c>
      <c r="B239" s="37" t="n">
        <v>1970</v>
      </c>
      <c r="C239" s="3" t="n">
        <v>1976</v>
      </c>
      <c r="D239" s="3" t="s">
        <v>327</v>
      </c>
      <c r="E239" s="3" t="s">
        <v>368</v>
      </c>
      <c r="F239" s="37"/>
    </row>
    <row r="240" customFormat="false" ht="13.5" hidden="false" customHeight="true" outlineLevel="0" collapsed="false">
      <c r="A240" s="3" t="s">
        <v>136</v>
      </c>
      <c r="B240" s="37" t="n">
        <v>1991</v>
      </c>
      <c r="C240" s="3" t="n">
        <v>1996</v>
      </c>
      <c r="D240" s="3" t="s">
        <v>307</v>
      </c>
      <c r="E240" s="37"/>
      <c r="F240" s="37"/>
    </row>
    <row r="241" customFormat="false" ht="13.5" hidden="false" customHeight="true" outlineLevel="0" collapsed="false">
      <c r="A241" s="3" t="s">
        <v>136</v>
      </c>
      <c r="B241" s="3" t="n">
        <v>1997</v>
      </c>
      <c r="C241" s="3" t="n">
        <v>2010</v>
      </c>
      <c r="D241" s="3" t="s">
        <v>306</v>
      </c>
      <c r="E241" s="37"/>
      <c r="F241" s="37"/>
    </row>
    <row r="242" customFormat="false" ht="13.5" hidden="false" customHeight="true" outlineLevel="0" collapsed="false">
      <c r="A242" s="3" t="s">
        <v>137</v>
      </c>
      <c r="B242" s="37"/>
      <c r="C242" s="3" t="n">
        <v>1996</v>
      </c>
      <c r="D242" s="3" t="s">
        <v>307</v>
      </c>
      <c r="E242" s="37"/>
      <c r="F242" s="37"/>
    </row>
    <row r="243" customFormat="false" ht="13.5" hidden="false" customHeight="true" outlineLevel="0" collapsed="false">
      <c r="A243" s="3" t="s">
        <v>137</v>
      </c>
      <c r="B243" s="3" t="n">
        <v>1997</v>
      </c>
      <c r="C243" s="3" t="n">
        <v>2010</v>
      </c>
      <c r="D243" s="3" t="s">
        <v>306</v>
      </c>
      <c r="E243" s="37"/>
      <c r="F243" s="37"/>
    </row>
    <row r="244" customFormat="false" ht="90" hidden="false" customHeight="true" outlineLevel="0" collapsed="false">
      <c r="A244" s="3" t="s">
        <v>138</v>
      </c>
      <c r="B244" s="3" t="n">
        <v>1960</v>
      </c>
      <c r="C244" s="3" t="n">
        <v>1960</v>
      </c>
      <c r="D244" s="3" t="s">
        <v>327</v>
      </c>
      <c r="E244" s="3" t="s">
        <v>369</v>
      </c>
      <c r="F244" s="37"/>
    </row>
    <row r="245" customFormat="false" ht="13.5" hidden="false" customHeight="true" outlineLevel="0" collapsed="false">
      <c r="A245" s="3" t="s">
        <v>138</v>
      </c>
      <c r="B245" s="3" t="n">
        <v>1993</v>
      </c>
      <c r="C245" s="3" t="n">
        <v>1996</v>
      </c>
      <c r="D245" s="3" t="s">
        <v>307</v>
      </c>
      <c r="E245" s="37"/>
      <c r="F245" s="37"/>
    </row>
    <row r="246" customFormat="false" ht="13.5" hidden="false" customHeight="true" outlineLevel="0" collapsed="false">
      <c r="A246" s="3" t="s">
        <v>138</v>
      </c>
      <c r="B246" s="3" t="n">
        <v>1997</v>
      </c>
      <c r="C246" s="3" t="n">
        <v>2010</v>
      </c>
      <c r="D246" s="3" t="s">
        <v>306</v>
      </c>
      <c r="E246" s="37"/>
      <c r="F246" s="37"/>
    </row>
    <row r="247" customFormat="false" ht="13.5" hidden="false" customHeight="true" outlineLevel="0" collapsed="false">
      <c r="A247" s="3" t="s">
        <v>139</v>
      </c>
      <c r="B247" s="3" t="n">
        <v>1977</v>
      </c>
      <c r="C247" s="3" t="n">
        <v>2010</v>
      </c>
      <c r="D247" s="3" t="s">
        <v>325</v>
      </c>
      <c r="E247" s="37"/>
      <c r="F247" s="37"/>
    </row>
    <row r="248" customFormat="false" ht="13.5" hidden="false" customHeight="true" outlineLevel="0" collapsed="false">
      <c r="A248" s="3" t="s">
        <v>140</v>
      </c>
      <c r="B248" s="37"/>
      <c r="C248" s="3" t="s">
        <v>311</v>
      </c>
      <c r="D248" s="3" t="s">
        <v>307</v>
      </c>
      <c r="E248" s="37"/>
      <c r="F248" s="37"/>
    </row>
    <row r="249" customFormat="false" ht="13.5" hidden="false" customHeight="true" outlineLevel="0" collapsed="false">
      <c r="A249" s="3" t="s">
        <v>141</v>
      </c>
      <c r="B249" s="37"/>
      <c r="C249" s="3" t="s">
        <v>311</v>
      </c>
      <c r="D249" s="3" t="s">
        <v>307</v>
      </c>
      <c r="E249" s="37"/>
      <c r="F249" s="37"/>
    </row>
    <row r="250" customFormat="false" ht="13.5" hidden="false" customHeight="true" outlineLevel="0" collapsed="false">
      <c r="A250" s="3" t="s">
        <v>142</v>
      </c>
      <c r="B250" s="3" t="n">
        <v>1997</v>
      </c>
      <c r="C250" s="3" t="n">
        <v>2010</v>
      </c>
      <c r="D250" s="3" t="s">
        <v>306</v>
      </c>
      <c r="E250" s="37"/>
      <c r="F250" s="37"/>
    </row>
    <row r="251" customFormat="false" ht="24" hidden="false" customHeight="true" outlineLevel="0" collapsed="false">
      <c r="A251" s="3" t="s">
        <v>143</v>
      </c>
      <c r="B251" s="3" t="n">
        <v>1960</v>
      </c>
      <c r="C251" s="3" t="n">
        <v>1976</v>
      </c>
      <c r="D251" s="3" t="s">
        <v>327</v>
      </c>
      <c r="E251" s="3" t="s">
        <v>364</v>
      </c>
      <c r="F251" s="37"/>
    </row>
    <row r="252" customFormat="false" ht="13.5" hidden="false" customHeight="true" outlineLevel="0" collapsed="false">
      <c r="A252" s="3" t="s">
        <v>143</v>
      </c>
      <c r="B252" s="3" t="n">
        <v>1997</v>
      </c>
      <c r="C252" s="3" t="n">
        <v>2010</v>
      </c>
      <c r="D252" s="3" t="s">
        <v>306</v>
      </c>
      <c r="E252" s="37"/>
      <c r="F252" s="37"/>
    </row>
    <row r="253" customFormat="false" ht="13.5" hidden="false" customHeight="true" outlineLevel="0" collapsed="false">
      <c r="A253" s="3" t="s">
        <v>144</v>
      </c>
      <c r="B253" s="37"/>
      <c r="C253" s="3" t="s">
        <v>311</v>
      </c>
      <c r="D253" s="3" t="s">
        <v>307</v>
      </c>
      <c r="E253" s="37"/>
      <c r="F253" s="37"/>
    </row>
    <row r="254" customFormat="false" ht="27.75" hidden="false" customHeight="true" outlineLevel="0" collapsed="false">
      <c r="A254" s="3" t="s">
        <v>145</v>
      </c>
      <c r="B254" s="37" t="n">
        <v>1952</v>
      </c>
      <c r="C254" s="3" t="n">
        <v>1992</v>
      </c>
      <c r="D254" s="3" t="s">
        <v>312</v>
      </c>
      <c r="E254" s="3" t="s">
        <v>313</v>
      </c>
      <c r="F254" s="37"/>
    </row>
    <row r="255" customFormat="false" ht="13.5" hidden="false" customHeight="true" outlineLevel="0" collapsed="false">
      <c r="A255" s="3" t="s">
        <v>145</v>
      </c>
      <c r="B255" s="37"/>
      <c r="C255" s="3" t="n">
        <v>1996</v>
      </c>
      <c r="D255" s="3" t="s">
        <v>307</v>
      </c>
      <c r="E255" s="37"/>
      <c r="F255" s="37"/>
    </row>
    <row r="256" customFormat="false" ht="13.5" hidden="false" customHeight="true" outlineLevel="0" collapsed="false">
      <c r="A256" s="3" t="s">
        <v>145</v>
      </c>
      <c r="B256" s="3" t="n">
        <v>1997</v>
      </c>
      <c r="C256" s="3" t="n">
        <v>2010</v>
      </c>
      <c r="D256" s="3" t="s">
        <v>306</v>
      </c>
      <c r="E256" s="37"/>
      <c r="F256" s="37"/>
    </row>
    <row r="257" customFormat="false" ht="13.5" hidden="false" customHeight="true" outlineLevel="0" collapsed="false">
      <c r="A257" s="3" t="s">
        <v>146</v>
      </c>
      <c r="B257" s="3" t="n">
        <v>1997</v>
      </c>
      <c r="C257" s="3" t="n">
        <v>2010</v>
      </c>
      <c r="D257" s="3" t="s">
        <v>306</v>
      </c>
      <c r="E257" s="37"/>
      <c r="F257" s="37"/>
    </row>
    <row r="258" customFormat="false" ht="13.5" hidden="false" customHeight="true" outlineLevel="0" collapsed="false">
      <c r="A258" s="3" t="s">
        <v>147</v>
      </c>
      <c r="B258" s="3" t="n">
        <v>1997</v>
      </c>
      <c r="C258" s="3" t="n">
        <v>2010</v>
      </c>
      <c r="D258" s="3" t="s">
        <v>306</v>
      </c>
      <c r="E258" s="37"/>
      <c r="F258" s="37"/>
    </row>
    <row r="259" customFormat="false" ht="13.5" hidden="false" customHeight="true" outlineLevel="0" collapsed="false">
      <c r="A259" s="3" t="s">
        <v>148</v>
      </c>
      <c r="B259" s="37"/>
      <c r="C259" s="37"/>
      <c r="D259" s="3" t="s">
        <v>305</v>
      </c>
      <c r="E259" s="37"/>
      <c r="F259" s="37"/>
    </row>
    <row r="260" customFormat="false" ht="13.5" hidden="false" customHeight="true" outlineLevel="0" collapsed="false">
      <c r="A260" s="3" t="s">
        <v>149</v>
      </c>
      <c r="B260" s="3" t="n">
        <v>1997</v>
      </c>
      <c r="C260" s="3" t="n">
        <v>2010</v>
      </c>
      <c r="D260" s="3" t="s">
        <v>306</v>
      </c>
      <c r="E260" s="37"/>
      <c r="F260" s="37"/>
    </row>
    <row r="261" customFormat="false" ht="13.5" hidden="false" customHeight="true" outlineLevel="0" collapsed="false">
      <c r="A261" s="3" t="s">
        <v>150</v>
      </c>
      <c r="B261" s="37"/>
      <c r="C261" s="3" t="n">
        <v>1996</v>
      </c>
      <c r="D261" s="3" t="s">
        <v>307</v>
      </c>
      <c r="E261" s="37"/>
      <c r="F261" s="37"/>
    </row>
    <row r="262" customFormat="false" ht="13.5" hidden="false" customHeight="true" outlineLevel="0" collapsed="false">
      <c r="A262" s="3" t="s">
        <v>150</v>
      </c>
      <c r="B262" s="3" t="n">
        <v>1997</v>
      </c>
      <c r="C262" s="3" t="n">
        <v>2010</v>
      </c>
      <c r="D262" s="3" t="s">
        <v>306</v>
      </c>
      <c r="E262" s="37"/>
      <c r="F262" s="37"/>
    </row>
    <row r="263" customFormat="false" ht="13.5" hidden="false" customHeight="true" outlineLevel="0" collapsed="false">
      <c r="A263" s="3" t="s">
        <v>151</v>
      </c>
      <c r="B263" s="37"/>
      <c r="C263" s="3" t="s">
        <v>311</v>
      </c>
      <c r="D263" s="3" t="s">
        <v>307</v>
      </c>
      <c r="E263" s="37"/>
      <c r="F263" s="37"/>
    </row>
    <row r="264" customFormat="false" ht="13.5" hidden="false" customHeight="true" outlineLevel="0" collapsed="false">
      <c r="A264" s="3" t="s">
        <v>152</v>
      </c>
      <c r="B264" s="37"/>
      <c r="C264" s="3" t="n">
        <v>1996</v>
      </c>
      <c r="D264" s="3" t="s">
        <v>307</v>
      </c>
      <c r="E264" s="37"/>
      <c r="F264" s="37"/>
    </row>
    <row r="265" customFormat="false" ht="13.5" hidden="false" customHeight="true" outlineLevel="0" collapsed="false">
      <c r="A265" s="3" t="s">
        <v>152</v>
      </c>
      <c r="B265" s="3" t="n">
        <v>1997</v>
      </c>
      <c r="C265" s="3" t="n">
        <v>2010</v>
      </c>
      <c r="D265" s="3" t="s">
        <v>306</v>
      </c>
      <c r="E265" s="37"/>
      <c r="F265" s="37"/>
    </row>
    <row r="266" customFormat="false" ht="13.5" hidden="false" customHeight="true" outlineLevel="0" collapsed="false">
      <c r="A266" s="3" t="s">
        <v>153</v>
      </c>
      <c r="B266" s="37"/>
      <c r="C266" s="3" t="n">
        <v>1996</v>
      </c>
      <c r="D266" s="3" t="s">
        <v>307</v>
      </c>
      <c r="E266" s="37"/>
      <c r="F266" s="37"/>
    </row>
    <row r="267" customFormat="false" ht="13.5" hidden="false" customHeight="true" outlineLevel="0" collapsed="false">
      <c r="A267" s="3" t="s">
        <v>153</v>
      </c>
      <c r="B267" s="3" t="n">
        <v>1997</v>
      </c>
      <c r="C267" s="3" t="n">
        <v>2010</v>
      </c>
      <c r="D267" s="3" t="s">
        <v>306</v>
      </c>
      <c r="E267" s="37"/>
      <c r="F267" s="37"/>
    </row>
    <row r="268" customFormat="false" ht="13.5" hidden="false" customHeight="true" outlineLevel="0" collapsed="false">
      <c r="A268" s="3" t="s">
        <v>154</v>
      </c>
      <c r="B268" s="37"/>
      <c r="C268" s="3" t="n">
        <v>1996</v>
      </c>
      <c r="D268" s="3" t="s">
        <v>307</v>
      </c>
      <c r="E268" s="37"/>
      <c r="F268" s="37"/>
    </row>
    <row r="269" customFormat="false" ht="13.5" hidden="false" customHeight="true" outlineLevel="0" collapsed="false">
      <c r="A269" s="3" t="s">
        <v>154</v>
      </c>
      <c r="B269" s="3" t="n">
        <v>1997</v>
      </c>
      <c r="C269" s="3" t="n">
        <v>2010</v>
      </c>
      <c r="D269" s="3" t="s">
        <v>306</v>
      </c>
      <c r="E269" s="37"/>
      <c r="F269" s="37"/>
    </row>
    <row r="270" customFormat="false" ht="13.5" hidden="false" customHeight="true" outlineLevel="0" collapsed="false">
      <c r="A270" s="3" t="s">
        <v>155</v>
      </c>
      <c r="B270" s="37"/>
      <c r="C270" s="3" t="n">
        <v>1996</v>
      </c>
      <c r="D270" s="3" t="s">
        <v>307</v>
      </c>
      <c r="E270" s="37"/>
      <c r="F270" s="37"/>
    </row>
    <row r="271" customFormat="false" ht="13.5" hidden="false" customHeight="true" outlineLevel="0" collapsed="false">
      <c r="A271" s="3" t="s">
        <v>155</v>
      </c>
      <c r="B271" s="3" t="n">
        <v>1997</v>
      </c>
      <c r="C271" s="3" t="n">
        <v>2010</v>
      </c>
      <c r="D271" s="3" t="s">
        <v>306</v>
      </c>
      <c r="E271" s="37"/>
      <c r="F271" s="37"/>
    </row>
    <row r="272" customFormat="false" ht="13.5" hidden="false" customHeight="true" outlineLevel="0" collapsed="false">
      <c r="A272" s="3" t="s">
        <v>156</v>
      </c>
      <c r="B272" s="37"/>
      <c r="C272" s="3" t="s">
        <v>311</v>
      </c>
      <c r="D272" s="3" t="s">
        <v>307</v>
      </c>
      <c r="E272" s="37"/>
      <c r="F272" s="37"/>
    </row>
    <row r="273" customFormat="false" ht="13.5" hidden="false" customHeight="true" outlineLevel="0" collapsed="false">
      <c r="A273" s="3" t="s">
        <v>157</v>
      </c>
      <c r="B273" s="3" t="n">
        <v>1997</v>
      </c>
      <c r="C273" s="3" t="n">
        <v>2010</v>
      </c>
      <c r="D273" s="3" t="s">
        <v>306</v>
      </c>
      <c r="E273" s="37"/>
      <c r="F273" s="37"/>
    </row>
    <row r="274" customFormat="false" ht="13.5" hidden="false" customHeight="true" outlineLevel="0" collapsed="false">
      <c r="A274" s="3" t="s">
        <v>158</v>
      </c>
      <c r="B274" s="3" t="n">
        <v>1950</v>
      </c>
      <c r="C274" s="3" t="n">
        <v>1996</v>
      </c>
      <c r="D274" s="3" t="s">
        <v>370</v>
      </c>
      <c r="E274" s="37"/>
      <c r="F274" s="37"/>
    </row>
    <row r="275" customFormat="false" ht="13.5" hidden="false" customHeight="true" outlineLevel="0" collapsed="false">
      <c r="A275" s="3" t="s">
        <v>158</v>
      </c>
      <c r="B275" s="3" t="n">
        <v>1970</v>
      </c>
      <c r="C275" s="3" t="n">
        <v>2010</v>
      </c>
      <c r="D275" s="3" t="s">
        <v>306</v>
      </c>
      <c r="E275" s="37"/>
      <c r="F275" s="37"/>
    </row>
    <row r="276" customFormat="false" ht="13.5" hidden="false" customHeight="true" outlineLevel="0" collapsed="false">
      <c r="A276" s="3" t="s">
        <v>159</v>
      </c>
      <c r="B276" s="37"/>
      <c r="C276" s="3" t="s">
        <v>311</v>
      </c>
      <c r="D276" s="3" t="s">
        <v>307</v>
      </c>
      <c r="E276" s="37"/>
      <c r="F276" s="37"/>
    </row>
    <row r="277" customFormat="false" ht="13.5" hidden="false" customHeight="true" outlineLevel="0" collapsed="false">
      <c r="A277" s="3" t="s">
        <v>160</v>
      </c>
      <c r="B277" s="3" t="n">
        <v>1997</v>
      </c>
      <c r="C277" s="3" t="n">
        <v>2010</v>
      </c>
      <c r="D277" s="3" t="s">
        <v>306</v>
      </c>
      <c r="E277" s="37"/>
      <c r="F277" s="37"/>
    </row>
    <row r="278" customFormat="false" ht="48" hidden="false" customHeight="true" outlineLevel="0" collapsed="false">
      <c r="A278" s="3" t="s">
        <v>161</v>
      </c>
      <c r="B278" s="37" t="n">
        <v>1919</v>
      </c>
      <c r="C278" s="3" t="n">
        <v>1961</v>
      </c>
      <c r="D278" s="3" t="s">
        <v>371</v>
      </c>
      <c r="E278" s="37" t="s">
        <v>372</v>
      </c>
      <c r="F278" s="37"/>
    </row>
    <row r="279" customFormat="false" ht="13.5" hidden="false" customHeight="true" outlineLevel="0" collapsed="false">
      <c r="A279" s="3" t="s">
        <v>161</v>
      </c>
      <c r="B279" s="3" t="n">
        <v>1962</v>
      </c>
      <c r="C279" s="3" t="n">
        <v>2010</v>
      </c>
      <c r="D279" s="3" t="s">
        <v>373</v>
      </c>
      <c r="E279" s="37"/>
      <c r="F279" s="37"/>
    </row>
    <row r="280" customFormat="false" ht="13.5" hidden="false" customHeight="true" outlineLevel="0" collapsed="false">
      <c r="A280" s="3" t="s">
        <v>162</v>
      </c>
      <c r="B280" s="37"/>
      <c r="C280" s="37"/>
      <c r="D280" s="3" t="s">
        <v>305</v>
      </c>
      <c r="E280" s="37"/>
      <c r="F280" s="37"/>
    </row>
    <row r="281" customFormat="false" ht="27.75" hidden="false" customHeight="true" outlineLevel="0" collapsed="false">
      <c r="A281" s="3" t="s">
        <v>163</v>
      </c>
      <c r="B281" s="37" t="n">
        <v>1952</v>
      </c>
      <c r="C281" s="37" t="n">
        <v>1987</v>
      </c>
      <c r="D281" s="3" t="s">
        <v>312</v>
      </c>
      <c r="E281" s="3" t="s">
        <v>313</v>
      </c>
      <c r="F281" s="37"/>
    </row>
    <row r="282" customFormat="false" ht="13.5" hidden="false" customHeight="true" outlineLevel="0" collapsed="false">
      <c r="A282" s="3" t="s">
        <v>163</v>
      </c>
      <c r="B282" s="37"/>
      <c r="C282" s="3" t="n">
        <v>1996</v>
      </c>
      <c r="D282" s="3" t="s">
        <v>307</v>
      </c>
      <c r="E282" s="37"/>
      <c r="F282" s="37"/>
    </row>
    <row r="283" customFormat="false" ht="13.5" hidden="false" customHeight="true" outlineLevel="0" collapsed="false">
      <c r="A283" s="3" t="s">
        <v>163</v>
      </c>
      <c r="B283" s="3" t="n">
        <v>1997</v>
      </c>
      <c r="C283" s="3" t="n">
        <v>2010</v>
      </c>
      <c r="D283" s="3" t="s">
        <v>306</v>
      </c>
      <c r="E283" s="37"/>
      <c r="F283" s="37"/>
    </row>
    <row r="284" customFormat="false" ht="126" hidden="false" customHeight="true" outlineLevel="0" collapsed="false">
      <c r="A284" s="3" t="s">
        <v>164</v>
      </c>
      <c r="B284" s="3" t="n">
        <v>1959</v>
      </c>
      <c r="C284" s="3" t="n">
        <v>1959</v>
      </c>
      <c r="D284" s="3" t="s">
        <v>366</v>
      </c>
      <c r="E284" s="3" t="s">
        <v>374</v>
      </c>
      <c r="F284" s="37"/>
    </row>
    <row r="285" customFormat="false" ht="120" hidden="false" customHeight="true" outlineLevel="0" collapsed="false">
      <c r="A285" s="3" t="s">
        <v>164</v>
      </c>
      <c r="B285" s="3" t="n">
        <v>1988</v>
      </c>
      <c r="C285" s="3" t="n">
        <v>1988</v>
      </c>
      <c r="D285" s="3" t="s">
        <v>375</v>
      </c>
      <c r="E285" s="37" t="s">
        <v>376</v>
      </c>
      <c r="F285" s="37"/>
    </row>
    <row r="286" customFormat="false" ht="13.5" hidden="false" customHeight="true" outlineLevel="0" collapsed="false">
      <c r="A286" s="3" t="s">
        <v>164</v>
      </c>
      <c r="B286" s="3" t="n">
        <v>1997</v>
      </c>
      <c r="C286" s="3" t="n">
        <v>2010</v>
      </c>
      <c r="D286" s="3" t="s">
        <v>306</v>
      </c>
      <c r="E286" s="37"/>
      <c r="F286" s="37"/>
    </row>
    <row r="287" customFormat="false" ht="13.5" hidden="false" customHeight="true" outlineLevel="0" collapsed="false">
      <c r="A287" s="3" t="s">
        <v>165</v>
      </c>
      <c r="B287" s="3" t="n">
        <v>1997</v>
      </c>
      <c r="C287" s="3" t="n">
        <v>2010</v>
      </c>
      <c r="D287" s="3" t="s">
        <v>306</v>
      </c>
      <c r="E287" s="37"/>
      <c r="F287" s="37"/>
    </row>
    <row r="288" customFormat="false" ht="13.5" hidden="false" customHeight="true" outlineLevel="0" collapsed="false">
      <c r="A288" s="3" t="s">
        <v>166</v>
      </c>
      <c r="B288" s="37"/>
      <c r="C288" s="3" t="s">
        <v>311</v>
      </c>
      <c r="D288" s="3" t="s">
        <v>307</v>
      </c>
      <c r="E288" s="37"/>
      <c r="F288" s="37"/>
    </row>
    <row r="289" customFormat="false" ht="13.5" hidden="false" customHeight="true" outlineLevel="0" collapsed="false">
      <c r="A289" s="3" t="s">
        <v>167</v>
      </c>
      <c r="B289" s="37"/>
      <c r="C289" s="37"/>
      <c r="D289" s="3" t="s">
        <v>305</v>
      </c>
      <c r="E289" s="37"/>
      <c r="F289" s="37"/>
    </row>
    <row r="290" customFormat="false" ht="13.5" hidden="false" customHeight="true" outlineLevel="0" collapsed="false">
      <c r="A290" s="3" t="s">
        <v>168</v>
      </c>
      <c r="B290" s="37"/>
      <c r="C290" s="37"/>
      <c r="D290" s="3" t="s">
        <v>305</v>
      </c>
      <c r="E290" s="37"/>
      <c r="F290" s="37"/>
    </row>
    <row r="291" customFormat="false" ht="13.5" hidden="false" customHeight="true" outlineLevel="0" collapsed="false">
      <c r="A291" s="3" t="s">
        <v>169</v>
      </c>
      <c r="B291" s="37"/>
      <c r="C291" s="3" t="s">
        <v>311</v>
      </c>
      <c r="D291" s="3" t="s">
        <v>307</v>
      </c>
      <c r="E291" s="37"/>
      <c r="F291" s="37"/>
    </row>
    <row r="292" customFormat="false" ht="153.75" hidden="false" customHeight="true" outlineLevel="0" collapsed="false">
      <c r="A292" s="3" t="s">
        <v>170</v>
      </c>
      <c r="B292" s="37" t="n">
        <v>1848</v>
      </c>
      <c r="C292" s="3" t="n">
        <v>1983</v>
      </c>
      <c r="D292" s="3" t="s">
        <v>377</v>
      </c>
      <c r="E292" s="3" t="s">
        <v>378</v>
      </c>
      <c r="F292" s="37"/>
    </row>
    <row r="293" customFormat="false" ht="13.5" hidden="false" customHeight="true" outlineLevel="0" collapsed="false">
      <c r="A293" s="3" t="s">
        <v>170</v>
      </c>
      <c r="B293" s="3" t="n">
        <v>1986</v>
      </c>
      <c r="C293" s="3" t="n">
        <v>2010</v>
      </c>
      <c r="D293" s="3" t="s">
        <v>379</v>
      </c>
      <c r="E293" s="37"/>
      <c r="F293" s="37"/>
    </row>
    <row r="294" customFormat="false" ht="13.5" hidden="false" customHeight="true" outlineLevel="0" collapsed="false">
      <c r="A294" s="3" t="s">
        <v>171</v>
      </c>
      <c r="B294" s="37"/>
      <c r="C294" s="3" t="n">
        <v>1996</v>
      </c>
      <c r="D294" s="3" t="s">
        <v>307</v>
      </c>
      <c r="E294" s="37"/>
      <c r="F294" s="37"/>
    </row>
    <row r="295" customFormat="false" ht="13.5" hidden="false" customHeight="true" outlineLevel="0" collapsed="false">
      <c r="A295" s="3" t="s">
        <v>171</v>
      </c>
      <c r="B295" s="3" t="n">
        <v>1997</v>
      </c>
      <c r="C295" s="3" t="n">
        <v>2010</v>
      </c>
      <c r="D295" s="3" t="s">
        <v>306</v>
      </c>
      <c r="E295" s="37"/>
      <c r="F295" s="37"/>
    </row>
    <row r="296" customFormat="false" ht="13.5" hidden="false" customHeight="true" outlineLevel="0" collapsed="false">
      <c r="A296" s="3" t="s">
        <v>172</v>
      </c>
      <c r="B296" s="3" t="n">
        <v>1964</v>
      </c>
      <c r="C296" s="3" t="n">
        <v>1964</v>
      </c>
      <c r="D296" s="3" t="s">
        <v>380</v>
      </c>
      <c r="E296" s="37"/>
      <c r="F296" s="37"/>
    </row>
    <row r="297" customFormat="false" ht="13.5" hidden="false" customHeight="true" outlineLevel="0" collapsed="false">
      <c r="A297" s="3" t="s">
        <v>172</v>
      </c>
      <c r="B297" s="3" t="n">
        <v>1997</v>
      </c>
      <c r="C297" s="3" t="n">
        <v>2010</v>
      </c>
      <c r="D297" s="3" t="s">
        <v>306</v>
      </c>
      <c r="E297" s="37"/>
      <c r="F297" s="37"/>
    </row>
    <row r="298" customFormat="false" ht="13.5" hidden="false" customHeight="true" outlineLevel="0" collapsed="false">
      <c r="A298" s="3" t="s">
        <v>173</v>
      </c>
      <c r="B298" s="37"/>
      <c r="C298" s="3" t="s">
        <v>311</v>
      </c>
      <c r="D298" s="3" t="s">
        <v>307</v>
      </c>
      <c r="E298" s="37"/>
      <c r="F298" s="37"/>
    </row>
    <row r="299" customFormat="false" ht="27.75" hidden="false" customHeight="true" outlineLevel="0" collapsed="false">
      <c r="A299" s="3" t="s">
        <v>174</v>
      </c>
      <c r="B299" s="37" t="n">
        <v>1952</v>
      </c>
      <c r="C299" s="3" t="n">
        <v>1992</v>
      </c>
      <c r="D299" s="3" t="s">
        <v>312</v>
      </c>
      <c r="E299" s="3" t="s">
        <v>313</v>
      </c>
      <c r="F299" s="37"/>
    </row>
    <row r="300" customFormat="false" ht="13.5" hidden="false" customHeight="true" outlineLevel="0" collapsed="false">
      <c r="A300" s="3" t="s">
        <v>174</v>
      </c>
      <c r="B300" s="3" t="n">
        <v>1997</v>
      </c>
      <c r="C300" s="3" t="n">
        <v>2010</v>
      </c>
      <c r="D300" s="3" t="s">
        <v>306</v>
      </c>
      <c r="E300" s="37"/>
      <c r="F300" s="37"/>
    </row>
    <row r="301" customFormat="false" ht="13.5" hidden="false" customHeight="true" outlineLevel="0" collapsed="false">
      <c r="A301" s="3" t="s">
        <v>175</v>
      </c>
      <c r="B301" s="37"/>
      <c r="C301" s="3" t="n">
        <v>1996</v>
      </c>
      <c r="D301" s="3" t="s">
        <v>307</v>
      </c>
      <c r="E301" s="37"/>
      <c r="F301" s="37"/>
    </row>
    <row r="302" customFormat="false" ht="13.5" hidden="false" customHeight="true" outlineLevel="0" collapsed="false">
      <c r="A302" s="3" t="s">
        <v>175</v>
      </c>
      <c r="B302" s="3" t="n">
        <v>1997</v>
      </c>
      <c r="C302" s="3" t="n">
        <v>2010</v>
      </c>
      <c r="D302" s="3" t="s">
        <v>306</v>
      </c>
      <c r="E302" s="37"/>
      <c r="F302" s="37"/>
    </row>
    <row r="303" customFormat="false" ht="27.75" hidden="false" customHeight="true" outlineLevel="0" collapsed="false">
      <c r="A303" s="3" t="s">
        <v>176</v>
      </c>
      <c r="B303" s="37" t="n">
        <v>1952</v>
      </c>
      <c r="C303" s="3" t="n">
        <v>1992</v>
      </c>
      <c r="D303" s="3" t="s">
        <v>312</v>
      </c>
      <c r="E303" s="3" t="s">
        <v>313</v>
      </c>
      <c r="F303" s="37"/>
    </row>
    <row r="304" customFormat="false" ht="13.5" hidden="false" customHeight="true" outlineLevel="0" collapsed="false">
      <c r="A304" s="3" t="s">
        <v>176</v>
      </c>
      <c r="B304" s="3" t="n">
        <v>1997</v>
      </c>
      <c r="C304" s="3" t="n">
        <v>2010</v>
      </c>
      <c r="D304" s="3" t="s">
        <v>306</v>
      </c>
      <c r="E304" s="37"/>
      <c r="F304" s="37"/>
    </row>
    <row r="305" customFormat="false" ht="27.75" hidden="false" customHeight="true" outlineLevel="0" collapsed="false">
      <c r="A305" s="3" t="s">
        <v>177</v>
      </c>
      <c r="B305" s="3" t="n">
        <v>1952</v>
      </c>
      <c r="C305" s="3" t="n">
        <v>1987</v>
      </c>
      <c r="D305" s="3" t="s">
        <v>312</v>
      </c>
      <c r="E305" s="3" t="s">
        <v>313</v>
      </c>
      <c r="F305" s="37"/>
    </row>
    <row r="306" customFormat="false" ht="13.5" hidden="false" customHeight="true" outlineLevel="0" collapsed="false">
      <c r="A306" s="3" t="s">
        <v>177</v>
      </c>
      <c r="B306" s="3" t="n">
        <v>1997</v>
      </c>
      <c r="C306" s="3" t="n">
        <v>2010</v>
      </c>
      <c r="D306" s="3" t="s">
        <v>306</v>
      </c>
      <c r="E306" s="37"/>
      <c r="F306" s="37"/>
    </row>
    <row r="307" customFormat="false" ht="132" hidden="false" customHeight="true" outlineLevel="0" collapsed="false">
      <c r="A307" s="3" t="s">
        <v>178</v>
      </c>
      <c r="B307" s="37" t="n">
        <v>1960</v>
      </c>
      <c r="C307" s="3" t="n">
        <v>1960</v>
      </c>
      <c r="D307" s="3" t="s">
        <v>381</v>
      </c>
      <c r="E307" s="37" t="s">
        <v>382</v>
      </c>
      <c r="F307" s="37"/>
    </row>
    <row r="308" customFormat="false" ht="168" hidden="false" customHeight="true" outlineLevel="0" collapsed="false">
      <c r="A308" s="3" t="s">
        <v>178</v>
      </c>
      <c r="B308" s="37" t="n">
        <v>1970</v>
      </c>
      <c r="C308" s="3" t="n">
        <v>1991</v>
      </c>
      <c r="D308" s="3" t="s">
        <v>383</v>
      </c>
      <c r="E308" s="37" t="s">
        <v>384</v>
      </c>
      <c r="F308" s="37"/>
    </row>
    <row r="309" customFormat="false" ht="13.5" hidden="false" customHeight="true" outlineLevel="0" collapsed="false">
      <c r="A309" s="3" t="s">
        <v>178</v>
      </c>
      <c r="B309" s="3" t="n">
        <v>1997</v>
      </c>
      <c r="C309" s="3" t="n">
        <v>2010</v>
      </c>
      <c r="D309" s="3" t="s">
        <v>306</v>
      </c>
      <c r="E309" s="37"/>
      <c r="F309" s="37"/>
    </row>
    <row r="310" customFormat="false" ht="13.5" hidden="false" customHeight="true" outlineLevel="0" collapsed="false">
      <c r="A310" s="3" t="s">
        <v>179</v>
      </c>
      <c r="B310" s="37"/>
      <c r="C310" s="37"/>
      <c r="D310" s="3" t="s">
        <v>305</v>
      </c>
      <c r="E310" s="37"/>
      <c r="F310" s="37"/>
    </row>
    <row r="311" customFormat="false" ht="13.5" hidden="false" customHeight="true" outlineLevel="0" collapsed="false">
      <c r="A311" s="3" t="s">
        <v>180</v>
      </c>
      <c r="B311" s="37"/>
      <c r="C311" s="3" t="n">
        <v>1996</v>
      </c>
      <c r="D311" s="3" t="s">
        <v>307</v>
      </c>
      <c r="E311" s="37"/>
      <c r="F311" s="37"/>
    </row>
    <row r="312" customFormat="false" ht="13.5" hidden="false" customHeight="true" outlineLevel="0" collapsed="false">
      <c r="A312" s="3" t="s">
        <v>180</v>
      </c>
      <c r="B312" s="3" t="n">
        <v>1997</v>
      </c>
      <c r="C312" s="3" t="n">
        <v>2010</v>
      </c>
      <c r="D312" s="3" t="s">
        <v>306</v>
      </c>
      <c r="E312" s="37"/>
      <c r="F312" s="37"/>
    </row>
    <row r="313" customFormat="false" ht="13.5" hidden="false" customHeight="true" outlineLevel="0" collapsed="false">
      <c r="A313" s="3" t="s">
        <v>181</v>
      </c>
      <c r="B313" s="37" t="n">
        <v>1940</v>
      </c>
      <c r="C313" s="3" t="n">
        <v>2009</v>
      </c>
      <c r="D313" s="3" t="s">
        <v>316</v>
      </c>
      <c r="E313" s="37"/>
      <c r="F313" s="37"/>
    </row>
    <row r="314" customFormat="false" ht="13.5" hidden="false" customHeight="true" outlineLevel="0" collapsed="false">
      <c r="A314" s="3" t="s">
        <v>181</v>
      </c>
      <c r="B314" s="3" t="n">
        <v>2010</v>
      </c>
      <c r="C314" s="3" t="n">
        <v>2010</v>
      </c>
      <c r="D314" s="3" t="s">
        <v>306</v>
      </c>
      <c r="E314" s="37"/>
      <c r="F314" s="37"/>
    </row>
    <row r="315" customFormat="false" ht="13.5" hidden="false" customHeight="true" outlineLevel="0" collapsed="false">
      <c r="A315" s="3" t="s">
        <v>182</v>
      </c>
      <c r="B315" s="37"/>
      <c r="C315" s="3" t="n">
        <v>1996</v>
      </c>
      <c r="D315" s="3" t="s">
        <v>307</v>
      </c>
      <c r="E315" s="37"/>
      <c r="F315" s="37"/>
    </row>
    <row r="316" customFormat="false" ht="13.5" hidden="false" customHeight="true" outlineLevel="0" collapsed="false">
      <c r="A316" s="3" t="s">
        <v>182</v>
      </c>
      <c r="B316" s="3" t="n">
        <v>1997</v>
      </c>
      <c r="C316" s="3" t="n">
        <v>2010</v>
      </c>
      <c r="D316" s="3" t="s">
        <v>306</v>
      </c>
      <c r="E316" s="37"/>
      <c r="F316" s="37"/>
    </row>
    <row r="317" customFormat="false" ht="13.5" hidden="false" customHeight="true" outlineLevel="0" collapsed="false">
      <c r="A317" s="3" t="s">
        <v>183</v>
      </c>
      <c r="B317" s="37"/>
      <c r="C317" s="3" t="n">
        <v>1996</v>
      </c>
      <c r="D317" s="3" t="s">
        <v>307</v>
      </c>
      <c r="E317" s="37"/>
      <c r="F317" s="37"/>
    </row>
    <row r="318" customFormat="false" ht="13.5" hidden="false" customHeight="true" outlineLevel="0" collapsed="false">
      <c r="A318" s="3" t="s">
        <v>183</v>
      </c>
      <c r="B318" s="3" t="n">
        <v>1997</v>
      </c>
      <c r="C318" s="3" t="n">
        <v>2010</v>
      </c>
      <c r="D318" s="3" t="s">
        <v>306</v>
      </c>
      <c r="E318" s="37"/>
      <c r="F318" s="37"/>
    </row>
    <row r="319" customFormat="false" ht="13.5" hidden="false" customHeight="true" outlineLevel="0" collapsed="false">
      <c r="A319" s="3" t="s">
        <v>184</v>
      </c>
      <c r="B319" s="37"/>
      <c r="C319" s="3" t="s">
        <v>311</v>
      </c>
      <c r="D319" s="3" t="s">
        <v>307</v>
      </c>
      <c r="E319" s="37"/>
      <c r="F319" s="37"/>
    </row>
    <row r="320" customFormat="false" ht="13.5" hidden="false" customHeight="true" outlineLevel="0" collapsed="false">
      <c r="A320" s="3" t="s">
        <v>185</v>
      </c>
      <c r="B320" s="3" t="n">
        <v>1975</v>
      </c>
      <c r="C320" s="3" t="n">
        <v>2010</v>
      </c>
      <c r="D320" s="3" t="s">
        <v>325</v>
      </c>
      <c r="E320" s="37"/>
      <c r="F320" s="37"/>
    </row>
    <row r="321" customFormat="false" ht="13.5" hidden="false" customHeight="true" outlineLevel="0" collapsed="false">
      <c r="A321" s="3" t="s">
        <v>186</v>
      </c>
      <c r="B321" s="40" t="n">
        <v>1897</v>
      </c>
      <c r="C321" s="3" t="n">
        <v>1987</v>
      </c>
      <c r="D321" s="3" t="s">
        <v>385</v>
      </c>
      <c r="E321" s="37"/>
      <c r="F321" s="37"/>
    </row>
    <row r="322" customFormat="false" ht="13.5" hidden="false" customHeight="true" outlineLevel="0" collapsed="false">
      <c r="A322" s="3" t="s">
        <v>186</v>
      </c>
      <c r="B322" s="40" t="n">
        <v>1990</v>
      </c>
      <c r="C322" s="3" t="n">
        <v>1996</v>
      </c>
      <c r="D322" s="3" t="s">
        <v>307</v>
      </c>
      <c r="E322" s="37"/>
      <c r="F322" s="37"/>
    </row>
    <row r="323" customFormat="false" ht="13.5" hidden="false" customHeight="true" outlineLevel="0" collapsed="false">
      <c r="A323" s="3" t="s">
        <v>186</v>
      </c>
      <c r="B323" s="3" t="n">
        <v>1997</v>
      </c>
      <c r="C323" s="3" t="n">
        <v>2010</v>
      </c>
      <c r="D323" s="3" t="s">
        <v>306</v>
      </c>
      <c r="E323" s="37"/>
      <c r="F323" s="37"/>
    </row>
    <row r="324" customFormat="false" ht="13.5" hidden="false" customHeight="true" outlineLevel="0" collapsed="false">
      <c r="A324" s="3" t="s">
        <v>187</v>
      </c>
      <c r="B324" s="3" t="n">
        <v>1997</v>
      </c>
      <c r="C324" s="3" t="n">
        <v>2010</v>
      </c>
      <c r="D324" s="3" t="s">
        <v>306</v>
      </c>
      <c r="E324" s="37"/>
      <c r="F324" s="37"/>
    </row>
    <row r="325" customFormat="false" ht="13.5" hidden="false" customHeight="true" outlineLevel="0" collapsed="false">
      <c r="A325" s="3" t="s">
        <v>188</v>
      </c>
      <c r="B325" s="37"/>
      <c r="C325" s="37"/>
      <c r="D325" s="3" t="s">
        <v>305</v>
      </c>
      <c r="E325" s="37"/>
      <c r="F325" s="37"/>
    </row>
    <row r="326" customFormat="false" ht="13.5" hidden="false" customHeight="true" outlineLevel="0" collapsed="false">
      <c r="A326" s="3" t="s">
        <v>189</v>
      </c>
      <c r="B326" s="37"/>
      <c r="C326" s="3" t="s">
        <v>311</v>
      </c>
      <c r="D326" s="3" t="s">
        <v>307</v>
      </c>
      <c r="E326" s="37"/>
      <c r="F326" s="37"/>
    </row>
    <row r="327" customFormat="false" ht="13.5" hidden="false" customHeight="true" outlineLevel="0" collapsed="false">
      <c r="A327" s="3" t="s">
        <v>190</v>
      </c>
      <c r="B327" s="37"/>
      <c r="C327" s="3" t="s">
        <v>311</v>
      </c>
      <c r="D327" s="3" t="s">
        <v>307</v>
      </c>
      <c r="E327" s="37"/>
      <c r="F327" s="37"/>
    </row>
    <row r="328" customFormat="false" ht="13.5" hidden="false" customHeight="true" outlineLevel="0" collapsed="false">
      <c r="A328" s="3" t="s">
        <v>191</v>
      </c>
      <c r="B328" s="37"/>
      <c r="C328" s="3" t="n">
        <v>1996</v>
      </c>
      <c r="D328" s="3" t="s">
        <v>307</v>
      </c>
      <c r="E328" s="37"/>
      <c r="F328" s="37"/>
    </row>
    <row r="329" customFormat="false" ht="13.5" hidden="false" customHeight="true" outlineLevel="0" collapsed="false">
      <c r="A329" s="3" t="s">
        <v>191</v>
      </c>
      <c r="B329" s="3" t="n">
        <v>1997</v>
      </c>
      <c r="C329" s="3" t="n">
        <v>2010</v>
      </c>
      <c r="D329" s="3" t="s">
        <v>306</v>
      </c>
      <c r="E329" s="37"/>
      <c r="F329" s="37"/>
    </row>
    <row r="330" customFormat="false" ht="13.5" hidden="false" customHeight="true" outlineLevel="0" collapsed="false">
      <c r="A330" s="3" t="s">
        <v>192</v>
      </c>
      <c r="B330" s="37"/>
      <c r="C330" s="37"/>
      <c r="D330" s="3" t="s">
        <v>305</v>
      </c>
      <c r="E330" s="37"/>
      <c r="F330" s="37"/>
    </row>
    <row r="331" customFormat="false" ht="13.5" hidden="false" customHeight="true" outlineLevel="0" collapsed="false">
      <c r="A331" s="3" t="s">
        <v>193</v>
      </c>
      <c r="B331" s="37"/>
      <c r="C331" s="3" t="n">
        <v>1996</v>
      </c>
      <c r="D331" s="3" t="s">
        <v>307</v>
      </c>
      <c r="E331" s="37"/>
      <c r="F331" s="37"/>
    </row>
    <row r="332" customFormat="false" ht="13.5" hidden="false" customHeight="true" outlineLevel="0" collapsed="false">
      <c r="A332" s="3" t="s">
        <v>193</v>
      </c>
      <c r="B332" s="3" t="n">
        <v>1997</v>
      </c>
      <c r="C332" s="3" t="n">
        <v>2010</v>
      </c>
      <c r="D332" s="3" t="s">
        <v>306</v>
      </c>
      <c r="E332" s="37"/>
      <c r="F332" s="37"/>
    </row>
    <row r="333" customFormat="false" ht="13.5" hidden="false" customHeight="true" outlineLevel="0" collapsed="false">
      <c r="A333" s="3" t="s">
        <v>194</v>
      </c>
      <c r="B333" s="37"/>
      <c r="C333" s="37"/>
      <c r="D333" s="3" t="s">
        <v>305</v>
      </c>
      <c r="E333" s="37"/>
      <c r="F333" s="37"/>
    </row>
    <row r="334" customFormat="false" ht="13.5" hidden="false" customHeight="true" outlineLevel="0" collapsed="false">
      <c r="A334" s="3" t="s">
        <v>195</v>
      </c>
      <c r="B334" s="3" t="n">
        <v>1997</v>
      </c>
      <c r="C334" s="3" t="n">
        <v>2010</v>
      </c>
      <c r="D334" s="3" t="s">
        <v>306</v>
      </c>
      <c r="E334" s="37"/>
      <c r="F334" s="37"/>
    </row>
    <row r="335" customFormat="false" ht="13.5" hidden="false" customHeight="true" outlineLevel="0" collapsed="false">
      <c r="A335" s="3" t="s">
        <v>196</v>
      </c>
      <c r="B335" s="37"/>
      <c r="C335" s="3" t="s">
        <v>311</v>
      </c>
      <c r="D335" s="3" t="s">
        <v>307</v>
      </c>
      <c r="E335" s="37"/>
      <c r="F335" s="37"/>
    </row>
    <row r="336" customFormat="false" ht="13.5" hidden="false" customHeight="true" outlineLevel="0" collapsed="false">
      <c r="A336" s="3" t="s">
        <v>197</v>
      </c>
      <c r="B336" s="37"/>
      <c r="C336" s="3" t="n">
        <v>1996</v>
      </c>
      <c r="D336" s="3" t="s">
        <v>307</v>
      </c>
      <c r="E336" s="37"/>
      <c r="F336" s="37"/>
    </row>
    <row r="337" customFormat="false" ht="13.5" hidden="false" customHeight="true" outlineLevel="0" collapsed="false">
      <c r="A337" s="3" t="s">
        <v>197</v>
      </c>
      <c r="B337" s="3" t="n">
        <v>1997</v>
      </c>
      <c r="C337" s="3" t="n">
        <v>2010</v>
      </c>
      <c r="D337" s="3" t="s">
        <v>306</v>
      </c>
      <c r="E337" s="37"/>
      <c r="F337" s="37"/>
    </row>
    <row r="338" customFormat="false" ht="13.5" hidden="false" customHeight="true" outlineLevel="0" collapsed="false">
      <c r="A338" s="3" t="s">
        <v>198</v>
      </c>
      <c r="B338" s="37"/>
      <c r="C338" s="3" t="n">
        <v>1996</v>
      </c>
      <c r="D338" s="3" t="s">
        <v>307</v>
      </c>
      <c r="E338" s="37"/>
      <c r="F338" s="37"/>
    </row>
    <row r="339" customFormat="false" ht="13.5" hidden="false" customHeight="true" outlineLevel="0" collapsed="false">
      <c r="A339" s="3" t="s">
        <v>198</v>
      </c>
      <c r="B339" s="3" t="n">
        <v>1997</v>
      </c>
      <c r="C339" s="3" t="n">
        <v>2010</v>
      </c>
      <c r="D339" s="3" t="s">
        <v>306</v>
      </c>
      <c r="E339" s="37"/>
      <c r="F339" s="37"/>
    </row>
    <row r="340" customFormat="false" ht="156" hidden="false" customHeight="true" outlineLevel="0" collapsed="false">
      <c r="A340" s="3" t="s">
        <v>199</v>
      </c>
      <c r="B340" s="37" t="n">
        <v>1959</v>
      </c>
      <c r="C340" s="3" t="n">
        <v>1974</v>
      </c>
      <c r="D340" s="3" t="s">
        <v>386</v>
      </c>
      <c r="E340" s="37" t="s">
        <v>387</v>
      </c>
      <c r="F340" s="37"/>
    </row>
    <row r="341" customFormat="false" ht="36" hidden="false" customHeight="true" outlineLevel="0" collapsed="false">
      <c r="A341" s="3" t="s">
        <v>199</v>
      </c>
      <c r="B341" s="37" t="n">
        <v>1978</v>
      </c>
      <c r="C341" s="3" t="n">
        <v>1992</v>
      </c>
      <c r="D341" s="3" t="s">
        <v>388</v>
      </c>
      <c r="E341" s="37" t="s">
        <v>389</v>
      </c>
      <c r="F341" s="37"/>
    </row>
    <row r="342" customFormat="false" ht="13.5" hidden="false" customHeight="true" outlineLevel="0" collapsed="false">
      <c r="A342" s="3" t="s">
        <v>199</v>
      </c>
      <c r="B342" s="3" t="n">
        <v>1997</v>
      </c>
      <c r="C342" s="3" t="n">
        <v>2010</v>
      </c>
      <c r="D342" s="3" t="s">
        <v>306</v>
      </c>
      <c r="E342" s="37"/>
      <c r="F342" s="37"/>
    </row>
    <row r="343" customFormat="false" ht="13.5" hidden="false" customHeight="true" outlineLevel="0" collapsed="false">
      <c r="A343" s="3" t="s">
        <v>200</v>
      </c>
      <c r="B343" s="37"/>
      <c r="C343" s="3" t="n">
        <v>1996</v>
      </c>
      <c r="D343" s="3" t="s">
        <v>307</v>
      </c>
      <c r="E343" s="37"/>
      <c r="F343" s="37"/>
    </row>
    <row r="344" customFormat="false" ht="13.5" hidden="false" customHeight="true" outlineLevel="0" collapsed="false">
      <c r="A344" s="3" t="s">
        <v>200</v>
      </c>
      <c r="B344" s="3" t="n">
        <v>1997</v>
      </c>
      <c r="C344" s="3" t="n">
        <v>2010</v>
      </c>
      <c r="D344" s="3" t="s">
        <v>306</v>
      </c>
      <c r="E344" s="37"/>
      <c r="F344" s="37"/>
    </row>
    <row r="345" customFormat="false" ht="13.5" hidden="false" customHeight="true" outlineLevel="0" collapsed="false">
      <c r="A345" s="3" t="s">
        <v>201</v>
      </c>
      <c r="B345" s="37"/>
      <c r="C345" s="37"/>
      <c r="D345" s="3" t="s">
        <v>305</v>
      </c>
      <c r="E345" s="37"/>
      <c r="F345" s="37"/>
    </row>
    <row r="346" customFormat="false" ht="13.5" hidden="false" customHeight="true" outlineLevel="0" collapsed="false">
      <c r="A346" s="3" t="s">
        <v>202</v>
      </c>
      <c r="B346" s="37"/>
      <c r="C346" s="37"/>
      <c r="D346" s="3" t="s">
        <v>305</v>
      </c>
      <c r="E346" s="37"/>
      <c r="F346" s="37"/>
    </row>
    <row r="347" customFormat="false" ht="13.5" hidden="false" customHeight="true" outlineLevel="0" collapsed="false">
      <c r="A347" s="3" t="s">
        <v>203</v>
      </c>
      <c r="B347" s="37"/>
      <c r="C347" s="3" t="s">
        <v>311</v>
      </c>
      <c r="D347" s="3" t="s">
        <v>307</v>
      </c>
      <c r="E347" s="37"/>
      <c r="F347" s="37"/>
    </row>
    <row r="348" customFormat="false" ht="55.5" hidden="false" customHeight="true" outlineLevel="0" collapsed="false">
      <c r="A348" s="3" t="s">
        <v>204</v>
      </c>
      <c r="B348" s="37" t="n">
        <v>1973</v>
      </c>
      <c r="C348" s="3" t="n">
        <v>1973</v>
      </c>
      <c r="D348" s="3" t="s">
        <v>327</v>
      </c>
      <c r="E348" s="3" t="s">
        <v>390</v>
      </c>
      <c r="F348" s="37"/>
    </row>
    <row r="349" customFormat="false" ht="13.5" hidden="false" customHeight="true" outlineLevel="0" collapsed="false">
      <c r="A349" s="3" t="s">
        <v>204</v>
      </c>
      <c r="B349" s="37" t="n">
        <v>1992</v>
      </c>
      <c r="C349" s="3" t="n">
        <v>1992</v>
      </c>
      <c r="D349" s="3" t="s">
        <v>307</v>
      </c>
      <c r="E349" s="37"/>
      <c r="F349" s="37"/>
    </row>
    <row r="350" customFormat="false" ht="13.5" hidden="false" customHeight="true" outlineLevel="0" collapsed="false">
      <c r="A350" s="3" t="s">
        <v>204</v>
      </c>
      <c r="B350" s="3" t="n">
        <v>1997</v>
      </c>
      <c r="C350" s="3" t="n">
        <v>2010</v>
      </c>
      <c r="D350" s="3" t="s">
        <v>306</v>
      </c>
      <c r="E350" s="37"/>
      <c r="F350" s="37"/>
    </row>
    <row r="351" customFormat="false" ht="13.5" hidden="false" customHeight="true" outlineLevel="0" collapsed="false">
      <c r="A351" s="3" t="s">
        <v>205</v>
      </c>
      <c r="B351" s="3" t="n">
        <v>1997</v>
      </c>
      <c r="C351" s="3" t="n">
        <v>2010</v>
      </c>
      <c r="D351" s="3" t="s">
        <v>306</v>
      </c>
      <c r="E351" s="37"/>
      <c r="F351" s="37"/>
    </row>
    <row r="352" customFormat="false" ht="13.5" hidden="false" customHeight="true" outlineLevel="0" collapsed="false">
      <c r="A352" s="3" t="s">
        <v>206</v>
      </c>
      <c r="B352" s="37" t="n">
        <v>1950</v>
      </c>
      <c r="C352" s="3" t="n">
        <v>2007</v>
      </c>
      <c r="D352" s="3" t="s">
        <v>316</v>
      </c>
      <c r="E352" s="37"/>
      <c r="F352" s="37"/>
    </row>
    <row r="353" customFormat="false" ht="13.5" hidden="false" customHeight="true" outlineLevel="0" collapsed="false">
      <c r="A353" s="3" t="s">
        <v>206</v>
      </c>
      <c r="B353" s="3" t="n">
        <v>2008</v>
      </c>
      <c r="C353" s="3" t="n">
        <v>2010</v>
      </c>
      <c r="D353" s="3" t="s">
        <v>306</v>
      </c>
      <c r="E353" s="37"/>
      <c r="F353" s="37"/>
    </row>
    <row r="354" customFormat="false" ht="13.5" hidden="false" customHeight="true" outlineLevel="0" collapsed="false">
      <c r="A354" s="3" t="s">
        <v>207</v>
      </c>
      <c r="B354" s="3" t="n">
        <v>1983</v>
      </c>
      <c r="C354" s="3" t="n">
        <v>2009</v>
      </c>
      <c r="D354" s="3" t="s">
        <v>316</v>
      </c>
      <c r="E354" s="37"/>
      <c r="F354" s="37"/>
    </row>
    <row r="355" customFormat="false" ht="13.5" hidden="false" customHeight="true" outlineLevel="0" collapsed="false">
      <c r="A355" s="3" t="s">
        <v>207</v>
      </c>
      <c r="B355" s="3" t="n">
        <v>2010</v>
      </c>
      <c r="C355" s="3" t="n">
        <v>2010</v>
      </c>
      <c r="D355" s="3" t="s">
        <v>306</v>
      </c>
      <c r="E355" s="37"/>
      <c r="F355" s="37"/>
    </row>
    <row r="356" customFormat="false" ht="13.5" hidden="false" customHeight="true" outlineLevel="0" collapsed="false">
      <c r="A356" s="3" t="s">
        <v>208</v>
      </c>
      <c r="B356" s="37"/>
      <c r="C356" s="3" t="n">
        <v>1996</v>
      </c>
      <c r="D356" s="3" t="s">
        <v>307</v>
      </c>
      <c r="E356" s="37"/>
      <c r="F356" s="37"/>
    </row>
    <row r="357" customFormat="false" ht="13.5" hidden="false" customHeight="true" outlineLevel="0" collapsed="false">
      <c r="A357" s="3" t="s">
        <v>208</v>
      </c>
      <c r="B357" s="3" t="n">
        <v>1997</v>
      </c>
      <c r="C357" s="3" t="n">
        <v>2010</v>
      </c>
      <c r="D357" s="3" t="s">
        <v>306</v>
      </c>
      <c r="E357" s="37"/>
      <c r="F357" s="37"/>
    </row>
    <row r="358" customFormat="false" ht="13.5" hidden="false" customHeight="true" outlineLevel="0" collapsed="false">
      <c r="A358" s="3" t="s">
        <v>209</v>
      </c>
      <c r="B358" s="3" t="n">
        <v>1997</v>
      </c>
      <c r="C358" s="3" t="n">
        <v>2010</v>
      </c>
      <c r="D358" s="3" t="s">
        <v>306</v>
      </c>
      <c r="E358" s="37"/>
      <c r="F358" s="37"/>
    </row>
    <row r="359" customFormat="false" ht="13.5" hidden="false" customHeight="true" outlineLevel="0" collapsed="false">
      <c r="A359" s="3" t="s">
        <v>210</v>
      </c>
      <c r="B359" s="37"/>
      <c r="C359" s="37"/>
      <c r="D359" s="3" t="s">
        <v>305</v>
      </c>
      <c r="E359" s="37"/>
      <c r="F359" s="37"/>
    </row>
    <row r="360" customFormat="false" ht="13.5" hidden="false" customHeight="true" outlineLevel="0" collapsed="false">
      <c r="A360" s="3" t="s">
        <v>211</v>
      </c>
      <c r="B360" s="3" t="n">
        <v>1997</v>
      </c>
      <c r="C360" s="3" t="n">
        <v>2010</v>
      </c>
      <c r="D360" s="3" t="s">
        <v>306</v>
      </c>
      <c r="E360" s="37"/>
      <c r="F360" s="37"/>
    </row>
    <row r="361" customFormat="false" ht="13.5" hidden="false" customHeight="true" outlineLevel="0" collapsed="false">
      <c r="A361" s="3" t="s">
        <v>212</v>
      </c>
      <c r="B361" s="37"/>
      <c r="C361" s="37"/>
      <c r="D361" s="3" t="s">
        <v>305</v>
      </c>
      <c r="E361" s="37"/>
      <c r="F361" s="37"/>
    </row>
    <row r="362" customFormat="false" ht="36" hidden="false" customHeight="true" outlineLevel="0" collapsed="false">
      <c r="A362" s="3" t="s">
        <v>213</v>
      </c>
      <c r="B362" s="37" t="n">
        <v>1922</v>
      </c>
      <c r="C362" s="3" t="n">
        <v>2006</v>
      </c>
      <c r="D362" s="3" t="s">
        <v>316</v>
      </c>
      <c r="E362" s="37" t="s">
        <v>324</v>
      </c>
      <c r="F362" s="37"/>
    </row>
    <row r="363" customFormat="false" ht="13.5" hidden="false" customHeight="true" outlineLevel="0" collapsed="false">
      <c r="A363" s="3" t="s">
        <v>213</v>
      </c>
      <c r="B363" s="3" t="n">
        <v>2007</v>
      </c>
      <c r="C363" s="3" t="n">
        <v>2010</v>
      </c>
      <c r="D363" s="3" t="s">
        <v>325</v>
      </c>
      <c r="E363" s="37"/>
      <c r="F363" s="37"/>
    </row>
    <row r="364" customFormat="false" ht="13.5" hidden="false" customHeight="true" outlineLevel="0" collapsed="false">
      <c r="A364" s="3" t="s">
        <v>214</v>
      </c>
      <c r="B364" s="37"/>
      <c r="C364" s="3" t="n">
        <v>1990</v>
      </c>
      <c r="D364" s="3" t="s">
        <v>391</v>
      </c>
      <c r="E364" s="37"/>
      <c r="F364" s="37"/>
    </row>
    <row r="365" customFormat="false" ht="13.5" hidden="false" customHeight="true" outlineLevel="0" collapsed="false">
      <c r="A365" s="3" t="s">
        <v>214</v>
      </c>
      <c r="B365" s="3" t="n">
        <v>1991</v>
      </c>
      <c r="C365" s="3" t="n">
        <v>2006</v>
      </c>
      <c r="D365" s="3" t="s">
        <v>307</v>
      </c>
      <c r="E365" s="37"/>
      <c r="F365" s="37"/>
    </row>
    <row r="366" customFormat="false" ht="13.5" hidden="false" customHeight="true" outlineLevel="0" collapsed="false">
      <c r="A366" s="3" t="s">
        <v>214</v>
      </c>
      <c r="B366" s="3" t="n">
        <v>2007</v>
      </c>
      <c r="C366" s="3" t="n">
        <v>2010</v>
      </c>
      <c r="D366" s="3" t="s">
        <v>306</v>
      </c>
      <c r="E366" s="37"/>
      <c r="F366" s="37"/>
    </row>
    <row r="367" customFormat="false" ht="13.5" hidden="false" customHeight="true" outlineLevel="0" collapsed="false">
      <c r="A367" s="3" t="s">
        <v>215</v>
      </c>
      <c r="B367" s="3" t="n">
        <v>1997</v>
      </c>
      <c r="C367" s="3" t="n">
        <v>2010</v>
      </c>
      <c r="D367" s="3" t="s">
        <v>306</v>
      </c>
      <c r="E367" s="37"/>
      <c r="F367" s="37"/>
    </row>
    <row r="368" customFormat="false" ht="13.5" hidden="false" customHeight="true" outlineLevel="0" collapsed="false">
      <c r="A368" s="3" t="s">
        <v>216</v>
      </c>
      <c r="B368" s="3" t="n">
        <v>1997</v>
      </c>
      <c r="C368" s="3" t="n">
        <v>2010</v>
      </c>
      <c r="D368" s="3" t="s">
        <v>306</v>
      </c>
      <c r="E368" s="37"/>
      <c r="F368" s="37"/>
    </row>
    <row r="369" customFormat="false" ht="13.5" hidden="false" customHeight="true" outlineLevel="0" collapsed="false">
      <c r="A369" s="3" t="s">
        <v>217</v>
      </c>
      <c r="B369" s="37"/>
      <c r="C369" s="37"/>
      <c r="D369" s="3" t="s">
        <v>305</v>
      </c>
      <c r="E369" s="37"/>
      <c r="F369" s="37"/>
    </row>
    <row r="370" customFormat="false" ht="13.5" hidden="false" customHeight="true" outlineLevel="0" collapsed="false">
      <c r="A370" s="3" t="s">
        <v>218</v>
      </c>
      <c r="B370" s="37"/>
      <c r="C370" s="3" t="n">
        <v>1996</v>
      </c>
      <c r="D370" s="3" t="s">
        <v>307</v>
      </c>
      <c r="E370" s="37"/>
      <c r="F370" s="37"/>
    </row>
    <row r="371" customFormat="false" ht="13.5" hidden="false" customHeight="true" outlineLevel="0" collapsed="false">
      <c r="A371" s="3" t="s">
        <v>218</v>
      </c>
      <c r="B371" s="3" t="n">
        <v>1997</v>
      </c>
      <c r="C371" s="3" t="n">
        <v>2010</v>
      </c>
      <c r="D371" s="3" t="s">
        <v>306</v>
      </c>
      <c r="E371" s="37"/>
      <c r="F371" s="37"/>
    </row>
    <row r="372" customFormat="false" ht="30" hidden="false" customHeight="true" outlineLevel="0" collapsed="false">
      <c r="A372" s="3" t="s">
        <v>219</v>
      </c>
      <c r="B372" s="3" t="n">
        <v>1750</v>
      </c>
      <c r="C372" s="3" t="n">
        <v>1967</v>
      </c>
      <c r="D372" s="3" t="s">
        <v>392</v>
      </c>
      <c r="E372" s="3" t="s">
        <v>393</v>
      </c>
      <c r="F372" s="37"/>
    </row>
    <row r="373" customFormat="false" ht="105" hidden="false" customHeight="true" outlineLevel="0" collapsed="false">
      <c r="A373" s="3" t="s">
        <v>219</v>
      </c>
      <c r="B373" s="3" t="n">
        <v>1969</v>
      </c>
      <c r="C373" s="3" t="n">
        <v>1994</v>
      </c>
      <c r="D373" s="3" t="s">
        <v>394</v>
      </c>
      <c r="E373" s="3" t="s">
        <v>395</v>
      </c>
      <c r="F373" s="37"/>
    </row>
    <row r="374" customFormat="false" ht="13.5" hidden="false" customHeight="true" outlineLevel="0" collapsed="false">
      <c r="A374" s="3" t="s">
        <v>219</v>
      </c>
      <c r="B374" s="3" t="n">
        <v>1997</v>
      </c>
      <c r="C374" s="3" t="n">
        <v>2010</v>
      </c>
      <c r="D374" s="3" t="s">
        <v>306</v>
      </c>
      <c r="E374" s="37"/>
      <c r="F374" s="37"/>
    </row>
    <row r="375" customFormat="false" ht="13.5" hidden="false" customHeight="true" outlineLevel="0" collapsed="false">
      <c r="A375" s="3" t="s">
        <v>220</v>
      </c>
      <c r="B375" s="37" t="n">
        <v>1932</v>
      </c>
      <c r="C375" s="3" t="n">
        <v>2004</v>
      </c>
      <c r="D375" s="3" t="s">
        <v>316</v>
      </c>
      <c r="E375" s="37"/>
      <c r="F375" s="37"/>
    </row>
    <row r="376" customFormat="false" ht="13.5" hidden="false" customHeight="true" outlineLevel="0" collapsed="false">
      <c r="A376" s="3" t="s">
        <v>220</v>
      </c>
      <c r="B376" s="3" t="n">
        <v>2005</v>
      </c>
      <c r="C376" s="3" t="n">
        <v>2010</v>
      </c>
      <c r="D376" s="3" t="s">
        <v>306</v>
      </c>
      <c r="E376" s="37"/>
      <c r="F376" s="37"/>
    </row>
    <row r="377" customFormat="false" ht="13.5" hidden="false" customHeight="true" outlineLevel="0" collapsed="false">
      <c r="A377" s="3" t="s">
        <v>221</v>
      </c>
      <c r="B377" s="37"/>
      <c r="C377" s="3" t="n">
        <v>1996</v>
      </c>
      <c r="D377" s="3" t="s">
        <v>307</v>
      </c>
      <c r="E377" s="37"/>
      <c r="F377" s="37"/>
    </row>
    <row r="378" customFormat="false" ht="13.5" hidden="false" customHeight="true" outlineLevel="0" collapsed="false">
      <c r="A378" s="3" t="s">
        <v>221</v>
      </c>
      <c r="B378" s="3" t="n">
        <v>1997</v>
      </c>
      <c r="C378" s="3" t="n">
        <v>2010</v>
      </c>
      <c r="D378" s="3" t="s">
        <v>306</v>
      </c>
      <c r="E378" s="37"/>
      <c r="F378" s="37"/>
    </row>
    <row r="379" customFormat="false" ht="72" hidden="false" customHeight="true" outlineLevel="0" collapsed="false">
      <c r="A379" s="3" t="s">
        <v>222</v>
      </c>
      <c r="B379" s="37" t="n">
        <v>1910</v>
      </c>
      <c r="C379" s="37" t="n">
        <v>1940</v>
      </c>
      <c r="D379" s="3" t="s">
        <v>396</v>
      </c>
      <c r="E379" s="37" t="s">
        <v>397</v>
      </c>
      <c r="F379" s="37"/>
    </row>
    <row r="380" customFormat="false" ht="13.5" hidden="false" customHeight="true" outlineLevel="0" collapsed="false">
      <c r="A380" s="3" t="s">
        <v>222</v>
      </c>
      <c r="B380" s="37" t="n">
        <v>1949</v>
      </c>
      <c r="C380" s="37" t="n">
        <v>2010</v>
      </c>
      <c r="D380" s="3" t="s">
        <v>398</v>
      </c>
      <c r="E380" s="37"/>
      <c r="F380" s="37"/>
    </row>
    <row r="381" customFormat="false" ht="13.5" hidden="false" customHeight="true" outlineLevel="0" collapsed="false">
      <c r="A381" s="3" t="s">
        <v>223</v>
      </c>
      <c r="B381" s="37"/>
      <c r="C381" s="3" t="n">
        <v>1996</v>
      </c>
      <c r="D381" s="3" t="s">
        <v>307</v>
      </c>
      <c r="E381" s="37"/>
      <c r="F381" s="37"/>
    </row>
    <row r="382" customFormat="false" ht="13.5" hidden="false" customHeight="true" outlineLevel="0" collapsed="false">
      <c r="A382" s="3" t="s">
        <v>223</v>
      </c>
      <c r="B382" s="3" t="n">
        <v>1997</v>
      </c>
      <c r="C382" s="3" t="n">
        <v>2010</v>
      </c>
      <c r="D382" s="3" t="s">
        <v>306</v>
      </c>
      <c r="E382" s="37"/>
      <c r="F382" s="37"/>
    </row>
    <row r="383" customFormat="false" ht="13.5" hidden="false" customHeight="true" outlineLevel="0" collapsed="false">
      <c r="A383" s="3" t="s">
        <v>224</v>
      </c>
      <c r="B383" s="37"/>
      <c r="C383" s="3" t="n">
        <v>1996</v>
      </c>
      <c r="D383" s="3" t="s">
        <v>307</v>
      </c>
      <c r="E383" s="37"/>
      <c r="F383" s="37"/>
    </row>
    <row r="384" customFormat="false" ht="13.5" hidden="false" customHeight="true" outlineLevel="0" collapsed="false">
      <c r="A384" s="3" t="s">
        <v>224</v>
      </c>
      <c r="B384" s="3" t="n">
        <v>1997</v>
      </c>
      <c r="C384" s="3" t="n">
        <v>2010</v>
      </c>
      <c r="D384" s="3" t="s">
        <v>306</v>
      </c>
      <c r="E384" s="37"/>
      <c r="F384" s="37"/>
    </row>
    <row r="385" customFormat="false" ht="13.5" hidden="false" customHeight="true" outlineLevel="0" collapsed="false">
      <c r="A385" s="3" t="s">
        <v>225</v>
      </c>
      <c r="B385" s="3" t="n">
        <v>1997</v>
      </c>
      <c r="C385" s="3" t="n">
        <v>2010</v>
      </c>
      <c r="D385" s="3" t="s">
        <v>306</v>
      </c>
      <c r="E385" s="37"/>
      <c r="F385" s="37"/>
    </row>
    <row r="386" customFormat="false" ht="13.5" hidden="false" customHeight="true" outlineLevel="0" collapsed="false">
      <c r="A386" s="3" t="s">
        <v>226</v>
      </c>
      <c r="B386" s="3" t="n">
        <v>1997</v>
      </c>
      <c r="C386" s="3" t="n">
        <v>2010</v>
      </c>
      <c r="D386" s="3" t="s">
        <v>306</v>
      </c>
      <c r="E386" s="37"/>
      <c r="F386" s="37"/>
    </row>
    <row r="387" customFormat="false" ht="13.5" hidden="false" customHeight="true" outlineLevel="0" collapsed="false">
      <c r="A387" s="3" t="s">
        <v>227</v>
      </c>
      <c r="B387" s="3" t="n">
        <v>1997</v>
      </c>
      <c r="C387" s="3" t="n">
        <v>2010</v>
      </c>
      <c r="D387" s="3" t="s">
        <v>306</v>
      </c>
      <c r="E387" s="37"/>
      <c r="F387" s="37"/>
    </row>
    <row r="388" customFormat="false" ht="13.5" hidden="false" customHeight="true" outlineLevel="0" collapsed="false">
      <c r="A388" s="3" t="s">
        <v>228</v>
      </c>
      <c r="B388" s="37"/>
      <c r="C388" s="3" t="s">
        <v>311</v>
      </c>
      <c r="D388" s="3" t="s">
        <v>307</v>
      </c>
      <c r="E388" s="37"/>
      <c r="F388" s="37"/>
    </row>
    <row r="389" customFormat="false" ht="13.5" hidden="false" customHeight="true" outlineLevel="0" collapsed="false">
      <c r="A389" s="3" t="s">
        <v>229</v>
      </c>
      <c r="B389" s="3" t="n">
        <v>1997</v>
      </c>
      <c r="C389" s="3" t="n">
        <v>2010</v>
      </c>
      <c r="D389" s="3" t="s">
        <v>306</v>
      </c>
      <c r="E389" s="37"/>
      <c r="F389" s="37"/>
    </row>
    <row r="390" customFormat="false" ht="13.5" hidden="false" customHeight="true" outlineLevel="0" collapsed="false">
      <c r="A390" s="3" t="s">
        <v>230</v>
      </c>
      <c r="B390" s="37"/>
      <c r="C390" s="37"/>
      <c r="D390" s="3" t="s">
        <v>305</v>
      </c>
      <c r="E390" s="37"/>
      <c r="F390" s="37"/>
    </row>
    <row r="391" customFormat="false" ht="13.5" hidden="false" customHeight="true" outlineLevel="0" collapsed="false">
      <c r="A391" s="3" t="s">
        <v>231</v>
      </c>
      <c r="B391" s="37"/>
      <c r="C391" s="3" t="n">
        <v>1996</v>
      </c>
      <c r="D391" s="3" t="s">
        <v>307</v>
      </c>
      <c r="E391" s="37"/>
      <c r="F391" s="37"/>
    </row>
    <row r="392" customFormat="false" ht="13.5" hidden="false" customHeight="true" outlineLevel="0" collapsed="false">
      <c r="A392" s="3" t="s">
        <v>231</v>
      </c>
      <c r="B392" s="3" t="n">
        <v>1997</v>
      </c>
      <c r="C392" s="3" t="n">
        <v>2010</v>
      </c>
      <c r="D392" s="3" t="s">
        <v>306</v>
      </c>
      <c r="E392" s="37"/>
      <c r="F392" s="37"/>
    </row>
    <row r="393" customFormat="false" ht="13.5" hidden="false" customHeight="true" outlineLevel="0" collapsed="false">
      <c r="A393" s="3" t="s">
        <v>232</v>
      </c>
      <c r="B393" s="37"/>
      <c r="C393" s="3" t="n">
        <v>1996</v>
      </c>
      <c r="D393" s="3" t="s">
        <v>307</v>
      </c>
      <c r="E393" s="37"/>
      <c r="F393" s="37"/>
    </row>
    <row r="394" customFormat="false" ht="13.5" hidden="false" customHeight="true" outlineLevel="0" collapsed="false">
      <c r="A394" s="3" t="s">
        <v>232</v>
      </c>
      <c r="B394" s="3" t="n">
        <v>1997</v>
      </c>
      <c r="C394" s="3" t="n">
        <v>2010</v>
      </c>
      <c r="D394" s="3" t="s">
        <v>306</v>
      </c>
      <c r="E394" s="37"/>
      <c r="F394" s="37"/>
    </row>
    <row r="395" customFormat="false" ht="13.5" hidden="false" customHeight="true" outlineLevel="0" collapsed="false">
      <c r="A395" s="3" t="s">
        <v>233</v>
      </c>
      <c r="B395" s="37"/>
      <c r="C395" s="3" t="n">
        <v>1996</v>
      </c>
      <c r="D395" s="3" t="s">
        <v>307</v>
      </c>
      <c r="E395" s="37"/>
      <c r="F395" s="37"/>
    </row>
    <row r="396" customFormat="false" ht="13.5" hidden="false" customHeight="true" outlineLevel="0" collapsed="false">
      <c r="A396" s="3" t="s">
        <v>233</v>
      </c>
      <c r="B396" s="3" t="n">
        <v>1997</v>
      </c>
      <c r="C396" s="3" t="n">
        <v>2010</v>
      </c>
      <c r="D396" s="3" t="s">
        <v>306</v>
      </c>
      <c r="E396" s="37"/>
      <c r="F396" s="37"/>
    </row>
    <row r="397" customFormat="false" ht="13.5" hidden="false" customHeight="true" outlineLevel="0" collapsed="false">
      <c r="A397" s="3" t="s">
        <v>234</v>
      </c>
      <c r="B397" s="37"/>
      <c r="C397" s="3" t="n">
        <v>1996</v>
      </c>
      <c r="D397" s="3" t="s">
        <v>307</v>
      </c>
      <c r="E397" s="37"/>
      <c r="F397" s="37"/>
    </row>
    <row r="398" customFormat="false" ht="13.5" hidden="false" customHeight="true" outlineLevel="0" collapsed="false">
      <c r="A398" s="3" t="s">
        <v>234</v>
      </c>
      <c r="B398" s="3" t="n">
        <v>1997</v>
      </c>
      <c r="C398" s="3" t="n">
        <v>2010</v>
      </c>
      <c r="D398" s="3" t="s">
        <v>306</v>
      </c>
      <c r="E398" s="37"/>
      <c r="F398" s="37"/>
    </row>
    <row r="399" customFormat="false" ht="13.5" hidden="false" customHeight="true" outlineLevel="0" collapsed="false">
      <c r="A399" s="3" t="s">
        <v>235</v>
      </c>
      <c r="B399" s="37"/>
      <c r="C399" s="3" t="s">
        <v>311</v>
      </c>
      <c r="D399" s="3" t="s">
        <v>307</v>
      </c>
      <c r="E399" s="37"/>
      <c r="F399" s="37"/>
    </row>
    <row r="400" customFormat="false" ht="13.5" hidden="false" customHeight="true" outlineLevel="0" collapsed="false">
      <c r="A400" s="3" t="s">
        <v>236</v>
      </c>
      <c r="B400" s="37"/>
      <c r="C400" s="3" t="s">
        <v>311</v>
      </c>
      <c r="D400" s="3" t="s">
        <v>307</v>
      </c>
      <c r="E400" s="37"/>
      <c r="F400" s="37"/>
    </row>
    <row r="401" customFormat="false" ht="13.5" hidden="false" customHeight="true" outlineLevel="0" collapsed="false">
      <c r="A401" s="3" t="s">
        <v>237</v>
      </c>
      <c r="B401" s="3" t="n">
        <v>1997</v>
      </c>
      <c r="C401" s="3" t="n">
        <v>2010</v>
      </c>
      <c r="D401" s="3" t="s">
        <v>306</v>
      </c>
      <c r="E401" s="37"/>
      <c r="F401" s="37"/>
    </row>
    <row r="402" customFormat="false" ht="36" hidden="false" customHeight="true" outlineLevel="0" collapsed="false">
      <c r="A402" s="3" t="s">
        <v>238</v>
      </c>
      <c r="B402" s="37" t="n">
        <v>1959</v>
      </c>
      <c r="C402" s="3" t="n">
        <v>2006</v>
      </c>
      <c r="D402" s="3" t="s">
        <v>316</v>
      </c>
      <c r="E402" s="37" t="s">
        <v>324</v>
      </c>
      <c r="F402" s="37"/>
    </row>
    <row r="403" customFormat="false" ht="13.5" hidden="false" customHeight="true" outlineLevel="0" collapsed="false">
      <c r="A403" s="3" t="s">
        <v>238</v>
      </c>
      <c r="B403" s="3" t="n">
        <v>2007</v>
      </c>
      <c r="C403" s="3" t="n">
        <v>2010</v>
      </c>
      <c r="D403" s="3" t="s">
        <v>325</v>
      </c>
      <c r="E403" s="37"/>
      <c r="F403" s="37"/>
    </row>
    <row r="404" customFormat="false" ht="13.5" hidden="false" customHeight="true" outlineLevel="0" collapsed="false">
      <c r="A404" s="3" t="s">
        <v>239</v>
      </c>
      <c r="B404" s="3" t="n">
        <v>1997</v>
      </c>
      <c r="C404" s="3" t="n">
        <v>2010</v>
      </c>
      <c r="D404" s="3" t="s">
        <v>306</v>
      </c>
      <c r="E404" s="37"/>
      <c r="F404" s="37"/>
    </row>
    <row r="405" customFormat="false" ht="75" hidden="false" customHeight="true" outlineLevel="0" collapsed="false">
      <c r="A405" s="3" t="s">
        <v>240</v>
      </c>
      <c r="B405" s="3" t="n">
        <v>1938</v>
      </c>
      <c r="C405" s="3" t="n">
        <v>2001</v>
      </c>
      <c r="D405" s="3" t="s">
        <v>399</v>
      </c>
      <c r="E405" s="3" t="s">
        <v>400</v>
      </c>
      <c r="F405" s="37"/>
    </row>
    <row r="406" customFormat="false" ht="13.5" hidden="false" customHeight="true" outlineLevel="0" collapsed="false">
      <c r="A406" s="3" t="s">
        <v>240</v>
      </c>
      <c r="B406" s="3" t="n">
        <v>2002</v>
      </c>
      <c r="C406" s="3" t="n">
        <v>2010</v>
      </c>
      <c r="D406" s="3" t="s">
        <v>306</v>
      </c>
      <c r="E406" s="37"/>
      <c r="F406" s="37"/>
    </row>
    <row r="407" customFormat="false" ht="13.5" hidden="false" customHeight="true" outlineLevel="0" collapsed="false">
      <c r="A407" s="3" t="s">
        <v>241</v>
      </c>
      <c r="B407" s="3" t="n">
        <v>1940</v>
      </c>
      <c r="C407" s="3" t="n">
        <v>1996</v>
      </c>
      <c r="D407" s="3" t="s">
        <v>316</v>
      </c>
      <c r="E407" s="37"/>
      <c r="F407" s="37"/>
    </row>
    <row r="408" customFormat="false" ht="13.5" hidden="false" customHeight="true" outlineLevel="0" collapsed="false">
      <c r="A408" s="3" t="s">
        <v>241</v>
      </c>
      <c r="B408" s="3" t="n">
        <v>1997</v>
      </c>
      <c r="C408" s="3" t="n">
        <v>2010</v>
      </c>
      <c r="D408" s="3" t="s">
        <v>306</v>
      </c>
      <c r="E408" s="37"/>
      <c r="F408" s="37"/>
    </row>
    <row r="409" customFormat="false" ht="27.75" hidden="false" customHeight="true" outlineLevel="0" collapsed="false">
      <c r="A409" s="3" t="s">
        <v>242</v>
      </c>
      <c r="B409" s="3" t="n">
        <v>1952</v>
      </c>
      <c r="C409" s="3" t="n">
        <v>1992</v>
      </c>
      <c r="D409" s="3" t="s">
        <v>312</v>
      </c>
      <c r="E409" s="3" t="s">
        <v>313</v>
      </c>
      <c r="F409" s="37"/>
    </row>
    <row r="410" customFormat="false" ht="13.5" hidden="false" customHeight="true" outlineLevel="0" collapsed="false">
      <c r="A410" s="3" t="s">
        <v>242</v>
      </c>
      <c r="B410" s="3" t="n">
        <v>1997</v>
      </c>
      <c r="C410" s="3" t="n">
        <v>2010</v>
      </c>
      <c r="D410" s="3" t="s">
        <v>306</v>
      </c>
      <c r="E410" s="37"/>
      <c r="F410" s="37"/>
    </row>
    <row r="411" customFormat="false" ht="13.5" hidden="false" customHeight="true" outlineLevel="0" collapsed="false">
      <c r="A411" s="3" t="s">
        <v>243</v>
      </c>
      <c r="B411" s="37"/>
      <c r="C411" s="37"/>
      <c r="D411" s="3" t="s">
        <v>305</v>
      </c>
      <c r="E411" s="37"/>
      <c r="F411" s="37"/>
    </row>
    <row r="412" customFormat="false" ht="13.5" hidden="false" customHeight="true" outlineLevel="0" collapsed="false">
      <c r="A412" s="3" t="s">
        <v>244</v>
      </c>
      <c r="B412" s="37"/>
      <c r="C412" s="3" t="n">
        <v>1996</v>
      </c>
      <c r="D412" s="3" t="s">
        <v>307</v>
      </c>
      <c r="E412" s="37"/>
      <c r="F412" s="37"/>
    </row>
    <row r="413" customFormat="false" ht="13.5" hidden="false" customHeight="true" outlineLevel="0" collapsed="false">
      <c r="A413" s="3" t="s">
        <v>244</v>
      </c>
      <c r="B413" s="3" t="n">
        <v>1997</v>
      </c>
      <c r="C413" s="3" t="n">
        <v>2010</v>
      </c>
      <c r="D413" s="3" t="s">
        <v>306</v>
      </c>
      <c r="E413" s="37"/>
      <c r="F413" s="37"/>
    </row>
    <row r="414" customFormat="false" ht="13.5" hidden="false" customHeight="true" outlineLevel="0" collapsed="false">
      <c r="A414" s="3" t="s">
        <v>245</v>
      </c>
      <c r="B414" s="37"/>
      <c r="C414" s="3" t="s">
        <v>311</v>
      </c>
      <c r="D414" s="3" t="s">
        <v>307</v>
      </c>
      <c r="E414" s="37"/>
      <c r="F414" s="37"/>
    </row>
    <row r="415" customFormat="false" ht="13.5" hidden="false" customHeight="true" outlineLevel="0" collapsed="false">
      <c r="A415" s="3" t="s">
        <v>246</v>
      </c>
      <c r="B415" s="3" t="n">
        <v>1997</v>
      </c>
      <c r="C415" s="3" t="n">
        <v>2010</v>
      </c>
      <c r="D415" s="3" t="s">
        <v>306</v>
      </c>
      <c r="E415" s="37"/>
      <c r="F415" s="37"/>
    </row>
    <row r="416" customFormat="false" ht="27.75" hidden="false" customHeight="true" outlineLevel="0" collapsed="false">
      <c r="A416" s="3" t="s">
        <v>247</v>
      </c>
      <c r="B416" s="3" t="n">
        <v>1952</v>
      </c>
      <c r="C416" s="3" t="n">
        <v>1992</v>
      </c>
      <c r="D416" s="3" t="s">
        <v>312</v>
      </c>
      <c r="E416" s="3" t="s">
        <v>313</v>
      </c>
      <c r="F416" s="37"/>
    </row>
    <row r="417" customFormat="false" ht="13.5" hidden="false" customHeight="true" outlineLevel="0" collapsed="false">
      <c r="A417" s="3" t="s">
        <v>247</v>
      </c>
      <c r="B417" s="3" t="n">
        <v>1997</v>
      </c>
      <c r="C417" s="3" t="n">
        <v>2010</v>
      </c>
      <c r="D417" s="3" t="s">
        <v>306</v>
      </c>
      <c r="E417" s="37"/>
      <c r="F417" s="37"/>
    </row>
    <row r="418" customFormat="false" ht="13.5" hidden="false" customHeight="true" outlineLevel="0" collapsed="false">
      <c r="A418" s="3" t="s">
        <v>248</v>
      </c>
      <c r="B418" s="3" t="n">
        <v>1997</v>
      </c>
      <c r="C418" s="3" t="n">
        <v>2010</v>
      </c>
      <c r="D418" s="3" t="s">
        <v>306</v>
      </c>
      <c r="E418" s="37"/>
      <c r="F418" s="37"/>
    </row>
    <row r="419" customFormat="false" ht="13.5" hidden="false" customHeight="true" outlineLevel="0" collapsed="false">
      <c r="A419" s="3" t="s">
        <v>249</v>
      </c>
      <c r="B419" s="37"/>
      <c r="C419" s="37"/>
      <c r="D419" s="3" t="s">
        <v>305</v>
      </c>
      <c r="E419" s="37"/>
      <c r="F419" s="37"/>
    </row>
    <row r="420" customFormat="false" ht="13.5" hidden="false" customHeight="true" outlineLevel="0" collapsed="false">
      <c r="A420" s="3" t="s">
        <v>250</v>
      </c>
      <c r="B420" s="37"/>
      <c r="C420" s="37"/>
      <c r="D420" s="3" t="s">
        <v>305</v>
      </c>
      <c r="E420" s="37"/>
      <c r="F420" s="37"/>
    </row>
    <row r="421" customFormat="false" ht="13.5" hidden="false" customHeight="true" outlineLevel="0" collapsed="false">
      <c r="A421" s="3" t="s">
        <v>251</v>
      </c>
      <c r="B421" s="37"/>
      <c r="C421" s="3" t="n">
        <v>1996</v>
      </c>
      <c r="D421" s="3" t="s">
        <v>307</v>
      </c>
      <c r="E421" s="37"/>
      <c r="F421" s="37"/>
    </row>
    <row r="422" customFormat="false" ht="13.5" hidden="false" customHeight="true" outlineLevel="0" collapsed="false">
      <c r="A422" s="3" t="s">
        <v>251</v>
      </c>
      <c r="B422" s="3" t="n">
        <v>1997</v>
      </c>
      <c r="C422" s="3" t="n">
        <v>2010</v>
      </c>
      <c r="D422" s="3" t="s">
        <v>306</v>
      </c>
      <c r="E422" s="37"/>
      <c r="F422" s="37"/>
    </row>
    <row r="423" customFormat="false" ht="13.5" hidden="false" customHeight="true" outlineLevel="0" collapsed="false">
      <c r="A423" s="3" t="s">
        <v>252</v>
      </c>
      <c r="B423" s="3" t="n">
        <v>1997</v>
      </c>
      <c r="C423" s="3" t="n">
        <v>2010</v>
      </c>
      <c r="D423" s="3" t="s">
        <v>306</v>
      </c>
      <c r="E423" s="37"/>
      <c r="F423" s="37"/>
    </row>
    <row r="424" customFormat="false" ht="13.5" hidden="false" customHeight="true" outlineLevel="0" collapsed="false">
      <c r="A424" s="3" t="s">
        <v>253</v>
      </c>
      <c r="B424" s="37"/>
      <c r="C424" s="37"/>
      <c r="D424" s="3" t="s">
        <v>305</v>
      </c>
      <c r="E424" s="37"/>
      <c r="F424" s="37"/>
    </row>
    <row r="425" customFormat="false" ht="13.5" hidden="false" customHeight="true" outlineLevel="0" collapsed="false">
      <c r="A425" s="3" t="s">
        <v>254</v>
      </c>
      <c r="B425" s="37"/>
      <c r="C425" s="37"/>
      <c r="D425" s="3" t="s">
        <v>305</v>
      </c>
      <c r="E425" s="37"/>
      <c r="F425" s="37"/>
    </row>
    <row r="426" customFormat="false" ht="13.5" hidden="false" customHeight="true" outlineLevel="0" collapsed="false">
      <c r="A426" s="3" t="s">
        <v>255</v>
      </c>
      <c r="B426" s="3" t="n">
        <v>1997</v>
      </c>
      <c r="C426" s="3" t="n">
        <v>2010</v>
      </c>
      <c r="D426" s="3" t="s">
        <v>306</v>
      </c>
      <c r="E426" s="37"/>
      <c r="F426" s="37"/>
    </row>
    <row r="427" customFormat="false" ht="13.5" hidden="false" customHeight="true" outlineLevel="0" collapsed="false">
      <c r="A427" s="3" t="s">
        <v>256</v>
      </c>
      <c r="B427" s="37"/>
      <c r="C427" s="37"/>
      <c r="D427" s="3" t="s">
        <v>305</v>
      </c>
      <c r="E427" s="37"/>
      <c r="F427" s="37"/>
    </row>
    <row r="428" customFormat="false" ht="13.5" hidden="false" customHeight="true" outlineLevel="0" collapsed="false">
      <c r="A428" s="3" t="s">
        <v>257</v>
      </c>
      <c r="B428" s="37"/>
      <c r="C428" s="3" t="n">
        <v>1996</v>
      </c>
      <c r="D428" s="3" t="s">
        <v>307</v>
      </c>
      <c r="E428" s="37"/>
      <c r="F428" s="37"/>
    </row>
    <row r="429" customFormat="false" ht="13.5" hidden="false" customHeight="true" outlineLevel="0" collapsed="false">
      <c r="A429" s="3" t="s">
        <v>257</v>
      </c>
      <c r="B429" s="3" t="n">
        <v>1997</v>
      </c>
      <c r="C429" s="3" t="n">
        <v>2010</v>
      </c>
      <c r="D429" s="3" t="s">
        <v>306</v>
      </c>
      <c r="E429" s="37"/>
      <c r="F429" s="37"/>
    </row>
    <row r="430" customFormat="false" ht="13.5" hidden="false" customHeight="true" outlineLevel="0" collapsed="false">
      <c r="A430" s="3" t="s">
        <v>258</v>
      </c>
      <c r="B430" s="3" t="n">
        <v>1997</v>
      </c>
      <c r="C430" s="3" t="n">
        <v>2010</v>
      </c>
      <c r="D430" s="3" t="s">
        <v>306</v>
      </c>
      <c r="E430" s="37"/>
      <c r="F430" s="37"/>
    </row>
    <row r="431" customFormat="false" ht="13.5" hidden="false" customHeight="true" outlineLevel="0" collapsed="false">
      <c r="A431" s="3" t="s">
        <v>259</v>
      </c>
      <c r="B431" s="37"/>
      <c r="C431" s="37"/>
      <c r="D431" s="3" t="s">
        <v>305</v>
      </c>
      <c r="E431" s="37"/>
      <c r="F431" s="3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3.14"/>
    <col collapsed="false" customWidth="true" hidden="false" outlineLevel="0" max="2" min="2" style="0" width="46.14"/>
    <col collapsed="false" customWidth="true" hidden="true" outlineLevel="0" max="3" min="3" style="0" width="9.29"/>
    <col collapsed="false" customWidth="true" hidden="false" outlineLevel="0" max="4" min="4" style="0" width="46.14"/>
    <col collapsed="false" customWidth="true" hidden="false" outlineLevel="0" max="5" min="5" style="0" width="7.14"/>
    <col collapsed="false" customWidth="true" hidden="false" outlineLevel="0" max="6" min="6" style="0" width="8.14"/>
    <col collapsed="false" customWidth="true" hidden="false" outlineLevel="0" max="1025" min="7" style="0" width="14.43"/>
  </cols>
  <sheetData>
    <row r="1" customFormat="false" ht="15.75" hidden="false" customHeight="true" outlineLevel="0" collapsed="false">
      <c r="A1" s="41" t="s">
        <v>401</v>
      </c>
      <c r="B1" s="41"/>
      <c r="C1" s="41"/>
      <c r="D1" s="41"/>
      <c r="E1" s="42"/>
      <c r="F1" s="4"/>
    </row>
    <row r="2" customFormat="false" ht="12" hidden="false" customHeight="true" outlineLevel="0" collapsed="false">
      <c r="A2" s="43"/>
      <c r="B2" s="43"/>
      <c r="C2" s="43"/>
      <c r="D2" s="44"/>
      <c r="E2" s="42"/>
      <c r="F2" s="4"/>
    </row>
    <row r="3" customFormat="false" ht="38.25" hidden="false" customHeight="true" outlineLevel="0" collapsed="false">
      <c r="A3" s="45" t="s">
        <v>402</v>
      </c>
      <c r="B3" s="46" t="s">
        <v>403</v>
      </c>
      <c r="C3" s="47"/>
      <c r="D3" s="48" t="s">
        <v>404</v>
      </c>
      <c r="E3" s="42"/>
      <c r="F3" s="4"/>
    </row>
    <row r="4" customFormat="false" ht="63.75" hidden="false" customHeight="true" outlineLevel="0" collapsed="false">
      <c r="A4" s="45" t="s">
        <v>405</v>
      </c>
      <c r="B4" s="49" t="s">
        <v>406</v>
      </c>
      <c r="C4" s="47"/>
      <c r="D4" s="48" t="s">
        <v>407</v>
      </c>
      <c r="E4" s="42"/>
      <c r="F4" s="4"/>
    </row>
    <row r="5" customFormat="false" ht="38.25" hidden="false" customHeight="true" outlineLevel="0" collapsed="false">
      <c r="A5" s="45" t="s">
        <v>408</v>
      </c>
      <c r="B5" s="46" t="s">
        <v>409</v>
      </c>
      <c r="C5" s="47"/>
      <c r="D5" s="48" t="s">
        <v>410</v>
      </c>
      <c r="E5" s="42"/>
      <c r="F5" s="4"/>
    </row>
    <row r="6" customFormat="false" ht="12" hidden="false" customHeight="true" outlineLevel="0" collapsed="false">
      <c r="A6" s="43"/>
      <c r="B6" s="43"/>
      <c r="C6" s="44"/>
      <c r="D6" s="44"/>
      <c r="E6" s="42"/>
      <c r="F6" s="4"/>
    </row>
    <row r="7" customFormat="false" ht="12" hidden="false" customHeight="true" outlineLevel="0" collapsed="false">
      <c r="A7" s="50"/>
      <c r="B7" s="50"/>
      <c r="C7" s="50"/>
      <c r="D7" s="51"/>
      <c r="E7" s="4"/>
      <c r="F7" s="4"/>
    </row>
    <row r="1048576" customFormat="false" ht="12.75" hidden="false" customHeight="true" outlineLevel="0" collapsed="false"/>
  </sheetData>
  <mergeCells count="1">
    <mergeCell ref="A1:D1"/>
  </mergeCells>
  <hyperlinks>
    <hyperlink ref="B4" r:id="rId1" display="http://spreadsheets.google.com/pub?key=0Auk0ddvGIrGqcHlqNnRTY1pxbUVkSXBoWVVIeGNkTGc&amp;gid=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true" outlineLevel="0" max="1" min="1" style="0" width="9.29"/>
    <col collapsed="false" customWidth="true" hidden="false" outlineLevel="0" max="2" min="2" style="0" width="23.14"/>
    <col collapsed="false" customWidth="true" hidden="false" outlineLevel="0" max="3" min="3" style="0" width="76.14"/>
    <col collapsed="false" customWidth="true" hidden="true" outlineLevel="0" max="5" min="4" style="0" width="9.29"/>
    <col collapsed="false" customWidth="true" hidden="false" outlineLevel="0" max="6" min="6" style="0" width="7.14"/>
    <col collapsed="false" customWidth="true" hidden="false" outlineLevel="0" max="1025" min="7" style="0" width="14.43"/>
  </cols>
  <sheetData>
    <row r="1" customFormat="false" ht="12" hidden="false" customHeight="true" outlineLevel="0" collapsed="false">
      <c r="A1" s="43" t="s">
        <v>411</v>
      </c>
      <c r="B1" s="52" t="s">
        <v>412</v>
      </c>
      <c r="C1" s="52"/>
      <c r="D1" s="43"/>
      <c r="E1" s="42"/>
      <c r="F1" s="4"/>
    </row>
    <row r="2" customFormat="false" ht="12" hidden="false" customHeight="true" outlineLevel="0" collapsed="false">
      <c r="A2" s="43"/>
      <c r="B2" s="53"/>
      <c r="C2" s="53"/>
      <c r="D2" s="43"/>
      <c r="E2" s="42"/>
      <c r="F2" s="4"/>
    </row>
    <row r="3" customFormat="false" ht="12" hidden="false" customHeight="true" outlineLevel="0" collapsed="false">
      <c r="A3" s="43"/>
      <c r="B3" s="54" t="s">
        <v>413</v>
      </c>
      <c r="C3" s="54"/>
      <c r="D3" s="43"/>
      <c r="E3" s="42"/>
      <c r="F3" s="4"/>
    </row>
    <row r="4" customFormat="false" ht="12" hidden="false" customHeight="true" outlineLevel="0" collapsed="false">
      <c r="A4" s="43"/>
      <c r="B4" s="55" t="s">
        <v>414</v>
      </c>
      <c r="C4" s="56" t="str">
        <f aca="false">HYPERLINK((("http://spreadsheets.google.com/pub?key="&amp;A1)&amp;"&amp;output=xls"),"[Download xls]")</f>
        <v>[Download xls]</v>
      </c>
      <c r="D4" s="43"/>
      <c r="E4" s="42"/>
      <c r="F4" s="4"/>
    </row>
    <row r="5" customFormat="false" ht="25.5" hidden="false" customHeight="true" outlineLevel="0" collapsed="false">
      <c r="A5" s="43"/>
      <c r="B5" s="55" t="s">
        <v>415</v>
      </c>
      <c r="C5" s="56" t="str">
        <f aca="false">HYPERLINK((("http://spreadsheets.google.com/pub?key="&amp;A1)&amp;"&amp;output=ods"),"[Download ods]")</f>
        <v>[Download ods]</v>
      </c>
      <c r="D5" s="43"/>
      <c r="E5" s="42"/>
      <c r="F5" s="4"/>
    </row>
    <row r="6" customFormat="false" ht="12" hidden="false" customHeight="true" outlineLevel="0" collapsed="false">
      <c r="A6" s="43"/>
      <c r="B6" s="55" t="s">
        <v>416</v>
      </c>
      <c r="C6" s="56" t="str">
        <f aca="false">HYPERLINK((("http://spreadsheets.google.com/pub?key="&amp;A1)&amp;"&amp;output=pdf"),"[Download pdf]")</f>
        <v>[Download pdf]</v>
      </c>
      <c r="D6" s="43"/>
      <c r="E6" s="42"/>
      <c r="F6" s="4"/>
    </row>
    <row r="7" customFormat="false" ht="12" hidden="false" customHeight="true" outlineLevel="0" collapsed="false">
      <c r="A7" s="43"/>
      <c r="B7" s="55"/>
      <c r="C7" s="55"/>
      <c r="D7" s="43"/>
      <c r="E7" s="42"/>
      <c r="F7" s="4"/>
    </row>
    <row r="8" customFormat="false" ht="12" hidden="false" customHeight="true" outlineLevel="0" collapsed="false">
      <c r="A8" s="43"/>
      <c r="B8" s="53"/>
      <c r="C8" s="53"/>
      <c r="D8" s="43"/>
      <c r="E8" s="42"/>
      <c r="F8" s="4"/>
    </row>
    <row r="9" customFormat="false" ht="12" hidden="false" customHeight="true" outlineLevel="0" collapsed="false">
      <c r="A9" s="50"/>
      <c r="B9" s="50"/>
      <c r="C9" s="50"/>
      <c r="D9" s="50"/>
      <c r="E9" s="4"/>
      <c r="F9" s="4"/>
    </row>
    <row r="10" customFormat="false" ht="13.5" hidden="false" customHeight="true" outlineLevel="0" collapsed="false"/>
    <row r="1048576" customFormat="false" ht="12.75"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3.14"/>
    <col collapsed="false" customWidth="true" hidden="false" outlineLevel="0" max="6" min="3" style="0" width="4.14"/>
    <col collapsed="false" customWidth="true" hidden="false" outlineLevel="0" max="1025" min="7" style="0" width="14.43"/>
  </cols>
  <sheetData>
    <row r="1" customFormat="false" ht="25.5" hidden="false" customHeight="true" outlineLevel="0" collapsed="false">
      <c r="A1" s="57" t="s">
        <v>417</v>
      </c>
      <c r="B1" s="57" t="s">
        <v>418</v>
      </c>
      <c r="C1" s="4"/>
      <c r="D1" s="4"/>
      <c r="E1" s="4"/>
      <c r="F1" s="4"/>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zeroHeight="false" outlineLevelRow="0" outlineLevelCol="0"/>
  <cols>
    <col collapsed="false" customWidth="true" hidden="false" outlineLevel="0" max="1" min="1" style="0" width="30.29"/>
    <col collapsed="false" customWidth="true" hidden="false" outlineLevel="0" max="2" min="2" style="0" width="94.13"/>
    <col collapsed="false" customWidth="true" hidden="false" outlineLevel="0" max="3" min="3" style="0" width="19.3"/>
    <col collapsed="false" customWidth="true" hidden="false" outlineLevel="0" max="4" min="4" style="0" width="12.29"/>
    <col collapsed="false" customWidth="true" hidden="false" outlineLevel="0" max="5" min="5" style="0" width="22.01"/>
    <col collapsed="false" customWidth="true" hidden="false" outlineLevel="0" max="6" min="6" style="0" width="9.29"/>
    <col collapsed="false" customWidth="true" hidden="false" outlineLevel="0" max="1025" min="7" style="0" width="14.43"/>
  </cols>
  <sheetData>
    <row r="1" customFormat="false" ht="13.5" hidden="false" customHeight="true" outlineLevel="0" collapsed="false">
      <c r="A1" s="58" t="s">
        <v>419</v>
      </c>
      <c r="B1" s="58" t="s">
        <v>420</v>
      </c>
      <c r="C1" s="58" t="s">
        <v>421</v>
      </c>
      <c r="D1" s="58" t="s">
        <v>422</v>
      </c>
      <c r="E1" s="58" t="s">
        <v>423</v>
      </c>
      <c r="F1" s="4"/>
    </row>
    <row r="2" customFormat="false" ht="90" hidden="false" customHeight="true" outlineLevel="0" collapsed="false">
      <c r="A2" s="59" t="s">
        <v>315</v>
      </c>
      <c r="B2" s="59" t="s">
        <v>424</v>
      </c>
      <c r="C2" s="59" t="s">
        <v>425</v>
      </c>
      <c r="D2" s="59" t="s">
        <v>426</v>
      </c>
      <c r="E2" s="60" t="str">
        <f aca="false">HYPERLINK("http://www.abs.gov.au/AUSSTATS/abs@.nsf/DetailsPage/3105.0.65.0012006","http://www.abs.gov.au/AUSSTATS/abs@.nsf/DetailsPage/3105.0.65.0012006")</f>
        <v>http://www.abs.gov.au/AUSSTATS/abs@.nsf/DetailsPage/3105.0.65.0012006</v>
      </c>
      <c r="F2" s="4"/>
    </row>
    <row r="3" customFormat="false" ht="39" hidden="false" customHeight="true" outlineLevel="0" collapsed="false">
      <c r="A3" s="39" t="s">
        <v>333</v>
      </c>
      <c r="B3" s="39" t="s">
        <v>427</v>
      </c>
      <c r="C3" s="4"/>
      <c r="D3" s="39"/>
      <c r="E3" s="61"/>
      <c r="F3" s="4"/>
    </row>
    <row r="4" customFormat="false" ht="39" hidden="false" customHeight="true" outlineLevel="0" collapsed="false">
      <c r="A4" s="39" t="s">
        <v>351</v>
      </c>
      <c r="B4" s="39" t="s">
        <v>428</v>
      </c>
      <c r="C4" s="4" t="s">
        <v>429</v>
      </c>
      <c r="D4" s="39"/>
      <c r="E4" s="61"/>
      <c r="F4" s="4"/>
    </row>
    <row r="5" customFormat="false" ht="39" hidden="false" customHeight="true" outlineLevel="0" collapsed="false">
      <c r="A5" s="39" t="s">
        <v>371</v>
      </c>
      <c r="B5" s="39" t="s">
        <v>430</v>
      </c>
      <c r="C5" s="4"/>
      <c r="D5" s="39" t="s">
        <v>431</v>
      </c>
      <c r="E5" s="61" t="s">
        <v>432</v>
      </c>
      <c r="F5" s="4"/>
    </row>
    <row r="6" customFormat="false" ht="39" hidden="false" customHeight="true" outlineLevel="0" collapsed="false">
      <c r="A6" s="3" t="s">
        <v>335</v>
      </c>
      <c r="B6" s="3" t="s">
        <v>433</v>
      </c>
      <c r="C6" s="4"/>
      <c r="D6" s="39"/>
      <c r="E6" s="61"/>
      <c r="F6" s="4"/>
    </row>
    <row r="7" customFormat="false" ht="39" hidden="false" customHeight="true" outlineLevel="0" collapsed="false">
      <c r="A7" s="39" t="s">
        <v>312</v>
      </c>
      <c r="B7" s="39" t="s">
        <v>434</v>
      </c>
      <c r="C7" s="4"/>
      <c r="D7" s="39" t="s">
        <v>426</v>
      </c>
      <c r="E7" s="61" t="str">
        <f aca="false">HYPERLINK("http://www.eclac.org/publicaciones/xml/9/7619/tablas-paises.pdf","http://www.eclac.org/publicaciones/xml/9/7619/tablas-paises.pdf")</f>
        <v>http://www.eclac.org/publicaciones/xml/9/7619/tablas-paises.pdf</v>
      </c>
      <c r="F7" s="4"/>
    </row>
    <row r="8" customFormat="false" ht="30" hidden="false" customHeight="true" outlineLevel="0" collapsed="false">
      <c r="A8" s="39" t="s">
        <v>394</v>
      </c>
      <c r="B8" s="39" t="s">
        <v>435</v>
      </c>
      <c r="C8" s="4"/>
      <c r="D8" s="4"/>
      <c r="E8" s="4"/>
      <c r="F8" s="4"/>
    </row>
    <row r="9" customFormat="false" ht="30" hidden="false" customHeight="true" outlineLevel="0" collapsed="false">
      <c r="A9" s="3" t="s">
        <v>398</v>
      </c>
      <c r="B9" s="3" t="s">
        <v>436</v>
      </c>
      <c r="C9" s="4"/>
      <c r="D9" s="4" t="s">
        <v>437</v>
      </c>
      <c r="E9" s="62" t="s">
        <v>438</v>
      </c>
      <c r="F9" s="4"/>
    </row>
    <row r="10" customFormat="false" ht="30" hidden="false" customHeight="true" outlineLevel="0" collapsed="false">
      <c r="A10" s="39" t="s">
        <v>439</v>
      </c>
      <c r="B10" s="39" t="s">
        <v>440</v>
      </c>
      <c r="C10" s="4"/>
      <c r="D10" s="4"/>
      <c r="E10" s="62" t="s">
        <v>441</v>
      </c>
      <c r="F10" s="4"/>
    </row>
    <row r="11" customFormat="false" ht="30" hidden="false" customHeight="true" outlineLevel="0" collapsed="false">
      <c r="A11" s="3" t="s">
        <v>383</v>
      </c>
      <c r="B11" s="3" t="s">
        <v>383</v>
      </c>
      <c r="C11" s="4"/>
      <c r="D11" s="4"/>
      <c r="E11" s="62" t="s">
        <v>442</v>
      </c>
      <c r="F11" s="4"/>
    </row>
    <row r="12" customFormat="false" ht="30" hidden="false" customHeight="true" outlineLevel="0" collapsed="false">
      <c r="A12" s="39" t="s">
        <v>386</v>
      </c>
      <c r="B12" s="39" t="s">
        <v>386</v>
      </c>
      <c r="C12" s="4"/>
      <c r="D12" s="4"/>
      <c r="E12" s="62" t="s">
        <v>442</v>
      </c>
      <c r="F12" s="4"/>
    </row>
    <row r="13" customFormat="false" ht="30" hidden="false" customHeight="true" outlineLevel="0" collapsed="false">
      <c r="A13" s="39" t="s">
        <v>388</v>
      </c>
      <c r="B13" s="39" t="s">
        <v>388</v>
      </c>
      <c r="C13" s="4"/>
      <c r="D13" s="4"/>
      <c r="E13" s="62" t="s">
        <v>442</v>
      </c>
      <c r="F13" s="4"/>
    </row>
    <row r="14" customFormat="false" ht="30" hidden="false" customHeight="true" outlineLevel="0" collapsed="false">
      <c r="A14" s="39" t="s">
        <v>443</v>
      </c>
      <c r="B14" s="39" t="s">
        <v>444</v>
      </c>
      <c r="C14" s="4"/>
      <c r="D14" s="4"/>
      <c r="E14" s="4"/>
      <c r="F14" s="4"/>
    </row>
    <row r="15" customFormat="false" ht="30" hidden="false" customHeight="true" outlineLevel="0" collapsed="false">
      <c r="A15" s="39" t="s">
        <v>355</v>
      </c>
      <c r="B15" s="39" t="s">
        <v>445</v>
      </c>
      <c r="C15" s="4"/>
      <c r="D15" s="4"/>
      <c r="E15" s="4"/>
      <c r="F15" s="4"/>
    </row>
    <row r="16" customFormat="false" ht="30" hidden="false" customHeight="true" outlineLevel="0" collapsed="false">
      <c r="A16" s="39" t="s">
        <v>341</v>
      </c>
      <c r="B16" s="39" t="s">
        <v>446</v>
      </c>
      <c r="C16" s="39" t="s">
        <v>447</v>
      </c>
      <c r="D16" s="4"/>
      <c r="E16" s="4"/>
      <c r="F16" s="4"/>
    </row>
    <row r="17" customFormat="false" ht="30" hidden="false" customHeight="true" outlineLevel="0" collapsed="false">
      <c r="A17" s="39" t="s">
        <v>391</v>
      </c>
      <c r="B17" s="39" t="s">
        <v>448</v>
      </c>
      <c r="C17" s="39" t="s">
        <v>449</v>
      </c>
      <c r="D17" s="4"/>
      <c r="E17" s="4"/>
      <c r="F17" s="4"/>
    </row>
    <row r="18" customFormat="false" ht="48.75" hidden="false" customHeight="true" outlineLevel="0" collapsed="false">
      <c r="A18" s="3" t="s">
        <v>329</v>
      </c>
      <c r="B18" s="39" t="s">
        <v>450</v>
      </c>
      <c r="C18" s="4"/>
      <c r="D18" s="39" t="s">
        <v>437</v>
      </c>
      <c r="E18" s="61" t="s">
        <v>451</v>
      </c>
      <c r="F18" s="4"/>
    </row>
    <row r="19" customFormat="false" ht="36.75" hidden="false" customHeight="true" outlineLevel="0" collapsed="false">
      <c r="A19" s="39" t="s">
        <v>325</v>
      </c>
      <c r="B19" s="39" t="s">
        <v>452</v>
      </c>
      <c r="C19" s="4"/>
      <c r="D19" s="4" t="s">
        <v>431</v>
      </c>
      <c r="E19" s="62" t="s">
        <v>453</v>
      </c>
      <c r="F19" s="4"/>
    </row>
    <row r="20" customFormat="false" ht="13.5" hidden="false" customHeight="true" outlineLevel="0" collapsed="false">
      <c r="A20" s="39" t="s">
        <v>308</v>
      </c>
      <c r="B20" s="39" t="s">
        <v>308</v>
      </c>
      <c r="C20" s="4"/>
      <c r="D20" s="4"/>
      <c r="E20" s="4"/>
      <c r="F20" s="4"/>
    </row>
    <row r="21" customFormat="false" ht="60" hidden="false" customHeight="true" outlineLevel="0" collapsed="false">
      <c r="A21" s="39" t="s">
        <v>342</v>
      </c>
      <c r="B21" s="39" t="s">
        <v>454</v>
      </c>
      <c r="C21" s="39" t="s">
        <v>455</v>
      </c>
      <c r="D21" s="39" t="s">
        <v>426</v>
      </c>
      <c r="E21" s="63" t="str">
        <f aca="false">HYPERLINK("http://pxweb2.stat.fi/sahkoiset_julkaisut/vuosikirja2004/1999/engl0003.htm","http://pxweb2.stat.fi/sahkoiset_julkaisut/vuosikirja2004/1999/engl0003.htm")</f>
        <v>http://pxweb2.stat.fi/sahkoiset_julkaisut/vuosikirja2004/1999/engl0003.htm</v>
      </c>
      <c r="F21" s="4"/>
    </row>
    <row r="22" customFormat="false" ht="75" hidden="false" customHeight="true" outlineLevel="0" collapsed="false">
      <c r="A22" s="39" t="s">
        <v>343</v>
      </c>
      <c r="B22" s="39" t="s">
        <v>456</v>
      </c>
      <c r="C22" s="39" t="s">
        <v>457</v>
      </c>
      <c r="D22" s="39" t="s">
        <v>426</v>
      </c>
      <c r="E22" s="63" t="str">
        <f aca="false">HYPERLINK("http://pxweb2.stat.fi/sahkoiset_julkaisut/vuosikirja2007/pdf/julkaisu.pdf","http://pxweb2.stat.fi/sahkoiset_julkaisut/vuosikirja2007/pdf/julkaisu.pdf")</f>
        <v>http://pxweb2.stat.fi/sahkoiset_julkaisut/vuosikirja2007/pdf/julkaisu.pdf</v>
      </c>
      <c r="F22" s="4"/>
    </row>
    <row r="23" customFormat="false" ht="105" hidden="false" customHeight="true" outlineLevel="0" collapsed="false">
      <c r="A23" s="39" t="s">
        <v>316</v>
      </c>
      <c r="B23" s="39" t="s">
        <v>458</v>
      </c>
      <c r="C23" s="39"/>
      <c r="D23" s="39" t="s">
        <v>459</v>
      </c>
      <c r="E23" s="63" t="s">
        <v>460</v>
      </c>
      <c r="F23" s="4"/>
    </row>
    <row r="24" customFormat="false" ht="105" hidden="false" customHeight="true" outlineLevel="0" collapsed="false">
      <c r="A24" s="39" t="s">
        <v>345</v>
      </c>
      <c r="B24" s="39" t="s">
        <v>461</v>
      </c>
      <c r="C24" s="39" t="s">
        <v>462</v>
      </c>
      <c r="D24" s="39" t="s">
        <v>426</v>
      </c>
      <c r="E24" s="63" t="str">
        <f aca="false">HYPERLINK("http://www.insee.fr/fr/themes/detail.asp?ref_id=ir-sd19992006&amp;page=irweb/sd19992006/dd/sd19992006_fecondite.htm","http://www.insee.fr/fr/themes/detail.asp?ref_id=ir-sd19992006&amp;page=irweb/sd19992006/dd/sd19992006_fecondite.htm")</f>
        <v>http://www.insee.fr/fr/themes/detail.asp?ref_id=ir-sd19992006&amp;page=irweb/sd19992006/dd/sd19992006_fecondite.htm</v>
      </c>
      <c r="F24" s="4"/>
    </row>
    <row r="25" customFormat="false" ht="30" hidden="false" customHeight="true" outlineLevel="0" collapsed="false">
      <c r="A25" s="39" t="s">
        <v>463</v>
      </c>
      <c r="B25" s="39" t="s">
        <v>463</v>
      </c>
      <c r="C25" s="39"/>
      <c r="D25" s="4"/>
      <c r="E25" s="62" t="s">
        <v>442</v>
      </c>
      <c r="F25" s="4"/>
    </row>
    <row r="26" customFormat="false" ht="30" hidden="false" customHeight="true" outlineLevel="0" collapsed="false">
      <c r="A26" s="39" t="s">
        <v>319</v>
      </c>
      <c r="B26" s="39" t="s">
        <v>464</v>
      </c>
      <c r="C26" s="39" t="s">
        <v>465</v>
      </c>
      <c r="D26" s="4"/>
      <c r="E26" s="4"/>
      <c r="F26" s="4"/>
    </row>
    <row r="27" customFormat="false" ht="30" hidden="false" customHeight="true" outlineLevel="0" collapsed="false">
      <c r="A27" s="39" t="s">
        <v>321</v>
      </c>
      <c r="B27" s="39" t="s">
        <v>464</v>
      </c>
      <c r="C27" s="39" t="s">
        <v>466</v>
      </c>
      <c r="D27" s="4"/>
      <c r="E27" s="4"/>
      <c r="F27" s="4"/>
    </row>
    <row r="28" customFormat="false" ht="30" hidden="false" customHeight="true" outlineLevel="0" collapsed="false">
      <c r="A28" s="39" t="s">
        <v>322</v>
      </c>
      <c r="B28" s="39" t="s">
        <v>464</v>
      </c>
      <c r="C28" s="39" t="s">
        <v>467</v>
      </c>
      <c r="D28" s="4"/>
      <c r="E28" s="4"/>
      <c r="F28" s="4"/>
    </row>
    <row r="29" customFormat="false" ht="30" hidden="false" customHeight="true" outlineLevel="0" collapsed="false">
      <c r="A29" s="39" t="s">
        <v>323</v>
      </c>
      <c r="B29" s="39" t="s">
        <v>464</v>
      </c>
      <c r="C29" s="39" t="s">
        <v>468</v>
      </c>
      <c r="D29" s="4"/>
      <c r="E29" s="4"/>
      <c r="F29" s="4"/>
    </row>
    <row r="30" customFormat="false" ht="13.5" hidden="false" customHeight="true" outlineLevel="0" collapsed="false">
      <c r="A30" s="39" t="s">
        <v>336</v>
      </c>
      <c r="B30" s="39" t="s">
        <v>469</v>
      </c>
      <c r="C30" s="4"/>
      <c r="D30" s="4"/>
      <c r="E30" s="4"/>
      <c r="F30" s="4"/>
    </row>
    <row r="31" customFormat="false" ht="13.5" hidden="false" customHeight="true" outlineLevel="0" collapsed="false">
      <c r="A31" s="39" t="s">
        <v>305</v>
      </c>
      <c r="B31" s="39" t="s">
        <v>305</v>
      </c>
      <c r="C31" s="4"/>
      <c r="D31" s="4"/>
      <c r="E31" s="4"/>
      <c r="F31" s="4"/>
    </row>
    <row r="32" customFormat="false" ht="75" hidden="false" customHeight="true" outlineLevel="0" collapsed="false">
      <c r="A32" s="39" t="s">
        <v>399</v>
      </c>
      <c r="B32" s="39" t="s">
        <v>470</v>
      </c>
      <c r="C32" s="39" t="s">
        <v>471</v>
      </c>
      <c r="D32" s="39" t="s">
        <v>426</v>
      </c>
      <c r="E32" s="63" t="str">
        <f aca="false">HYPERLINK("http://www.ons.gov.uk/ons/publications/re-reference-tables.html?edition=tcm%3A77-51186","http://www.ons.gov.uk/ons/publications/re-reference-tables.html?edition=tcm%3A77-51186")</f>
        <v>http://www.ons.gov.uk/ons/publications/re-reference-tables.html?edition=tcm%3A77-51186</v>
      </c>
      <c r="F32" s="4"/>
    </row>
    <row r="33" customFormat="false" ht="30" hidden="false" customHeight="true" outlineLevel="0" collapsed="false">
      <c r="A33" s="39" t="s">
        <v>370</v>
      </c>
      <c r="B33" s="39" t="s">
        <v>472</v>
      </c>
      <c r="C33" s="4"/>
      <c r="D33" s="4"/>
      <c r="E33" s="4"/>
      <c r="F33" s="4"/>
    </row>
    <row r="34" customFormat="false" ht="30" hidden="false" customHeight="true" outlineLevel="0" collapsed="false">
      <c r="A34" s="39" t="s">
        <v>392</v>
      </c>
      <c r="B34" s="39" t="s">
        <v>473</v>
      </c>
      <c r="C34" s="4"/>
      <c r="D34" s="4"/>
      <c r="E34" s="4"/>
      <c r="F34" s="4"/>
    </row>
    <row r="35" customFormat="false" ht="45" hidden="false" customHeight="true" outlineLevel="0" collapsed="false">
      <c r="A35" s="64" t="s">
        <v>380</v>
      </c>
      <c r="B35" s="64" t="s">
        <v>474</v>
      </c>
      <c r="C35" s="64" t="s">
        <v>475</v>
      </c>
      <c r="D35" s="4"/>
      <c r="E35" s="4"/>
      <c r="F35" s="4"/>
    </row>
    <row r="36" customFormat="false" ht="30" hidden="false" customHeight="true" outlineLevel="0" collapsed="false">
      <c r="A36" s="39" t="s">
        <v>476</v>
      </c>
      <c r="B36" s="39" t="s">
        <v>477</v>
      </c>
      <c r="C36" s="4"/>
      <c r="D36" s="4"/>
      <c r="E36" s="4"/>
      <c r="F36" s="4"/>
    </row>
    <row r="37" customFormat="false" ht="39" hidden="false" customHeight="true" outlineLevel="0" collapsed="false">
      <c r="A37" s="39" t="s">
        <v>354</v>
      </c>
      <c r="B37" s="39" t="s">
        <v>478</v>
      </c>
      <c r="C37" s="65" t="s">
        <v>479</v>
      </c>
      <c r="D37" s="65" t="s">
        <v>426</v>
      </c>
      <c r="E37" s="61" t="s">
        <v>480</v>
      </c>
      <c r="F37" s="4"/>
    </row>
    <row r="38" customFormat="false" ht="75" hidden="false" customHeight="true" outlineLevel="0" collapsed="false">
      <c r="A38" s="39" t="s">
        <v>347</v>
      </c>
      <c r="B38" s="39" t="s">
        <v>481</v>
      </c>
      <c r="C38" s="65"/>
      <c r="D38" s="65" t="s">
        <v>426</v>
      </c>
      <c r="E38" s="61" t="s">
        <v>482</v>
      </c>
      <c r="F38" s="4"/>
    </row>
    <row r="39" customFormat="false" ht="75" hidden="false" customHeight="true" outlineLevel="0" collapsed="false">
      <c r="A39" s="39" t="s">
        <v>350</v>
      </c>
      <c r="B39" s="39" t="s">
        <v>483</v>
      </c>
      <c r="C39" s="65"/>
      <c r="D39" s="65" t="s">
        <v>437</v>
      </c>
      <c r="E39" s="61" t="s">
        <v>484</v>
      </c>
      <c r="F39" s="4"/>
    </row>
    <row r="40" customFormat="false" ht="75" hidden="false" customHeight="true" outlineLevel="0" collapsed="false">
      <c r="A40" s="39" t="s">
        <v>373</v>
      </c>
      <c r="B40" s="39" t="s">
        <v>485</v>
      </c>
      <c r="C40" s="65"/>
      <c r="D40" s="65" t="s">
        <v>431</v>
      </c>
      <c r="E40" s="61" t="s">
        <v>486</v>
      </c>
      <c r="F40" s="4"/>
    </row>
    <row r="41" customFormat="false" ht="75" hidden="false" customHeight="true" outlineLevel="0" collapsed="false">
      <c r="A41" s="3" t="s">
        <v>379</v>
      </c>
      <c r="B41" s="39" t="s">
        <v>487</v>
      </c>
      <c r="C41" s="65"/>
      <c r="D41" s="65" t="s">
        <v>426</v>
      </c>
      <c r="E41" s="61" t="s">
        <v>488</v>
      </c>
      <c r="F41" s="4"/>
    </row>
    <row r="42" customFormat="false" ht="75" hidden="false" customHeight="true" outlineLevel="0" collapsed="false">
      <c r="A42" s="3" t="s">
        <v>377</v>
      </c>
      <c r="B42" s="39" t="s">
        <v>487</v>
      </c>
      <c r="C42" s="65" t="s">
        <v>489</v>
      </c>
      <c r="D42" s="65" t="s">
        <v>426</v>
      </c>
      <c r="E42" s="61" t="s">
        <v>490</v>
      </c>
      <c r="F42" s="4"/>
    </row>
    <row r="43" customFormat="false" ht="75" hidden="false" customHeight="true" outlineLevel="0" collapsed="false">
      <c r="A43" s="39" t="s">
        <v>339</v>
      </c>
      <c r="B43" s="39" t="s">
        <v>491</v>
      </c>
      <c r="C43" s="39" t="s">
        <v>492</v>
      </c>
      <c r="D43" s="39" t="s">
        <v>426</v>
      </c>
      <c r="E43" s="63" t="str">
        <f aca="false">HYPERLINK("http://www.statistikbanken.dk/statbank5a/SelectVarVal/saveselections.asp","www.statistikbanken.dk/statbank5a/SelectVarVal/saveselections.asp")</f>
        <v>www.statistikbanken.dk/statbank5a/SelectVarVal/saveselections.asp</v>
      </c>
      <c r="F43" s="4"/>
    </row>
    <row r="44" customFormat="false" ht="30" hidden="false" customHeight="true" outlineLevel="0" collapsed="false">
      <c r="A44" s="39" t="s">
        <v>310</v>
      </c>
      <c r="B44" s="39" t="s">
        <v>493</v>
      </c>
      <c r="C44" s="4"/>
      <c r="D44" s="4"/>
      <c r="E44" s="4"/>
      <c r="F44" s="4"/>
    </row>
    <row r="45" customFormat="false" ht="90" hidden="false" customHeight="true" outlineLevel="0" collapsed="false">
      <c r="A45" s="39" t="s">
        <v>494</v>
      </c>
      <c r="B45" s="39" t="s">
        <v>495</v>
      </c>
      <c r="C45" s="65" t="s">
        <v>496</v>
      </c>
      <c r="D45" s="4"/>
      <c r="E45" s="4"/>
      <c r="F45" s="4"/>
    </row>
    <row r="46" customFormat="false" ht="30" hidden="false" customHeight="true" outlineLevel="0" collapsed="false">
      <c r="A46" s="39" t="s">
        <v>332</v>
      </c>
      <c r="B46" s="39" t="s">
        <v>497</v>
      </c>
      <c r="C46" s="4"/>
      <c r="D46" s="4"/>
      <c r="E46" s="4"/>
      <c r="F46" s="4"/>
    </row>
    <row r="47" customFormat="false" ht="45" hidden="false" customHeight="true" outlineLevel="0" collapsed="false">
      <c r="A47" s="39" t="s">
        <v>306</v>
      </c>
      <c r="B47" s="39" t="s">
        <v>498</v>
      </c>
      <c r="C47" s="4"/>
      <c r="D47" s="39" t="s">
        <v>426</v>
      </c>
      <c r="E47" s="63" t="str">
        <f aca="false">HYPERLINK("http://data.worldbank.org/indicator/SP.ADO.TFRT","http://data.worldbank.org/indicator/SP.ADO.TFRT")</f>
        <v>http://data.worldbank.org/indicator/SP.ADO.TFRT</v>
      </c>
      <c r="F47" s="4"/>
    </row>
    <row r="48" customFormat="false" ht="30" hidden="false" customHeight="true" outlineLevel="0" collapsed="false">
      <c r="A48" s="39" t="s">
        <v>499</v>
      </c>
      <c r="B48" s="39" t="s">
        <v>500</v>
      </c>
      <c r="C48" s="4"/>
      <c r="D48" s="4"/>
      <c r="E48" s="4"/>
      <c r="F48" s="4"/>
    </row>
    <row r="49" customFormat="false" ht="30" hidden="false" customHeight="true" outlineLevel="0" collapsed="false">
      <c r="A49" s="3" t="s">
        <v>396</v>
      </c>
      <c r="B49" s="3" t="s">
        <v>501</v>
      </c>
      <c r="C49" s="4"/>
      <c r="D49" s="4"/>
      <c r="E49" s="4"/>
      <c r="F49" s="4"/>
    </row>
    <row r="50" customFormat="false" ht="30" hidden="false" customHeight="true" outlineLevel="0" collapsed="false">
      <c r="A50" s="39" t="s">
        <v>307</v>
      </c>
      <c r="B50" s="39" t="s">
        <v>502</v>
      </c>
      <c r="C50" s="4"/>
      <c r="D50" s="39" t="s">
        <v>426</v>
      </c>
      <c r="E50" s="63" t="str">
        <f aca="false">HYPERLINK("http://www.un.org/esa/population/","http://www.un.org/esa/population/")</f>
        <v>http://www.un.org/esa/population/</v>
      </c>
      <c r="F50" s="4"/>
    </row>
    <row r="51" customFormat="false" ht="30" hidden="false" customHeight="true" outlineLevel="0" collapsed="false">
      <c r="A51" s="39" t="s">
        <v>385</v>
      </c>
      <c r="B51" s="39" t="s">
        <v>503</v>
      </c>
      <c r="C51" s="4" t="s">
        <v>504</v>
      </c>
      <c r="D51" s="39" t="s">
        <v>426</v>
      </c>
      <c r="E51" s="63" t="s">
        <v>505</v>
      </c>
      <c r="F51" s="4"/>
    </row>
  </sheetData>
  <hyperlinks>
    <hyperlink ref="E5" r:id="rId1" display="http://www.stats.govt.nz/browse_for_stats/population/births/teenage-fertility-in-nz.aspx"/>
    <hyperlink ref="E9" r:id="rId2" display="http://www.ris.gov.tw/en/web/ris3-english/history"/>
    <hyperlink ref="E10" r:id="rId3" display="http://www.measuredhs.com/publications/publication-FR46-DHS-Final-Reports.cfm"/>
    <hyperlink ref="E11" r:id="rId4" display="http://www.measuredhs.com/"/>
    <hyperlink ref="E12" r:id="rId5" display="http://www.measuredhs.com/"/>
    <hyperlink ref="E13" r:id="rId6" display="http://www.measuredhs.com/"/>
    <hyperlink ref="E18" r:id="rId7" display="http://www.measuredhs.com/publications/publication-FR81-DHS-Final-Reports.cfm"/>
    <hyperlink ref="E19" r:id="rId8" display="http://epp.eurostat.ec.europa.eu/portal/page/portal/population/data/database"/>
    <hyperlink ref="E23" r:id="rId9" display="http://www.humanfertility.org"/>
    <hyperlink ref="E25" r:id="rId10" display="http://www.measuredhs.com/"/>
    <hyperlink ref="E37" r:id="rId11" display="http://www.stat.go.jp/english/data/chouki/02.htm"/>
    <hyperlink ref="E38" r:id="rId12" display="http://bank.stat.gl/Dialog/varval.asp?ma=BEEBBSF1&amp;path=../Database/Greenland/Population/Archive/&amp;lang=1"/>
    <hyperlink ref="E39" r:id="rId13" display="http://www.statice.is/Statistics/Population/Births-and-deaths"/>
    <hyperlink ref="E40" r:id="rId14" display="http://www.stats.govt.nz/browse_for_stats/population/births/BirthsAndDeaths_HOTPYeMar12/Tables.aspx"/>
    <hyperlink ref="E41" r:id="rId15" display="http://www.ssb.no/fodte_en/tab-2012-04-11-03-en.html"/>
    <hyperlink ref="E42" r:id="rId16" display="http://statbank.ssb.no/statistikkbanken/Default_FR.asp?PXSid=0&amp;nvl=true&amp;PLanguage=1&amp;tilside=selecttable/hovedtabellHjem.asp&amp;KortnavnWeb=fodte"/>
    <hyperlink ref="E51" r:id="rId17" display="http://www.demographic-research.org/volumes/vol19/24/19-24.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2018-08-23T15:16:38Z</dcterms:modified>
  <cp:revision>1</cp:revision>
  <dc:subject/>
  <dc:title/>
</cp:coreProperties>
</file>