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MyOwnDocs\SoftwareDevelopment\Mendeleev.jl\auxillary\"/>
    </mc:Choice>
  </mc:AlternateContent>
  <bookViews>
    <workbookView xWindow="0" yWindow="0" windowWidth="28770" windowHeight="12270"/>
  </bookViews>
  <sheets>
    <sheet name="Source" sheetId="1" r:id="rId1"/>
    <sheet name="processed" sheetId="2" r:id="rId2"/>
    <sheet name="processed (2)" sheetId="3" r:id="rId3"/>
    <sheet name="output" sheetId="4" r:id="rId4"/>
    <sheet name="PerTableFields" sheetId="5" r:id="rId5"/>
    <sheet name="Tabelle2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1" i="6"/>
  <c r="C3" i="3" l="1"/>
  <c r="C4" i="3"/>
  <c r="C5" i="3"/>
  <c r="C6" i="3"/>
  <c r="C7" i="3"/>
  <c r="C8" i="3"/>
  <c r="C9" i="3"/>
  <c r="A6" i="4" s="1"/>
  <c r="C10" i="3"/>
  <c r="A7" i="4" s="1"/>
  <c r="C11" i="3"/>
  <c r="C12" i="3"/>
  <c r="C13" i="3"/>
  <c r="C14" i="3"/>
  <c r="C15" i="3"/>
  <c r="C16" i="3"/>
  <c r="C17" i="3"/>
  <c r="A14" i="4" s="1"/>
  <c r="C18" i="3"/>
  <c r="A15" i="4" s="1"/>
  <c r="C19" i="3"/>
  <c r="C20" i="3"/>
  <c r="C21" i="3"/>
  <c r="C22" i="3"/>
  <c r="C23" i="3"/>
  <c r="C24" i="3"/>
  <c r="C25" i="3"/>
  <c r="A22" i="4" s="1"/>
  <c r="C26" i="3"/>
  <c r="A23" i="4" s="1"/>
  <c r="C27" i="3"/>
  <c r="C28" i="3"/>
  <c r="C29" i="3"/>
  <c r="C30" i="3"/>
  <c r="C31" i="3"/>
  <c r="C32" i="3"/>
  <c r="C33" i="3"/>
  <c r="A30" i="4" s="1"/>
  <c r="C34" i="3"/>
  <c r="A31" i="4" s="1"/>
  <c r="C35" i="3"/>
  <c r="C36" i="3"/>
  <c r="C37" i="3"/>
  <c r="C38" i="3"/>
  <c r="C2" i="3"/>
  <c r="A3" i="4"/>
  <c r="A4" i="4"/>
  <c r="A5" i="4"/>
  <c r="A8" i="4"/>
  <c r="A9" i="4"/>
  <c r="A10" i="4"/>
  <c r="A11" i="4"/>
  <c r="A12" i="4"/>
  <c r="A13" i="4"/>
  <c r="A16" i="4"/>
  <c r="A17" i="4"/>
  <c r="A18" i="4"/>
  <c r="A19" i="4"/>
  <c r="A20" i="4"/>
  <c r="A21" i="4"/>
  <c r="A24" i="4"/>
  <c r="A25" i="4"/>
  <c r="A26" i="4"/>
  <c r="A27" i="4"/>
  <c r="A28" i="4"/>
  <c r="A29" i="4"/>
  <c r="A32" i="4"/>
  <c r="A33" i="4"/>
  <c r="A34" i="4"/>
  <c r="A35" i="4"/>
  <c r="A2" i="4"/>
</calcChain>
</file>

<file path=xl/sharedStrings.xml><?xml version="1.0" encoding="utf-8"?>
<sst xmlns="http://schemas.openxmlformats.org/spreadsheetml/2006/main" count="659" uniqueCount="247">
  <si>
    <t>Name</t>
  </si>
  <si>
    <t>Type</t>
  </si>
  <si>
    <t>Comment</t>
  </si>
  <si>
    <t>Unit</t>
  </si>
  <si>
    <t>Data Source</t>
  </si>
  <si>
    <t>abundance_crust</t>
  </si>
  <si>
    <t>float</t>
  </si>
  <si>
    <t>Abundance in the Earth's crust</t>
  </si>
  <si>
    <t>mg/kg</t>
  </si>
  <si>
    <t>:cite:`haynes2014crc`</t>
  </si>
  <si>
    <t>abundance_sea</t>
  </si>
  <si>
    <t>Abundance in the seas</t>
  </si>
  <si>
    <t>mg/L</t>
  </si>
  <si>
    <t>annotation</t>
  </si>
  <si>
    <t>str</t>
  </si>
  <si>
    <t>Annotations regarding the data</t>
  </si>
  <si>
    <t>atomic_number</t>
  </si>
  <si>
    <t>int</t>
  </si>
  <si>
    <t>Atomic number</t>
  </si>
  <si>
    <t>atomic_radius</t>
  </si>
  <si>
    <t>Atomic radius</t>
  </si>
  <si>
    <t>pm</t>
  </si>
  <si>
    <t>:cite:`Slater1964`</t>
  </si>
  <si>
    <t>atomic_radius_rahm</t>
  </si>
  <si>
    <t>Atomic radius by Rahm et al.</t>
  </si>
  <si>
    <t>:cite:`Rahm2016,Rahm2017`</t>
  </si>
  <si>
    <t>atomic_volume</t>
  </si>
  <si>
    <t>Atomic volume</t>
  </si>
  <si>
    <t>atomic_weight</t>
  </si>
  <si>
    <t>Atomic weight[1]</t>
  </si>
  <si>
    <t>:cite:`Meija2016,iupac-weights`</t>
  </si>
  <si>
    <t>atomic_weight_uncertainty</t>
  </si>
  <si>
    <t>Atomic weight uncertainty[1]</t>
  </si>
  <si>
    <t>block</t>
  </si>
  <si>
    <t>Block in periodic table</t>
  </si>
  <si>
    <t>boiling_point</t>
  </si>
  <si>
    <t>Boiling temperature</t>
  </si>
  <si>
    <t>K</t>
  </si>
  <si>
    <t>c6</t>
  </si>
  <si>
    <t>C_6 dispersion coefficient in a.u.</t>
  </si>
  <si>
    <t>a.u.</t>
  </si>
  <si>
    <t>:cite:`Chu2004,Tang1976`</t>
  </si>
  <si>
    <t>c6_gb</t>
  </si>
  <si>
    <t>C_6 dispersion coefficient in a.u. (Gould &amp; Bučko)</t>
  </si>
  <si>
    <t>:cite:`Gould2016`</t>
  </si>
  <si>
    <t>cas</t>
  </si>
  <si>
    <t>Chemical Abstracts Serice identifier</t>
  </si>
  <si>
    <t>covalent_radius_bragg</t>
  </si>
  <si>
    <t>Covalent radius by Bragg</t>
  </si>
  <si>
    <t>:cite:`Bragg1920`</t>
  </si>
  <si>
    <t>covalent_radius_cordero</t>
  </si>
  <si>
    <t>Covalent radius by Cerdero et al.[2]</t>
  </si>
  <si>
    <t>:cite:`Cordero2008`</t>
  </si>
  <si>
    <t>covalent_radius_pyykko</t>
  </si>
  <si>
    <t>Single bond covalent radius by Pyykko et al.</t>
  </si>
  <si>
    <t>:cite:`Pyykko2009`</t>
  </si>
  <si>
    <t>covalent_radius_pyykko_double</t>
  </si>
  <si>
    <t>Double bond covalent radius by Pyykko et al.</t>
  </si>
  <si>
    <t>:cite:`Pyykko2009a`</t>
  </si>
  <si>
    <t>covalent_radius_pyykko_triple</t>
  </si>
  <si>
    <t>Triple bond covalent radius by Pyykko et al.</t>
  </si>
  <si>
    <t>:cite:`Pyykko2005`</t>
  </si>
  <si>
    <t>cpk_color</t>
  </si>
  <si>
    <t>Element color in CPK convention</t>
  </si>
  <si>
    <t>HEX</t>
  </si>
  <si>
    <t>:cite:`wiki-cpk`</t>
  </si>
  <si>
    <t>density</t>
  </si>
  <si>
    <t>Density at 295K[10]</t>
  </si>
  <si>
    <t>:cite:`haynes2014crc,enwiki:1039678864`</t>
  </si>
  <si>
    <t>description</t>
  </si>
  <si>
    <t>Short description of the element</t>
  </si>
  <si>
    <t>dipole_polarizability</t>
  </si>
  <si>
    <t>Dipole polarizability</t>
  </si>
  <si>
    <t>:cite:`Schwerdtfeger2018`</t>
  </si>
  <si>
    <t>dipole_polarizability_unc</t>
  </si>
  <si>
    <t>Dipole polarizability uncertainty</t>
  </si>
  <si>
    <t>discoverers</t>
  </si>
  <si>
    <t>The discoverers of the element</t>
  </si>
  <si>
    <t>discovery_location</t>
  </si>
  <si>
    <t>The location where the element was discovered</t>
  </si>
  <si>
    <t>dipole_year</t>
  </si>
  <si>
    <t>The year the element was discovered</t>
  </si>
  <si>
    <t>electron_affinity</t>
  </si>
  <si>
    <t>Electron affinity[3]</t>
  </si>
  <si>
    <t>eV</t>
  </si>
  <si>
    <t>:cite:`haynes2014crc,Andersen2004`</t>
  </si>
  <si>
    <t>electrons</t>
  </si>
  <si>
    <t>Number of electrons</t>
  </si>
  <si>
    <t>electrophilicity</t>
  </si>
  <si>
    <t>Electrophilicity index</t>
  </si>
  <si>
    <t>:cite:`Parr1999`</t>
  </si>
  <si>
    <t>en_allen</t>
  </si>
  <si>
    <t>Allen's scale of electronegativity[4]</t>
  </si>
  <si>
    <t>:cite:`Mann2000a,Mann2000`</t>
  </si>
  <si>
    <t>en_ghosh</t>
  </si>
  <si>
    <t>Ghosh's scale of electronegativity</t>
  </si>
  <si>
    <t>:cite:`Ghosh2005`</t>
  </si>
  <si>
    <t>en_mulliken</t>
  </si>
  <si>
    <t>Mulliken's scale of electronegativity</t>
  </si>
  <si>
    <t>:cite:`Mulliken1934`</t>
  </si>
  <si>
    <t>en_pauling</t>
  </si>
  <si>
    <t>Pauling's scale of electronegativity</t>
  </si>
  <si>
    <t>econf</t>
  </si>
  <si>
    <t>Ground state electron configuration</t>
  </si>
  <si>
    <t>evaporation_heat</t>
  </si>
  <si>
    <t>Evaporation heat</t>
  </si>
  <si>
    <t>kJ/mol</t>
  </si>
  <si>
    <t>fusion_heat</t>
  </si>
  <si>
    <t>Fusion heat</t>
  </si>
  <si>
    <t>gas_basicity</t>
  </si>
  <si>
    <t>Gas basicity</t>
  </si>
  <si>
    <t>geochemical_class</t>
  </si>
  <si>
    <t>Geochemical classification</t>
  </si>
  <si>
    <t>:cite:`white2013geochemistry`</t>
  </si>
  <si>
    <t>glawe_number</t>
  </si>
  <si>
    <t>Glawe's number (scale)</t>
  </si>
  <si>
    <t>:cite:`Glawe2016`</t>
  </si>
  <si>
    <t>goldschmidt_class</t>
  </si>
  <si>
    <t>Goldschmidt classification</t>
  </si>
  <si>
    <t>:cite:`white2013geochemistry,wiki-goldschmidt`</t>
  </si>
  <si>
    <t>group</t>
  </si>
  <si>
    <t>Group in periodic table</t>
  </si>
  <si>
    <t>heat_of_formation</t>
  </si>
  <si>
    <t>Heat of formation</t>
  </si>
  <si>
    <t>ionenergy</t>
  </si>
  <si>
    <t>tuple</t>
  </si>
  <si>
    <t>Ionization energies</t>
  </si>
  <si>
    <t>:cite:`NIST-ASD`</t>
  </si>
  <si>
    <t>ionic_radii</t>
  </si>
  <si>
    <t>list</t>
  </si>
  <si>
    <t>Ionic and crystal radii in pm[9]</t>
  </si>
  <si>
    <t>:cite:`Shannon1976,Lundberg2016`</t>
  </si>
  <si>
    <t>is_monoisotopic</t>
  </si>
  <si>
    <t>bool</t>
  </si>
  <si>
    <t>Is the element monoisotopic</t>
  </si>
  <si>
    <t>is_radioactive</t>
  </si>
  <si>
    <t>Is the element radioactive</t>
  </si>
  <si>
    <t>isotopes</t>
  </si>
  <si>
    <t>Isotopes</t>
  </si>
  <si>
    <t>jmol_color</t>
  </si>
  <si>
    <t>Element color in Jmol convention</t>
  </si>
  <si>
    <t>:cite:`jmol-colors`</t>
  </si>
  <si>
    <t>lattice_constant</t>
  </si>
  <si>
    <t>Lattice constant</t>
  </si>
  <si>
    <t>Angstrom</t>
  </si>
  <si>
    <t>lattice_structure</t>
  </si>
  <si>
    <t>Lattice structure code</t>
  </si>
  <si>
    <t>mass_number</t>
  </si>
  <si>
    <t>Mass number (most abundant isotope)</t>
  </si>
  <si>
    <t>melting_point</t>
  </si>
  <si>
    <t>Melting temperature</t>
  </si>
  <si>
    <t>mendeleev_number</t>
  </si>
  <si>
    <t>Mendeleev's number[5]</t>
  </si>
  <si>
    <t>:cite:`Pettifor1984,Villars2004`</t>
  </si>
  <si>
    <t>metallic_radius</t>
  </si>
  <si>
    <t>Single-bond metallic radius</t>
  </si>
  <si>
    <t>:cite:`kyleandlaby`</t>
  </si>
  <si>
    <t>metallic_radius_c12</t>
  </si>
  <si>
    <t>Metallic radius with 12 nearest neighbors</t>
  </si>
  <si>
    <t>molcas_gv_color</t>
  </si>
  <si>
    <t>Element color in MOCAS GV convention</t>
  </si>
  <si>
    <t>:cite:`molcas-colors`</t>
  </si>
  <si>
    <t>name</t>
  </si>
  <si>
    <t>Name in English</t>
  </si>
  <si>
    <t>name_origin</t>
  </si>
  <si>
    <t>Origin of the name</t>
  </si>
  <si>
    <t>neutrons</t>
  </si>
  <si>
    <t>Number of neutrons (most abundant isotope)</t>
  </si>
  <si>
    <t>oxistates</t>
  </si>
  <si>
    <t>Oxidation states</t>
  </si>
  <si>
    <t>period</t>
  </si>
  <si>
    <t>Period in periodic table</t>
  </si>
  <si>
    <t>pettifor_number</t>
  </si>
  <si>
    <t>Pettifor scale</t>
  </si>
  <si>
    <t>:cite:`Pettifor1984`</t>
  </si>
  <si>
    <t>proton_affinity</t>
  </si>
  <si>
    <t>Proton affinity</t>
  </si>
  <si>
    <t>protons</t>
  </si>
  <si>
    <t>Number of protons</t>
  </si>
  <si>
    <t>sconst</t>
  </si>
  <si>
    <t>Nuclear charge screening constants[6]</t>
  </si>
  <si>
    <t>:cite:`Clementi1963,Clementi1967`</t>
  </si>
  <si>
    <t>series</t>
  </si>
  <si>
    <t>Index to chemical series</t>
  </si>
  <si>
    <t>sources</t>
  </si>
  <si>
    <t>Sources of the element</t>
  </si>
  <si>
    <t>specific_heat</t>
  </si>
  <si>
    <t>Specific heat @ 20 C</t>
  </si>
  <si>
    <t>J/(g mol)</t>
  </si>
  <si>
    <t>symbol</t>
  </si>
  <si>
    <t>Chemical symbol</t>
  </si>
  <si>
    <t>thermal_conductivity</t>
  </si>
  <si>
    <t>Thermal conductivity @25 C</t>
  </si>
  <si>
    <t>W/(m K)</t>
  </si>
  <si>
    <t>uses</t>
  </si>
  <si>
    <t>Applications of the element</t>
  </si>
  <si>
    <t>vdw_radius</t>
  </si>
  <si>
    <t>Van der Waals radius</t>
  </si>
  <si>
    <t>vdw_radius_alvarez</t>
  </si>
  <si>
    <t>Van der Waals radius according to Alvarez[7]</t>
  </si>
  <si>
    <t>:cite:`Alvarez2013,Vogt2014`</t>
  </si>
  <si>
    <t>vdw_radius_batsanov</t>
  </si>
  <si>
    <t>Van der Waals radius according to Batsanov</t>
  </si>
  <si>
    <t>:cite:`Batsanov2001`</t>
  </si>
  <si>
    <t>vdw_radius_bondi</t>
  </si>
  <si>
    <t>Van der Waals radius according to Bondi</t>
  </si>
  <si>
    <t>:cite:`Bondi1964`</t>
  </si>
  <si>
    <t>vdw_radius_dreiding</t>
  </si>
  <si>
    <t>Van der Waals radius from the DREIDING FF</t>
  </si>
  <si>
    <t>:cite:`Mayo1990`</t>
  </si>
  <si>
    <t>vdw_radius_mm3</t>
  </si>
  <si>
    <t>Van der Waals radius from the MM3 FF</t>
  </si>
  <si>
    <t>:cite:`Allinger1994`</t>
  </si>
  <si>
    <t>vdw_radius_rt</t>
  </si>
  <si>
    <t>Van der Waals radius according to Rowland and Taylor</t>
  </si>
  <si>
    <t>:cite:`Rowland1996`</t>
  </si>
  <si>
    <t>vdw_radius_truhlar</t>
  </si>
  <si>
    <t>Van der Waals radius according to Truhlar</t>
  </si>
  <si>
    <t>:cite:`Mantina2009`</t>
  </si>
  <si>
    <t>vdw_radius_uff</t>
  </si>
  <si>
    <t>Van der Waals radius from the UFF</t>
  </si>
  <si>
    <t>:cite:`Rappe1992`</t>
  </si>
  <si>
    <t>cm3/mol</t>
  </si>
  <si>
    <t>g/cm3</t>
  </si>
  <si>
    <t>u</t>
  </si>
  <si>
    <t>W/(m*K)</t>
  </si>
  <si>
    <t>J/(g*mol)</t>
  </si>
  <si>
    <t>appearance</t>
  </si>
  <si>
    <t>atomic_mass</t>
  </si>
  <si>
    <t>boil</t>
  </si>
  <si>
    <t>category</t>
  </si>
  <si>
    <t>color</t>
  </si>
  <si>
    <t>cpk_hex</t>
  </si>
  <si>
    <t>discovered_by</t>
  </si>
  <si>
    <t>el_config</t>
  </si>
  <si>
    <t>melt</t>
  </si>
  <si>
    <t>molar_heat</t>
  </si>
  <si>
    <t>named_by</t>
  </si>
  <si>
    <t>number</t>
  </si>
  <si>
    <t>phase</t>
  </si>
  <si>
    <t>source</t>
  </si>
  <si>
    <t>spectral_img</t>
  </si>
  <si>
    <t>summary</t>
  </si>
  <si>
    <t>xpos</t>
  </si>
  <si>
    <t>ypos</t>
  </si>
  <si>
    <t>shells</t>
  </si>
  <si>
    <t>https://en.wikipedia.org/wiki/Helium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</si>
</sst>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abSelected="1" workbookViewId="0">
      <selection activeCell="A2" sqref="A2:A82"/>
    </sheetView>
  </sheetViews>
  <sheetFormatPr baseColWidth="10" defaultRowHeight="15" x14ac:dyDescent="0.25"/>
  <cols>
    <col min="1" max="1" width="27.28515625" customWidth="1"/>
    <col min="2" max="2" width="30" customWidth="1"/>
    <col min="3" max="3" width="57.85546875" customWidth="1"/>
    <col min="5" max="5" width="37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 t="s">
        <v>10</v>
      </c>
      <c r="B3" t="s">
        <v>6</v>
      </c>
      <c r="C3" t="s">
        <v>11</v>
      </c>
      <c r="D3" t="s">
        <v>12</v>
      </c>
      <c r="E3" t="s">
        <v>9</v>
      </c>
    </row>
    <row r="4" spans="1:5" x14ac:dyDescent="0.25">
      <c r="A4" t="s">
        <v>13</v>
      </c>
      <c r="B4" t="s">
        <v>14</v>
      </c>
      <c r="C4" t="s">
        <v>15</v>
      </c>
    </row>
    <row r="5" spans="1:5" x14ac:dyDescent="0.25">
      <c r="A5" t="s">
        <v>16</v>
      </c>
      <c r="B5" t="s">
        <v>17</v>
      </c>
      <c r="C5" t="s">
        <v>18</v>
      </c>
    </row>
    <row r="6" spans="1:5" x14ac:dyDescent="0.25">
      <c r="A6" t="s">
        <v>19</v>
      </c>
      <c r="B6" t="s">
        <v>6</v>
      </c>
      <c r="C6" t="s">
        <v>20</v>
      </c>
      <c r="D6" t="s">
        <v>21</v>
      </c>
      <c r="E6" t="s">
        <v>22</v>
      </c>
    </row>
    <row r="7" spans="1:5" x14ac:dyDescent="0.25">
      <c r="A7" t="s">
        <v>23</v>
      </c>
      <c r="B7" t="s">
        <v>6</v>
      </c>
      <c r="C7" t="s">
        <v>24</v>
      </c>
      <c r="D7" t="s">
        <v>21</v>
      </c>
      <c r="E7" t="s">
        <v>25</v>
      </c>
    </row>
    <row r="8" spans="1:5" x14ac:dyDescent="0.25">
      <c r="A8" t="s">
        <v>26</v>
      </c>
      <c r="B8" t="s">
        <v>6</v>
      </c>
      <c r="C8" t="s">
        <v>27</v>
      </c>
      <c r="D8" t="s">
        <v>222</v>
      </c>
    </row>
    <row r="9" spans="1:5" x14ac:dyDescent="0.25">
      <c r="A9" t="s">
        <v>28</v>
      </c>
      <c r="B9" t="s">
        <v>6</v>
      </c>
      <c r="C9" t="s">
        <v>29</v>
      </c>
      <c r="E9" t="s">
        <v>30</v>
      </c>
    </row>
    <row r="10" spans="1:5" x14ac:dyDescent="0.25">
      <c r="A10" t="s">
        <v>31</v>
      </c>
      <c r="B10" t="s">
        <v>6</v>
      </c>
      <c r="C10" t="s">
        <v>32</v>
      </c>
      <c r="E10" t="s">
        <v>30</v>
      </c>
    </row>
    <row r="11" spans="1:5" x14ac:dyDescent="0.25">
      <c r="A11" t="s">
        <v>33</v>
      </c>
      <c r="B11" t="s">
        <v>14</v>
      </c>
      <c r="C11" t="s">
        <v>34</v>
      </c>
    </row>
    <row r="12" spans="1:5" x14ac:dyDescent="0.25">
      <c r="A12" t="s">
        <v>35</v>
      </c>
      <c r="B12" t="s">
        <v>6</v>
      </c>
      <c r="C12" t="s">
        <v>36</v>
      </c>
      <c r="D12" t="s">
        <v>37</v>
      </c>
    </row>
    <row r="13" spans="1:5" x14ac:dyDescent="0.25">
      <c r="A13" t="s">
        <v>38</v>
      </c>
      <c r="B13" t="s">
        <v>6</v>
      </c>
      <c r="C13" t="s">
        <v>39</v>
      </c>
      <c r="D13" t="s">
        <v>40</v>
      </c>
      <c r="E13" t="s">
        <v>41</v>
      </c>
    </row>
    <row r="14" spans="1:5" x14ac:dyDescent="0.25">
      <c r="A14" t="s">
        <v>42</v>
      </c>
      <c r="B14" t="s">
        <v>6</v>
      </c>
      <c r="C14" t="s">
        <v>43</v>
      </c>
      <c r="D14" t="s">
        <v>40</v>
      </c>
      <c r="E14" t="s">
        <v>44</v>
      </c>
    </row>
    <row r="15" spans="1:5" x14ac:dyDescent="0.25">
      <c r="A15" t="s">
        <v>45</v>
      </c>
      <c r="B15" t="s">
        <v>14</v>
      </c>
      <c r="C15" t="s">
        <v>46</v>
      </c>
    </row>
    <row r="16" spans="1:5" x14ac:dyDescent="0.25">
      <c r="A16" t="s">
        <v>47</v>
      </c>
      <c r="B16" t="s">
        <v>6</v>
      </c>
      <c r="C16" t="s">
        <v>48</v>
      </c>
      <c r="D16" t="s">
        <v>21</v>
      </c>
      <c r="E16" t="s">
        <v>49</v>
      </c>
    </row>
    <row r="17" spans="1:5" x14ac:dyDescent="0.25">
      <c r="A17" t="s">
        <v>50</v>
      </c>
      <c r="B17" t="s">
        <v>6</v>
      </c>
      <c r="C17" t="s">
        <v>51</v>
      </c>
      <c r="D17" t="s">
        <v>21</v>
      </c>
      <c r="E17" t="s">
        <v>52</v>
      </c>
    </row>
    <row r="18" spans="1:5" x14ac:dyDescent="0.25">
      <c r="A18" t="s">
        <v>53</v>
      </c>
      <c r="B18" t="s">
        <v>6</v>
      </c>
      <c r="C18" t="s">
        <v>54</v>
      </c>
      <c r="D18" t="s">
        <v>21</v>
      </c>
      <c r="E18" t="s">
        <v>55</v>
      </c>
    </row>
    <row r="19" spans="1:5" x14ac:dyDescent="0.25">
      <c r="A19" t="s">
        <v>56</v>
      </c>
      <c r="B19" t="s">
        <v>6</v>
      </c>
      <c r="C19" t="s">
        <v>57</v>
      </c>
      <c r="D19" t="s">
        <v>21</v>
      </c>
      <c r="E19" t="s">
        <v>58</v>
      </c>
    </row>
    <row r="20" spans="1:5" x14ac:dyDescent="0.25">
      <c r="A20" t="s">
        <v>59</v>
      </c>
      <c r="B20" t="s">
        <v>6</v>
      </c>
      <c r="C20" t="s">
        <v>60</v>
      </c>
      <c r="D20" t="s">
        <v>21</v>
      </c>
      <c r="E20" t="s">
        <v>61</v>
      </c>
    </row>
    <row r="21" spans="1:5" x14ac:dyDescent="0.25">
      <c r="A21" t="s">
        <v>62</v>
      </c>
      <c r="B21" t="s">
        <v>14</v>
      </c>
      <c r="C21" t="s">
        <v>63</v>
      </c>
      <c r="D21" t="s">
        <v>64</v>
      </c>
      <c r="E21" t="s">
        <v>65</v>
      </c>
    </row>
    <row r="22" spans="1:5" x14ac:dyDescent="0.25">
      <c r="A22" t="s">
        <v>66</v>
      </c>
      <c r="B22" t="s">
        <v>6</v>
      </c>
      <c r="C22" t="s">
        <v>67</v>
      </c>
      <c r="D22" t="s">
        <v>223</v>
      </c>
      <c r="E22" t="s">
        <v>68</v>
      </c>
    </row>
    <row r="23" spans="1:5" x14ac:dyDescent="0.25">
      <c r="A23" t="s">
        <v>69</v>
      </c>
      <c r="B23" t="s">
        <v>14</v>
      </c>
      <c r="C23" t="s">
        <v>70</v>
      </c>
    </row>
    <row r="24" spans="1:5" x14ac:dyDescent="0.25">
      <c r="A24" t="s">
        <v>71</v>
      </c>
      <c r="B24" t="s">
        <v>6</v>
      </c>
      <c r="C24" t="s">
        <v>72</v>
      </c>
      <c r="D24" t="s">
        <v>40</v>
      </c>
      <c r="E24" t="s">
        <v>73</v>
      </c>
    </row>
    <row r="25" spans="1:5" x14ac:dyDescent="0.25">
      <c r="A25" t="s">
        <v>74</v>
      </c>
      <c r="B25" t="s">
        <v>6</v>
      </c>
      <c r="C25" t="s">
        <v>75</v>
      </c>
      <c r="D25" t="s">
        <v>40</v>
      </c>
      <c r="E25" t="s">
        <v>73</v>
      </c>
    </row>
    <row r="26" spans="1:5" x14ac:dyDescent="0.25">
      <c r="A26" t="s">
        <v>76</v>
      </c>
      <c r="B26" t="s">
        <v>14</v>
      </c>
      <c r="C26" t="s">
        <v>77</v>
      </c>
    </row>
    <row r="27" spans="1:5" x14ac:dyDescent="0.25">
      <c r="A27" t="s">
        <v>78</v>
      </c>
      <c r="B27" t="s">
        <v>14</v>
      </c>
      <c r="C27" t="s">
        <v>79</v>
      </c>
    </row>
    <row r="28" spans="1:5" x14ac:dyDescent="0.25">
      <c r="A28" t="s">
        <v>80</v>
      </c>
      <c r="B28" t="s">
        <v>17</v>
      </c>
      <c r="C28" t="s">
        <v>81</v>
      </c>
    </row>
    <row r="29" spans="1:5" x14ac:dyDescent="0.25">
      <c r="A29" t="s">
        <v>82</v>
      </c>
      <c r="B29" t="s">
        <v>6</v>
      </c>
      <c r="C29" t="s">
        <v>83</v>
      </c>
      <c r="D29" t="s">
        <v>84</v>
      </c>
      <c r="E29" t="s">
        <v>85</v>
      </c>
    </row>
    <row r="30" spans="1:5" x14ac:dyDescent="0.25">
      <c r="A30" t="s">
        <v>86</v>
      </c>
      <c r="B30" t="s">
        <v>17</v>
      </c>
      <c r="C30" t="s">
        <v>87</v>
      </c>
    </row>
    <row r="31" spans="1:5" x14ac:dyDescent="0.25">
      <c r="A31" t="s">
        <v>88</v>
      </c>
      <c r="B31" t="s">
        <v>6</v>
      </c>
      <c r="C31" t="s">
        <v>89</v>
      </c>
      <c r="D31" t="s">
        <v>84</v>
      </c>
      <c r="E31" t="s">
        <v>90</v>
      </c>
    </row>
    <row r="32" spans="1:5" x14ac:dyDescent="0.25">
      <c r="A32" t="s">
        <v>91</v>
      </c>
      <c r="B32" t="s">
        <v>6</v>
      </c>
      <c r="C32" t="s">
        <v>92</v>
      </c>
      <c r="D32" t="s">
        <v>84</v>
      </c>
      <c r="E32" t="s">
        <v>93</v>
      </c>
    </row>
    <row r="33" spans="1:5" x14ac:dyDescent="0.25">
      <c r="A33" t="s">
        <v>94</v>
      </c>
      <c r="B33" t="s">
        <v>6</v>
      </c>
      <c r="C33" t="s">
        <v>95</v>
      </c>
      <c r="E33" t="s">
        <v>96</v>
      </c>
    </row>
    <row r="34" spans="1:5" x14ac:dyDescent="0.25">
      <c r="A34" t="s">
        <v>97</v>
      </c>
      <c r="B34" t="s">
        <v>6</v>
      </c>
      <c r="C34" t="s">
        <v>98</v>
      </c>
      <c r="D34" t="s">
        <v>84</v>
      </c>
      <c r="E34" t="s">
        <v>99</v>
      </c>
    </row>
    <row r="35" spans="1:5" x14ac:dyDescent="0.25">
      <c r="A35" t="s">
        <v>100</v>
      </c>
      <c r="B35" t="s">
        <v>6</v>
      </c>
      <c r="C35" t="s">
        <v>101</v>
      </c>
      <c r="E35" t="s">
        <v>9</v>
      </c>
    </row>
    <row r="36" spans="1:5" x14ac:dyDescent="0.25">
      <c r="A36" t="s">
        <v>102</v>
      </c>
      <c r="B36" t="s">
        <v>14</v>
      </c>
      <c r="C36" t="s">
        <v>103</v>
      </c>
    </row>
    <row r="37" spans="1:5" x14ac:dyDescent="0.25">
      <c r="A37" t="s">
        <v>104</v>
      </c>
      <c r="B37" t="s">
        <v>6</v>
      </c>
      <c r="C37" t="s">
        <v>105</v>
      </c>
      <c r="D37" t="s">
        <v>106</v>
      </c>
    </row>
    <row r="38" spans="1:5" x14ac:dyDescent="0.25">
      <c r="A38" t="s">
        <v>107</v>
      </c>
      <c r="B38" t="s">
        <v>6</v>
      </c>
      <c r="C38" t="s">
        <v>108</v>
      </c>
      <c r="D38" t="s">
        <v>106</v>
      </c>
    </row>
    <row r="39" spans="1:5" x14ac:dyDescent="0.25">
      <c r="A39" t="s">
        <v>109</v>
      </c>
      <c r="B39" t="s">
        <v>6</v>
      </c>
      <c r="C39" t="s">
        <v>110</v>
      </c>
      <c r="D39" t="s">
        <v>106</v>
      </c>
      <c r="E39" t="s">
        <v>9</v>
      </c>
    </row>
    <row r="40" spans="1:5" x14ac:dyDescent="0.25">
      <c r="A40" t="s">
        <v>111</v>
      </c>
      <c r="B40" t="s">
        <v>14</v>
      </c>
      <c r="C40" t="s">
        <v>112</v>
      </c>
      <c r="E40" t="s">
        <v>113</v>
      </c>
    </row>
    <row r="41" spans="1:5" x14ac:dyDescent="0.25">
      <c r="A41" t="s">
        <v>114</v>
      </c>
      <c r="B41" t="s">
        <v>17</v>
      </c>
      <c r="C41" t="s">
        <v>115</v>
      </c>
      <c r="E41" t="s">
        <v>116</v>
      </c>
    </row>
    <row r="42" spans="1:5" x14ac:dyDescent="0.25">
      <c r="A42" t="s">
        <v>117</v>
      </c>
      <c r="B42" t="s">
        <v>14</v>
      </c>
      <c r="C42" t="s">
        <v>118</v>
      </c>
      <c r="E42" t="s">
        <v>119</v>
      </c>
    </row>
    <row r="43" spans="1:5" x14ac:dyDescent="0.25">
      <c r="A43" t="s">
        <v>120</v>
      </c>
      <c r="B43" t="s">
        <v>17</v>
      </c>
      <c r="C43" t="s">
        <v>121</v>
      </c>
    </row>
    <row r="44" spans="1:5" x14ac:dyDescent="0.25">
      <c r="A44" t="s">
        <v>122</v>
      </c>
      <c r="B44" t="s">
        <v>6</v>
      </c>
      <c r="C44" t="s">
        <v>123</v>
      </c>
      <c r="D44" t="s">
        <v>106</v>
      </c>
      <c r="E44" t="s">
        <v>9</v>
      </c>
    </row>
    <row r="45" spans="1:5" x14ac:dyDescent="0.25">
      <c r="A45" t="s">
        <v>124</v>
      </c>
      <c r="B45" t="s">
        <v>125</v>
      </c>
      <c r="C45" t="s">
        <v>126</v>
      </c>
      <c r="D45" t="s">
        <v>84</v>
      </c>
      <c r="E45" t="s">
        <v>127</v>
      </c>
    </row>
    <row r="46" spans="1:5" x14ac:dyDescent="0.25">
      <c r="A46" t="s">
        <v>128</v>
      </c>
      <c r="B46" t="s">
        <v>129</v>
      </c>
      <c r="C46" t="s">
        <v>130</v>
      </c>
      <c r="D46" t="s">
        <v>21</v>
      </c>
      <c r="E46" t="s">
        <v>131</v>
      </c>
    </row>
    <row r="47" spans="1:5" x14ac:dyDescent="0.25">
      <c r="A47" t="s">
        <v>132</v>
      </c>
      <c r="B47" t="s">
        <v>133</v>
      </c>
      <c r="C47" t="s">
        <v>134</v>
      </c>
    </row>
    <row r="48" spans="1:5" x14ac:dyDescent="0.25">
      <c r="A48" t="s">
        <v>135</v>
      </c>
      <c r="B48" t="s">
        <v>133</v>
      </c>
      <c r="C48" t="s">
        <v>136</v>
      </c>
    </row>
    <row r="49" spans="1:5" x14ac:dyDescent="0.25">
      <c r="A49" t="s">
        <v>137</v>
      </c>
      <c r="B49" t="s">
        <v>129</v>
      </c>
      <c r="C49" t="s">
        <v>138</v>
      </c>
    </row>
    <row r="50" spans="1:5" x14ac:dyDescent="0.25">
      <c r="A50" t="s">
        <v>139</v>
      </c>
      <c r="B50" t="s">
        <v>14</v>
      </c>
      <c r="C50" t="s">
        <v>140</v>
      </c>
      <c r="D50" t="s">
        <v>64</v>
      </c>
      <c r="E50" t="s">
        <v>141</v>
      </c>
    </row>
    <row r="51" spans="1:5" x14ac:dyDescent="0.25">
      <c r="A51" t="s">
        <v>142</v>
      </c>
      <c r="B51" t="s">
        <v>6</v>
      </c>
      <c r="C51" t="s">
        <v>143</v>
      </c>
      <c r="D51" t="s">
        <v>144</v>
      </c>
    </row>
    <row r="52" spans="1:5" x14ac:dyDescent="0.25">
      <c r="A52" t="s">
        <v>145</v>
      </c>
      <c r="B52" t="s">
        <v>14</v>
      </c>
      <c r="C52" t="s">
        <v>146</v>
      </c>
    </row>
    <row r="53" spans="1:5" x14ac:dyDescent="0.25">
      <c r="A53" t="s">
        <v>147</v>
      </c>
      <c r="B53" t="s">
        <v>17</v>
      </c>
      <c r="C53" t="s">
        <v>148</v>
      </c>
    </row>
    <row r="54" spans="1:5" x14ac:dyDescent="0.25">
      <c r="A54" t="s">
        <v>149</v>
      </c>
      <c r="B54" t="s">
        <v>6</v>
      </c>
      <c r="C54" t="s">
        <v>150</v>
      </c>
      <c r="D54" t="s">
        <v>37</v>
      </c>
    </row>
    <row r="55" spans="1:5" x14ac:dyDescent="0.25">
      <c r="A55" t="s">
        <v>151</v>
      </c>
      <c r="B55" t="s">
        <v>17</v>
      </c>
      <c r="C55" t="s">
        <v>152</v>
      </c>
      <c r="E55" t="s">
        <v>153</v>
      </c>
    </row>
    <row r="56" spans="1:5" x14ac:dyDescent="0.25">
      <c r="A56" t="s">
        <v>154</v>
      </c>
      <c r="B56" t="s">
        <v>6</v>
      </c>
      <c r="C56" t="s">
        <v>155</v>
      </c>
      <c r="D56" t="s">
        <v>21</v>
      </c>
      <c r="E56" t="s">
        <v>156</v>
      </c>
    </row>
    <row r="57" spans="1:5" x14ac:dyDescent="0.25">
      <c r="A57" t="s">
        <v>157</v>
      </c>
      <c r="B57" t="s">
        <v>6</v>
      </c>
      <c r="C57" t="s">
        <v>158</v>
      </c>
      <c r="D57" t="s">
        <v>21</v>
      </c>
      <c r="E57" t="s">
        <v>156</v>
      </c>
    </row>
    <row r="58" spans="1:5" x14ac:dyDescent="0.25">
      <c r="A58" t="s">
        <v>159</v>
      </c>
      <c r="B58" t="s">
        <v>14</v>
      </c>
      <c r="C58" t="s">
        <v>160</v>
      </c>
      <c r="D58" t="s">
        <v>64</v>
      </c>
      <c r="E58" t="s">
        <v>161</v>
      </c>
    </row>
    <row r="59" spans="1:5" x14ac:dyDescent="0.25">
      <c r="A59" t="s">
        <v>162</v>
      </c>
      <c r="B59" t="s">
        <v>14</v>
      </c>
      <c r="C59" t="s">
        <v>163</v>
      </c>
    </row>
    <row r="60" spans="1:5" x14ac:dyDescent="0.25">
      <c r="A60" t="s">
        <v>164</v>
      </c>
      <c r="B60" t="s">
        <v>14</v>
      </c>
      <c r="C60" t="s">
        <v>165</v>
      </c>
    </row>
    <row r="61" spans="1:5" x14ac:dyDescent="0.25">
      <c r="A61" t="s">
        <v>166</v>
      </c>
      <c r="B61" t="s">
        <v>17</v>
      </c>
      <c r="C61" t="s">
        <v>167</v>
      </c>
    </row>
    <row r="62" spans="1:5" x14ac:dyDescent="0.25">
      <c r="A62" t="s">
        <v>168</v>
      </c>
      <c r="B62" t="s">
        <v>129</v>
      </c>
      <c r="C62" t="s">
        <v>169</v>
      </c>
    </row>
    <row r="63" spans="1:5" x14ac:dyDescent="0.25">
      <c r="A63" t="s">
        <v>170</v>
      </c>
      <c r="B63" t="s">
        <v>17</v>
      </c>
      <c r="C63" t="s">
        <v>171</v>
      </c>
    </row>
    <row r="64" spans="1:5" x14ac:dyDescent="0.25">
      <c r="A64" t="s">
        <v>172</v>
      </c>
      <c r="B64" t="s">
        <v>6</v>
      </c>
      <c r="C64" t="s">
        <v>173</v>
      </c>
      <c r="E64" t="s">
        <v>174</v>
      </c>
    </row>
    <row r="65" spans="1:5" x14ac:dyDescent="0.25">
      <c r="A65" t="s">
        <v>175</v>
      </c>
      <c r="B65" t="s">
        <v>6</v>
      </c>
      <c r="C65" t="s">
        <v>176</v>
      </c>
      <c r="D65" t="s">
        <v>106</v>
      </c>
      <c r="E65" t="s">
        <v>9</v>
      </c>
    </row>
    <row r="66" spans="1:5" x14ac:dyDescent="0.25">
      <c r="A66" t="s">
        <v>177</v>
      </c>
      <c r="B66" t="s">
        <v>17</v>
      </c>
      <c r="C66" t="s">
        <v>178</v>
      </c>
    </row>
    <row r="67" spans="1:5" x14ac:dyDescent="0.25">
      <c r="A67" t="s">
        <v>179</v>
      </c>
      <c r="B67" t="s">
        <v>6</v>
      </c>
      <c r="C67" t="s">
        <v>180</v>
      </c>
      <c r="E67" t="s">
        <v>181</v>
      </c>
    </row>
    <row r="68" spans="1:5" x14ac:dyDescent="0.25">
      <c r="A68" t="s">
        <v>182</v>
      </c>
      <c r="B68" t="s">
        <v>17</v>
      </c>
      <c r="C68" t="s">
        <v>183</v>
      </c>
    </row>
    <row r="69" spans="1:5" x14ac:dyDescent="0.25">
      <c r="A69" t="s">
        <v>184</v>
      </c>
      <c r="B69" t="s">
        <v>14</v>
      </c>
      <c r="C69" t="s">
        <v>185</v>
      </c>
    </row>
    <row r="70" spans="1:5" x14ac:dyDescent="0.25">
      <c r="A70" t="s">
        <v>186</v>
      </c>
      <c r="B70" t="s">
        <v>6</v>
      </c>
      <c r="C70" t="s">
        <v>187</v>
      </c>
      <c r="D70" t="s">
        <v>188</v>
      </c>
    </row>
    <row r="71" spans="1:5" x14ac:dyDescent="0.25">
      <c r="A71" t="s">
        <v>189</v>
      </c>
      <c r="B71" t="s">
        <v>14</v>
      </c>
      <c r="C71" t="s">
        <v>190</v>
      </c>
    </row>
    <row r="72" spans="1:5" x14ac:dyDescent="0.25">
      <c r="A72" t="s">
        <v>191</v>
      </c>
      <c r="B72" t="s">
        <v>6</v>
      </c>
      <c r="C72" t="s">
        <v>192</v>
      </c>
      <c r="D72" t="s">
        <v>193</v>
      </c>
    </row>
    <row r="73" spans="1:5" x14ac:dyDescent="0.25">
      <c r="A73" t="s">
        <v>194</v>
      </c>
      <c r="B73" t="s">
        <v>14</v>
      </c>
      <c r="C73" t="s">
        <v>195</v>
      </c>
    </row>
    <row r="74" spans="1:5" x14ac:dyDescent="0.25">
      <c r="A74" t="s">
        <v>196</v>
      </c>
      <c r="B74" t="s">
        <v>6</v>
      </c>
      <c r="C74" t="s">
        <v>197</v>
      </c>
      <c r="D74" t="s">
        <v>21</v>
      </c>
      <c r="E74" t="s">
        <v>9</v>
      </c>
    </row>
    <row r="75" spans="1:5" x14ac:dyDescent="0.25">
      <c r="A75" t="s">
        <v>198</v>
      </c>
      <c r="B75" t="s">
        <v>6</v>
      </c>
      <c r="C75" t="s">
        <v>199</v>
      </c>
      <c r="D75" t="s">
        <v>21</v>
      </c>
      <c r="E75" t="s">
        <v>200</v>
      </c>
    </row>
    <row r="76" spans="1:5" x14ac:dyDescent="0.25">
      <c r="A76" t="s">
        <v>201</v>
      </c>
      <c r="B76" t="s">
        <v>6</v>
      </c>
      <c r="C76" t="s">
        <v>202</v>
      </c>
      <c r="D76" t="s">
        <v>21</v>
      </c>
      <c r="E76" t="s">
        <v>203</v>
      </c>
    </row>
    <row r="77" spans="1:5" x14ac:dyDescent="0.25">
      <c r="A77" t="s">
        <v>204</v>
      </c>
      <c r="B77" t="s">
        <v>6</v>
      </c>
      <c r="C77" t="s">
        <v>205</v>
      </c>
      <c r="D77" t="s">
        <v>21</v>
      </c>
      <c r="E77" t="s">
        <v>206</v>
      </c>
    </row>
    <row r="78" spans="1:5" x14ac:dyDescent="0.25">
      <c r="A78" t="s">
        <v>207</v>
      </c>
      <c r="B78" t="s">
        <v>6</v>
      </c>
      <c r="C78" t="s">
        <v>208</v>
      </c>
      <c r="D78" t="s">
        <v>21</v>
      </c>
      <c r="E78" t="s">
        <v>209</v>
      </c>
    </row>
    <row r="79" spans="1:5" x14ac:dyDescent="0.25">
      <c r="A79" t="s">
        <v>210</v>
      </c>
      <c r="B79" t="s">
        <v>6</v>
      </c>
      <c r="C79" t="s">
        <v>211</v>
      </c>
      <c r="D79" t="s">
        <v>21</v>
      </c>
      <c r="E79" t="s">
        <v>212</v>
      </c>
    </row>
    <row r="80" spans="1:5" x14ac:dyDescent="0.25">
      <c r="A80" t="s">
        <v>213</v>
      </c>
      <c r="B80" t="s">
        <v>6</v>
      </c>
      <c r="C80" t="s">
        <v>214</v>
      </c>
      <c r="D80" t="s">
        <v>21</v>
      </c>
      <c r="E80" t="s">
        <v>215</v>
      </c>
    </row>
    <row r="81" spans="1:5" x14ac:dyDescent="0.25">
      <c r="A81" t="s">
        <v>216</v>
      </c>
      <c r="B81" t="s">
        <v>6</v>
      </c>
      <c r="C81" t="s">
        <v>217</v>
      </c>
      <c r="D81" t="s">
        <v>21</v>
      </c>
      <c r="E81" t="s">
        <v>218</v>
      </c>
    </row>
    <row r="82" spans="1:5" x14ac:dyDescent="0.25">
      <c r="A82" t="s">
        <v>219</v>
      </c>
      <c r="B82" t="s">
        <v>6</v>
      </c>
      <c r="C82" t="s">
        <v>220</v>
      </c>
      <c r="D82" t="s">
        <v>21</v>
      </c>
      <c r="E82" t="s">
        <v>221</v>
      </c>
    </row>
  </sheetData>
  <sheetProtection sheet="1" objects="1" scenarios="1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pane ySplit="1" topLeftCell="A2" activePane="bottomLeft" state="frozen"/>
      <selection pane="bottomLeft" activeCell="G7" sqref="G7"/>
    </sheetView>
  </sheetViews>
  <sheetFormatPr baseColWidth="10" defaultRowHeight="15" x14ac:dyDescent="0.25"/>
  <cols>
    <col min="1" max="1" width="27.28515625" customWidth="1"/>
    <col min="2" max="2" width="30" customWidth="1"/>
  </cols>
  <sheetData>
    <row r="1" spans="1:3" x14ac:dyDescent="0.25">
      <c r="A1" s="1" t="s">
        <v>0</v>
      </c>
      <c r="B1" s="1" t="s">
        <v>1</v>
      </c>
      <c r="C1" s="1" t="s">
        <v>3</v>
      </c>
    </row>
    <row r="2" spans="1:3" x14ac:dyDescent="0.25">
      <c r="A2" t="s">
        <v>142</v>
      </c>
      <c r="B2" t="s">
        <v>6</v>
      </c>
      <c r="C2" t="s">
        <v>144</v>
      </c>
    </row>
    <row r="3" spans="1:3" x14ac:dyDescent="0.25">
      <c r="A3" t="s">
        <v>26</v>
      </c>
      <c r="B3" t="s">
        <v>6</v>
      </c>
      <c r="C3" t="s">
        <v>222</v>
      </c>
    </row>
    <row r="4" spans="1:3" x14ac:dyDescent="0.25">
      <c r="A4" t="s">
        <v>82</v>
      </c>
      <c r="B4" t="s">
        <v>6</v>
      </c>
      <c r="C4" t="s">
        <v>84</v>
      </c>
    </row>
    <row r="5" spans="1:3" x14ac:dyDescent="0.25">
      <c r="A5" t="s">
        <v>88</v>
      </c>
      <c r="B5" t="s">
        <v>6</v>
      </c>
      <c r="C5" t="s">
        <v>84</v>
      </c>
    </row>
    <row r="6" spans="1:3" x14ac:dyDescent="0.25">
      <c r="A6" t="s">
        <v>91</v>
      </c>
      <c r="B6" t="s">
        <v>6</v>
      </c>
      <c r="C6" t="s">
        <v>84</v>
      </c>
    </row>
    <row r="7" spans="1:3" x14ac:dyDescent="0.25">
      <c r="A7" t="s">
        <v>97</v>
      </c>
      <c r="B7" t="s">
        <v>6</v>
      </c>
      <c r="C7" t="s">
        <v>84</v>
      </c>
    </row>
    <row r="8" spans="1:3" x14ac:dyDescent="0.25">
      <c r="A8" t="s">
        <v>66</v>
      </c>
      <c r="B8" t="s">
        <v>6</v>
      </c>
      <c r="C8" t="s">
        <v>223</v>
      </c>
    </row>
    <row r="9" spans="1:3" x14ac:dyDescent="0.25">
      <c r="A9" t="s">
        <v>186</v>
      </c>
      <c r="B9" t="s">
        <v>6</v>
      </c>
      <c r="C9" t="s">
        <v>226</v>
      </c>
    </row>
    <row r="10" spans="1:3" x14ac:dyDescent="0.25">
      <c r="A10" t="s">
        <v>35</v>
      </c>
      <c r="B10" t="s">
        <v>6</v>
      </c>
      <c r="C10" t="s">
        <v>37</v>
      </c>
    </row>
    <row r="11" spans="1:3" x14ac:dyDescent="0.25">
      <c r="A11" t="s">
        <v>149</v>
      </c>
      <c r="B11" t="s">
        <v>6</v>
      </c>
      <c r="C11" t="s">
        <v>37</v>
      </c>
    </row>
    <row r="12" spans="1:3" x14ac:dyDescent="0.25">
      <c r="A12" t="s">
        <v>104</v>
      </c>
      <c r="B12" t="s">
        <v>6</v>
      </c>
      <c r="C12" t="s">
        <v>106</v>
      </c>
    </row>
    <row r="13" spans="1:3" x14ac:dyDescent="0.25">
      <c r="A13" t="s">
        <v>107</v>
      </c>
      <c r="B13" t="s">
        <v>6</v>
      </c>
      <c r="C13" t="s">
        <v>106</v>
      </c>
    </row>
    <row r="14" spans="1:3" x14ac:dyDescent="0.25">
      <c r="A14" t="s">
        <v>109</v>
      </c>
      <c r="B14" t="s">
        <v>6</v>
      </c>
      <c r="C14" t="s">
        <v>106</v>
      </c>
    </row>
    <row r="15" spans="1:3" x14ac:dyDescent="0.25">
      <c r="A15" t="s">
        <v>122</v>
      </c>
      <c r="B15" t="s">
        <v>6</v>
      </c>
      <c r="C15" t="s">
        <v>106</v>
      </c>
    </row>
    <row r="16" spans="1:3" x14ac:dyDescent="0.25">
      <c r="A16" t="s">
        <v>175</v>
      </c>
      <c r="B16" t="s">
        <v>6</v>
      </c>
      <c r="C16" t="s">
        <v>106</v>
      </c>
    </row>
    <row r="17" spans="1:3" x14ac:dyDescent="0.25">
      <c r="A17" t="s">
        <v>5</v>
      </c>
      <c r="B17" t="s">
        <v>6</v>
      </c>
      <c r="C17" t="s">
        <v>8</v>
      </c>
    </row>
    <row r="18" spans="1:3" x14ac:dyDescent="0.25">
      <c r="A18" t="s">
        <v>10</v>
      </c>
      <c r="B18" t="s">
        <v>6</v>
      </c>
      <c r="C18" t="s">
        <v>12</v>
      </c>
    </row>
    <row r="19" spans="1:3" x14ac:dyDescent="0.25">
      <c r="A19" t="s">
        <v>19</v>
      </c>
      <c r="B19" t="s">
        <v>6</v>
      </c>
      <c r="C19" t="s">
        <v>21</v>
      </c>
    </row>
    <row r="20" spans="1:3" x14ac:dyDescent="0.25">
      <c r="A20" t="s">
        <v>23</v>
      </c>
      <c r="B20" t="s">
        <v>6</v>
      </c>
      <c r="C20" t="s">
        <v>21</v>
      </c>
    </row>
    <row r="21" spans="1:3" x14ac:dyDescent="0.25">
      <c r="A21" t="s">
        <v>47</v>
      </c>
      <c r="B21" t="s">
        <v>6</v>
      </c>
      <c r="C21" t="s">
        <v>21</v>
      </c>
    </row>
    <row r="22" spans="1:3" x14ac:dyDescent="0.25">
      <c r="A22" t="s">
        <v>50</v>
      </c>
      <c r="B22" t="s">
        <v>6</v>
      </c>
      <c r="C22" t="s">
        <v>21</v>
      </c>
    </row>
    <row r="23" spans="1:3" x14ac:dyDescent="0.25">
      <c r="A23" t="s">
        <v>53</v>
      </c>
      <c r="B23" t="s">
        <v>6</v>
      </c>
      <c r="C23" t="s">
        <v>21</v>
      </c>
    </row>
    <row r="24" spans="1:3" x14ac:dyDescent="0.25">
      <c r="A24" t="s">
        <v>56</v>
      </c>
      <c r="B24" t="s">
        <v>6</v>
      </c>
      <c r="C24" t="s">
        <v>21</v>
      </c>
    </row>
    <row r="25" spans="1:3" x14ac:dyDescent="0.25">
      <c r="A25" t="s">
        <v>59</v>
      </c>
      <c r="B25" t="s">
        <v>6</v>
      </c>
      <c r="C25" t="s">
        <v>21</v>
      </c>
    </row>
    <row r="26" spans="1:3" x14ac:dyDescent="0.25">
      <c r="A26" t="s">
        <v>154</v>
      </c>
      <c r="B26" t="s">
        <v>6</v>
      </c>
      <c r="C26" t="s">
        <v>21</v>
      </c>
    </row>
    <row r="27" spans="1:3" x14ac:dyDescent="0.25">
      <c r="A27" t="s">
        <v>157</v>
      </c>
      <c r="B27" t="s">
        <v>6</v>
      </c>
      <c r="C27" t="s">
        <v>21</v>
      </c>
    </row>
    <row r="28" spans="1:3" x14ac:dyDescent="0.25">
      <c r="A28" t="s">
        <v>196</v>
      </c>
      <c r="B28" t="s">
        <v>6</v>
      </c>
      <c r="C28" t="s">
        <v>21</v>
      </c>
    </row>
    <row r="29" spans="1:3" x14ac:dyDescent="0.25">
      <c r="A29" t="s">
        <v>198</v>
      </c>
      <c r="B29" t="s">
        <v>6</v>
      </c>
      <c r="C29" t="s">
        <v>21</v>
      </c>
    </row>
    <row r="30" spans="1:3" x14ac:dyDescent="0.25">
      <c r="A30" t="s">
        <v>201</v>
      </c>
      <c r="B30" t="s">
        <v>6</v>
      </c>
      <c r="C30" t="s">
        <v>21</v>
      </c>
    </row>
    <row r="31" spans="1:3" x14ac:dyDescent="0.25">
      <c r="A31" t="s">
        <v>204</v>
      </c>
      <c r="B31" t="s">
        <v>6</v>
      </c>
      <c r="C31" t="s">
        <v>21</v>
      </c>
    </row>
    <row r="32" spans="1:3" x14ac:dyDescent="0.25">
      <c r="A32" t="s">
        <v>207</v>
      </c>
      <c r="B32" t="s">
        <v>6</v>
      </c>
      <c r="C32" t="s">
        <v>21</v>
      </c>
    </row>
    <row r="33" spans="1:3" x14ac:dyDescent="0.25">
      <c r="A33" t="s">
        <v>210</v>
      </c>
      <c r="B33" t="s">
        <v>6</v>
      </c>
      <c r="C33" t="s">
        <v>21</v>
      </c>
    </row>
    <row r="34" spans="1:3" x14ac:dyDescent="0.25">
      <c r="A34" t="s">
        <v>213</v>
      </c>
      <c r="B34" t="s">
        <v>6</v>
      </c>
      <c r="C34" t="s">
        <v>21</v>
      </c>
    </row>
    <row r="35" spans="1:3" x14ac:dyDescent="0.25">
      <c r="A35" t="s">
        <v>216</v>
      </c>
      <c r="B35" t="s">
        <v>6</v>
      </c>
      <c r="C35" t="s">
        <v>21</v>
      </c>
    </row>
    <row r="36" spans="1:3" x14ac:dyDescent="0.25">
      <c r="A36" t="s">
        <v>219</v>
      </c>
      <c r="B36" t="s">
        <v>6</v>
      </c>
      <c r="C36" t="s">
        <v>21</v>
      </c>
    </row>
    <row r="37" spans="1:3" x14ac:dyDescent="0.25">
      <c r="A37" t="s">
        <v>191</v>
      </c>
      <c r="B37" t="s">
        <v>6</v>
      </c>
      <c r="C37" t="s">
        <v>225</v>
      </c>
    </row>
    <row r="38" spans="1:3" x14ac:dyDescent="0.25">
      <c r="A38" t="s">
        <v>28</v>
      </c>
      <c r="B38" t="s">
        <v>6</v>
      </c>
      <c r="C38" t="s">
        <v>224</v>
      </c>
    </row>
    <row r="39" spans="1:3" x14ac:dyDescent="0.25">
      <c r="A39" t="s">
        <v>128</v>
      </c>
      <c r="B39" t="s">
        <v>129</v>
      </c>
      <c r="C39" t="s">
        <v>21</v>
      </c>
    </row>
    <row r="40" spans="1:3" x14ac:dyDescent="0.25">
      <c r="A40" t="s">
        <v>124</v>
      </c>
      <c r="B40" t="s">
        <v>125</v>
      </c>
      <c r="C40" t="s">
        <v>84</v>
      </c>
    </row>
  </sheetData>
  <sortState ref="A2:C82">
    <sortCondition ref="B2:B82"/>
    <sortCondition ref="C2:C82"/>
  </sortState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pane ySplit="1" topLeftCell="A25" activePane="bottomLeft" state="frozen"/>
      <selection pane="bottomLeft" activeCell="E33" sqref="E33"/>
    </sheetView>
  </sheetViews>
  <sheetFormatPr baseColWidth="10" defaultRowHeight="15" x14ac:dyDescent="0.25"/>
  <cols>
    <col min="1" max="1" width="27.28515625" customWidth="1"/>
    <col min="3" max="3" width="43.42578125" customWidth="1"/>
  </cols>
  <sheetData>
    <row r="1" spans="1:3" x14ac:dyDescent="0.25">
      <c r="A1" s="1" t="s">
        <v>0</v>
      </c>
      <c r="B1" s="1" t="s">
        <v>3</v>
      </c>
    </row>
    <row r="2" spans="1:3" x14ac:dyDescent="0.25">
      <c r="A2" t="s">
        <v>142</v>
      </c>
      <c r="B2" t="s">
        <v>144</v>
      </c>
      <c r="C2" t="str">
        <f>CONCATENATE(":", A2, " =&gt; u", """", B2,"""",", " )</f>
        <v xml:space="preserve">:lattice_constant =&gt; u"Angstrom", </v>
      </c>
    </row>
    <row r="3" spans="1:3" x14ac:dyDescent="0.25">
      <c r="A3" t="s">
        <v>26</v>
      </c>
      <c r="B3" t="s">
        <v>222</v>
      </c>
      <c r="C3" t="str">
        <f t="shared" ref="C3:C38" si="0">CONCATENATE(":", A3, " =&gt; u", """", B3,"""",", " )</f>
        <v xml:space="preserve">:atomic_volume =&gt; u"cm3/mol", </v>
      </c>
    </row>
    <row r="4" spans="1:3" x14ac:dyDescent="0.25">
      <c r="A4" t="s">
        <v>82</v>
      </c>
      <c r="B4" t="s">
        <v>84</v>
      </c>
      <c r="C4" t="str">
        <f t="shared" si="0"/>
        <v xml:space="preserve">:electron_affinity =&gt; u"eV", </v>
      </c>
    </row>
    <row r="5" spans="1:3" x14ac:dyDescent="0.25">
      <c r="A5" t="s">
        <v>88</v>
      </c>
      <c r="B5" t="s">
        <v>84</v>
      </c>
      <c r="C5" t="str">
        <f t="shared" si="0"/>
        <v xml:space="preserve">:electrophilicity =&gt; u"eV", </v>
      </c>
    </row>
    <row r="6" spans="1:3" x14ac:dyDescent="0.25">
      <c r="A6" t="s">
        <v>91</v>
      </c>
      <c r="B6" t="s">
        <v>84</v>
      </c>
      <c r="C6" t="str">
        <f t="shared" si="0"/>
        <v xml:space="preserve">:en_allen =&gt; u"eV", </v>
      </c>
    </row>
    <row r="7" spans="1:3" x14ac:dyDescent="0.25">
      <c r="A7" t="s">
        <v>97</v>
      </c>
      <c r="B7" t="s">
        <v>84</v>
      </c>
      <c r="C7" t="str">
        <f t="shared" si="0"/>
        <v xml:space="preserve">:en_mulliken =&gt; u"eV", </v>
      </c>
    </row>
    <row r="8" spans="1:3" x14ac:dyDescent="0.25">
      <c r="A8" t="s">
        <v>66</v>
      </c>
      <c r="B8" t="s">
        <v>223</v>
      </c>
      <c r="C8" t="str">
        <f t="shared" si="0"/>
        <v xml:space="preserve">:density =&gt; u"g/cm3", </v>
      </c>
    </row>
    <row r="9" spans="1:3" x14ac:dyDescent="0.25">
      <c r="A9" t="s">
        <v>186</v>
      </c>
      <c r="B9" t="s">
        <v>226</v>
      </c>
      <c r="C9" t="str">
        <f t="shared" si="0"/>
        <v xml:space="preserve">:specific_heat =&gt; u"J/(g*mol)", </v>
      </c>
    </row>
    <row r="10" spans="1:3" x14ac:dyDescent="0.25">
      <c r="A10" t="s">
        <v>35</v>
      </c>
      <c r="B10" t="s">
        <v>37</v>
      </c>
      <c r="C10" t="str">
        <f t="shared" si="0"/>
        <v xml:space="preserve">:boiling_point =&gt; u"K", </v>
      </c>
    </row>
    <row r="11" spans="1:3" x14ac:dyDescent="0.25">
      <c r="A11" t="s">
        <v>149</v>
      </c>
      <c r="B11" t="s">
        <v>37</v>
      </c>
      <c r="C11" t="str">
        <f t="shared" si="0"/>
        <v xml:space="preserve">:melting_point =&gt; u"K", </v>
      </c>
    </row>
    <row r="12" spans="1:3" x14ac:dyDescent="0.25">
      <c r="A12" t="s">
        <v>104</v>
      </c>
      <c r="B12" t="s">
        <v>106</v>
      </c>
      <c r="C12" t="str">
        <f t="shared" si="0"/>
        <v xml:space="preserve">:evaporation_heat =&gt; u"kJ/mol", </v>
      </c>
    </row>
    <row r="13" spans="1:3" x14ac:dyDescent="0.25">
      <c r="A13" t="s">
        <v>107</v>
      </c>
      <c r="B13" t="s">
        <v>106</v>
      </c>
      <c r="C13" t="str">
        <f t="shared" si="0"/>
        <v xml:space="preserve">:fusion_heat =&gt; u"kJ/mol", </v>
      </c>
    </row>
    <row r="14" spans="1:3" x14ac:dyDescent="0.25">
      <c r="A14" t="s">
        <v>109</v>
      </c>
      <c r="B14" t="s">
        <v>106</v>
      </c>
      <c r="C14" t="str">
        <f t="shared" si="0"/>
        <v xml:space="preserve">:gas_basicity =&gt; u"kJ/mol", </v>
      </c>
    </row>
    <row r="15" spans="1:3" x14ac:dyDescent="0.25">
      <c r="A15" t="s">
        <v>122</v>
      </c>
      <c r="B15" t="s">
        <v>106</v>
      </c>
      <c r="C15" t="str">
        <f t="shared" si="0"/>
        <v xml:space="preserve">:heat_of_formation =&gt; u"kJ/mol", </v>
      </c>
    </row>
    <row r="16" spans="1:3" x14ac:dyDescent="0.25">
      <c r="A16" t="s">
        <v>175</v>
      </c>
      <c r="B16" t="s">
        <v>106</v>
      </c>
      <c r="C16" t="str">
        <f t="shared" si="0"/>
        <v xml:space="preserve">:proton_affinity =&gt; u"kJ/mol", </v>
      </c>
    </row>
    <row r="17" spans="1:3" x14ac:dyDescent="0.25">
      <c r="A17" t="s">
        <v>5</v>
      </c>
      <c r="B17" t="s">
        <v>8</v>
      </c>
      <c r="C17" t="str">
        <f t="shared" si="0"/>
        <v xml:space="preserve">:abundance_crust =&gt; u"mg/kg", </v>
      </c>
    </row>
    <row r="18" spans="1:3" x14ac:dyDescent="0.25">
      <c r="A18" t="s">
        <v>10</v>
      </c>
      <c r="B18" t="s">
        <v>12</v>
      </c>
      <c r="C18" t="str">
        <f t="shared" si="0"/>
        <v xml:space="preserve">:abundance_sea =&gt; u"mg/L", </v>
      </c>
    </row>
    <row r="19" spans="1:3" x14ac:dyDescent="0.25">
      <c r="A19" t="s">
        <v>19</v>
      </c>
      <c r="B19" t="s">
        <v>21</v>
      </c>
      <c r="C19" t="str">
        <f t="shared" si="0"/>
        <v xml:space="preserve">:atomic_radius =&gt; u"pm", </v>
      </c>
    </row>
    <row r="20" spans="1:3" x14ac:dyDescent="0.25">
      <c r="A20" t="s">
        <v>23</v>
      </c>
      <c r="B20" t="s">
        <v>21</v>
      </c>
      <c r="C20" t="str">
        <f t="shared" si="0"/>
        <v xml:space="preserve">:atomic_radius_rahm =&gt; u"pm", </v>
      </c>
    </row>
    <row r="21" spans="1:3" x14ac:dyDescent="0.25">
      <c r="A21" t="s">
        <v>47</v>
      </c>
      <c r="B21" t="s">
        <v>21</v>
      </c>
      <c r="C21" t="str">
        <f t="shared" si="0"/>
        <v xml:space="preserve">:covalent_radius_bragg =&gt; u"pm", </v>
      </c>
    </row>
    <row r="22" spans="1:3" x14ac:dyDescent="0.25">
      <c r="A22" t="s">
        <v>50</v>
      </c>
      <c r="B22" t="s">
        <v>21</v>
      </c>
      <c r="C22" t="str">
        <f t="shared" si="0"/>
        <v xml:space="preserve">:covalent_radius_cordero =&gt; u"pm", </v>
      </c>
    </row>
    <row r="23" spans="1:3" x14ac:dyDescent="0.25">
      <c r="A23" t="s">
        <v>53</v>
      </c>
      <c r="B23" t="s">
        <v>21</v>
      </c>
      <c r="C23" t="str">
        <f t="shared" si="0"/>
        <v xml:space="preserve">:covalent_radius_pyykko =&gt; u"pm", </v>
      </c>
    </row>
    <row r="24" spans="1:3" x14ac:dyDescent="0.25">
      <c r="A24" t="s">
        <v>56</v>
      </c>
      <c r="B24" t="s">
        <v>21</v>
      </c>
      <c r="C24" t="str">
        <f t="shared" si="0"/>
        <v xml:space="preserve">:covalent_radius_pyykko_double =&gt; u"pm", </v>
      </c>
    </row>
    <row r="25" spans="1:3" x14ac:dyDescent="0.25">
      <c r="A25" t="s">
        <v>59</v>
      </c>
      <c r="B25" t="s">
        <v>21</v>
      </c>
      <c r="C25" t="str">
        <f t="shared" si="0"/>
        <v xml:space="preserve">:covalent_radius_pyykko_triple =&gt; u"pm", </v>
      </c>
    </row>
    <row r="26" spans="1:3" x14ac:dyDescent="0.25">
      <c r="A26" t="s">
        <v>154</v>
      </c>
      <c r="B26" t="s">
        <v>21</v>
      </c>
      <c r="C26" t="str">
        <f t="shared" si="0"/>
        <v xml:space="preserve">:metallic_radius =&gt; u"pm", </v>
      </c>
    </row>
    <row r="27" spans="1:3" x14ac:dyDescent="0.25">
      <c r="A27" t="s">
        <v>157</v>
      </c>
      <c r="B27" t="s">
        <v>21</v>
      </c>
      <c r="C27" t="str">
        <f t="shared" si="0"/>
        <v xml:space="preserve">:metallic_radius_c12 =&gt; u"pm", </v>
      </c>
    </row>
    <row r="28" spans="1:3" x14ac:dyDescent="0.25">
      <c r="A28" t="s">
        <v>196</v>
      </c>
      <c r="B28" t="s">
        <v>21</v>
      </c>
      <c r="C28" t="str">
        <f t="shared" si="0"/>
        <v xml:space="preserve">:vdw_radius =&gt; u"pm", </v>
      </c>
    </row>
    <row r="29" spans="1:3" x14ac:dyDescent="0.25">
      <c r="A29" t="s">
        <v>198</v>
      </c>
      <c r="B29" t="s">
        <v>21</v>
      </c>
      <c r="C29" t="str">
        <f t="shared" si="0"/>
        <v xml:space="preserve">:vdw_radius_alvarez =&gt; u"pm", </v>
      </c>
    </row>
    <row r="30" spans="1:3" x14ac:dyDescent="0.25">
      <c r="A30" t="s">
        <v>201</v>
      </c>
      <c r="B30" t="s">
        <v>21</v>
      </c>
      <c r="C30" t="str">
        <f t="shared" si="0"/>
        <v xml:space="preserve">:vdw_radius_batsanov =&gt; u"pm", </v>
      </c>
    </row>
    <row r="31" spans="1:3" x14ac:dyDescent="0.25">
      <c r="A31" t="s">
        <v>204</v>
      </c>
      <c r="B31" t="s">
        <v>21</v>
      </c>
      <c r="C31" t="str">
        <f t="shared" si="0"/>
        <v xml:space="preserve">:vdw_radius_bondi =&gt; u"pm", </v>
      </c>
    </row>
    <row r="32" spans="1:3" x14ac:dyDescent="0.25">
      <c r="A32" t="s">
        <v>207</v>
      </c>
      <c r="B32" t="s">
        <v>21</v>
      </c>
      <c r="C32" t="str">
        <f t="shared" si="0"/>
        <v xml:space="preserve">:vdw_radius_dreiding =&gt; u"pm", </v>
      </c>
    </row>
    <row r="33" spans="1:3" x14ac:dyDescent="0.25">
      <c r="A33" t="s">
        <v>210</v>
      </c>
      <c r="B33" t="s">
        <v>21</v>
      </c>
      <c r="C33" t="str">
        <f t="shared" si="0"/>
        <v xml:space="preserve">:vdw_radius_mm3 =&gt; u"pm", </v>
      </c>
    </row>
    <row r="34" spans="1:3" x14ac:dyDescent="0.25">
      <c r="A34" t="s">
        <v>213</v>
      </c>
      <c r="B34" t="s">
        <v>21</v>
      </c>
      <c r="C34" t="str">
        <f t="shared" si="0"/>
        <v xml:space="preserve">:vdw_radius_rt =&gt; u"pm", </v>
      </c>
    </row>
    <row r="35" spans="1:3" x14ac:dyDescent="0.25">
      <c r="A35" t="s">
        <v>216</v>
      </c>
      <c r="B35" t="s">
        <v>21</v>
      </c>
      <c r="C35" t="str">
        <f t="shared" si="0"/>
        <v xml:space="preserve">:vdw_radius_truhlar =&gt; u"pm", </v>
      </c>
    </row>
    <row r="36" spans="1:3" x14ac:dyDescent="0.25">
      <c r="A36" t="s">
        <v>219</v>
      </c>
      <c r="B36" t="s">
        <v>21</v>
      </c>
      <c r="C36" t="str">
        <f t="shared" si="0"/>
        <v xml:space="preserve">:vdw_radius_uff =&gt; u"pm", </v>
      </c>
    </row>
    <row r="37" spans="1:3" x14ac:dyDescent="0.25">
      <c r="A37" t="s">
        <v>191</v>
      </c>
      <c r="B37" t="s">
        <v>225</v>
      </c>
      <c r="C37" t="str">
        <f t="shared" si="0"/>
        <v xml:space="preserve">:thermal_conductivity =&gt; u"W/(m*K)", </v>
      </c>
    </row>
    <row r="38" spans="1:3" x14ac:dyDescent="0.25">
      <c r="A38" t="s">
        <v>28</v>
      </c>
      <c r="B38" t="s">
        <v>224</v>
      </c>
      <c r="C38" t="str">
        <f t="shared" si="0"/>
        <v xml:space="preserve">:atomic_weight =&gt; u"u", 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5"/>
  <sheetViews>
    <sheetView topLeftCell="A9" workbookViewId="0">
      <selection activeCell="A2" sqref="A2:A35"/>
    </sheetView>
  </sheetViews>
  <sheetFormatPr baseColWidth="10" defaultRowHeight="15" x14ac:dyDescent="0.25"/>
  <cols>
    <col min="1" max="1" width="37.7109375" customWidth="1"/>
  </cols>
  <sheetData>
    <row r="2" spans="1:1" x14ac:dyDescent="0.25">
      <c r="A2" t="str">
        <f>'processed (2)'!C5</f>
        <v xml:space="preserve">:electrophilicity =&gt; u"eV", </v>
      </c>
    </row>
    <row r="3" spans="1:1" x14ac:dyDescent="0.25">
      <c r="A3" t="str">
        <f>'processed (2)'!C6</f>
        <v xml:space="preserve">:en_allen =&gt; u"eV", </v>
      </c>
    </row>
    <row r="4" spans="1:1" x14ac:dyDescent="0.25">
      <c r="A4" t="str">
        <f>'processed (2)'!C7</f>
        <v xml:space="preserve">:en_mulliken =&gt; u"eV", </v>
      </c>
    </row>
    <row r="5" spans="1:1" x14ac:dyDescent="0.25">
      <c r="A5" t="str">
        <f>'processed (2)'!C8</f>
        <v xml:space="preserve">:density =&gt; u"g/cm3", </v>
      </c>
    </row>
    <row r="6" spans="1:1" x14ac:dyDescent="0.25">
      <c r="A6" t="str">
        <f>'processed (2)'!C9</f>
        <v xml:space="preserve">:specific_heat =&gt; u"J/(g*mol)", </v>
      </c>
    </row>
    <row r="7" spans="1:1" x14ac:dyDescent="0.25">
      <c r="A7" t="str">
        <f>'processed (2)'!C10</f>
        <v xml:space="preserve">:boiling_point =&gt; u"K", </v>
      </c>
    </row>
    <row r="8" spans="1:1" x14ac:dyDescent="0.25">
      <c r="A8" t="str">
        <f>'processed (2)'!C11</f>
        <v xml:space="preserve">:melting_point =&gt; u"K", </v>
      </c>
    </row>
    <row r="9" spans="1:1" x14ac:dyDescent="0.25">
      <c r="A9" t="str">
        <f>'processed (2)'!C12</f>
        <v xml:space="preserve">:evaporation_heat =&gt; u"kJ/mol", </v>
      </c>
    </row>
    <row r="10" spans="1:1" x14ac:dyDescent="0.25">
      <c r="A10" t="str">
        <f>'processed (2)'!C13</f>
        <v xml:space="preserve">:fusion_heat =&gt; u"kJ/mol", </v>
      </c>
    </row>
    <row r="11" spans="1:1" x14ac:dyDescent="0.25">
      <c r="A11" t="str">
        <f>'processed (2)'!C14</f>
        <v xml:space="preserve">:gas_basicity =&gt; u"kJ/mol", </v>
      </c>
    </row>
    <row r="12" spans="1:1" x14ac:dyDescent="0.25">
      <c r="A12" t="str">
        <f>'processed (2)'!C15</f>
        <v xml:space="preserve">:heat_of_formation =&gt; u"kJ/mol", </v>
      </c>
    </row>
    <row r="13" spans="1:1" x14ac:dyDescent="0.25">
      <c r="A13" t="str">
        <f>'processed (2)'!C16</f>
        <v xml:space="preserve">:proton_affinity =&gt; u"kJ/mol", </v>
      </c>
    </row>
    <row r="14" spans="1:1" x14ac:dyDescent="0.25">
      <c r="A14" t="str">
        <f>'processed (2)'!C17</f>
        <v xml:space="preserve">:abundance_crust =&gt; u"mg/kg", </v>
      </c>
    </row>
    <row r="15" spans="1:1" x14ac:dyDescent="0.25">
      <c r="A15" t="str">
        <f>'processed (2)'!C18</f>
        <v xml:space="preserve">:abundance_sea =&gt; u"mg/L", </v>
      </c>
    </row>
    <row r="16" spans="1:1" x14ac:dyDescent="0.25">
      <c r="A16" t="str">
        <f>'processed (2)'!C19</f>
        <v xml:space="preserve">:atomic_radius =&gt; u"pm", </v>
      </c>
    </row>
    <row r="17" spans="1:1" x14ac:dyDescent="0.25">
      <c r="A17" t="str">
        <f>'processed (2)'!C20</f>
        <v xml:space="preserve">:atomic_radius_rahm =&gt; u"pm", </v>
      </c>
    </row>
    <row r="18" spans="1:1" x14ac:dyDescent="0.25">
      <c r="A18" t="str">
        <f>'processed (2)'!C21</f>
        <v xml:space="preserve">:covalent_radius_bragg =&gt; u"pm", </v>
      </c>
    </row>
    <row r="19" spans="1:1" x14ac:dyDescent="0.25">
      <c r="A19" t="str">
        <f>'processed (2)'!C22</f>
        <v xml:space="preserve">:covalent_radius_cordero =&gt; u"pm", </v>
      </c>
    </row>
    <row r="20" spans="1:1" x14ac:dyDescent="0.25">
      <c r="A20" t="str">
        <f>'processed (2)'!C23</f>
        <v xml:space="preserve">:covalent_radius_pyykko =&gt; u"pm", </v>
      </c>
    </row>
    <row r="21" spans="1:1" x14ac:dyDescent="0.25">
      <c r="A21" t="str">
        <f>'processed (2)'!C24</f>
        <v xml:space="preserve">:covalent_radius_pyykko_double =&gt; u"pm", </v>
      </c>
    </row>
    <row r="22" spans="1:1" x14ac:dyDescent="0.25">
      <c r="A22" t="str">
        <f>'processed (2)'!C25</f>
        <v xml:space="preserve">:covalent_radius_pyykko_triple =&gt; u"pm", </v>
      </c>
    </row>
    <row r="23" spans="1:1" x14ac:dyDescent="0.25">
      <c r="A23" t="str">
        <f>'processed (2)'!C26</f>
        <v xml:space="preserve">:metallic_radius =&gt; u"pm", </v>
      </c>
    </row>
    <row r="24" spans="1:1" x14ac:dyDescent="0.25">
      <c r="A24" t="str">
        <f>'processed (2)'!C27</f>
        <v xml:space="preserve">:metallic_radius_c12 =&gt; u"pm", </v>
      </c>
    </row>
    <row r="25" spans="1:1" x14ac:dyDescent="0.25">
      <c r="A25" t="str">
        <f>'processed (2)'!C28</f>
        <v xml:space="preserve">:vdw_radius =&gt; u"pm", </v>
      </c>
    </row>
    <row r="26" spans="1:1" x14ac:dyDescent="0.25">
      <c r="A26" t="str">
        <f>'processed (2)'!C29</f>
        <v xml:space="preserve">:vdw_radius_alvarez =&gt; u"pm", </v>
      </c>
    </row>
    <row r="27" spans="1:1" x14ac:dyDescent="0.25">
      <c r="A27" t="str">
        <f>'processed (2)'!C30</f>
        <v xml:space="preserve">:vdw_radius_batsanov =&gt; u"pm", </v>
      </c>
    </row>
    <row r="28" spans="1:1" x14ac:dyDescent="0.25">
      <c r="A28" t="str">
        <f>'processed (2)'!C31</f>
        <v xml:space="preserve">:vdw_radius_bondi =&gt; u"pm", </v>
      </c>
    </row>
    <row r="29" spans="1:1" x14ac:dyDescent="0.25">
      <c r="A29" t="str">
        <f>'processed (2)'!C32</f>
        <v xml:space="preserve">:vdw_radius_dreiding =&gt; u"pm", </v>
      </c>
    </row>
    <row r="30" spans="1:1" x14ac:dyDescent="0.25">
      <c r="A30" t="str">
        <f>'processed (2)'!C33</f>
        <v xml:space="preserve">:vdw_radius_mm3 =&gt; u"pm", </v>
      </c>
    </row>
    <row r="31" spans="1:1" x14ac:dyDescent="0.25">
      <c r="A31" t="str">
        <f>'processed (2)'!C34</f>
        <v xml:space="preserve">:vdw_radius_rt =&gt; u"pm", </v>
      </c>
    </row>
    <row r="32" spans="1:1" x14ac:dyDescent="0.25">
      <c r="A32" t="str">
        <f>'processed (2)'!C35</f>
        <v xml:space="preserve">:vdw_radius_truhlar =&gt; u"pm", </v>
      </c>
    </row>
    <row r="33" spans="1:1" x14ac:dyDescent="0.25">
      <c r="A33" t="str">
        <f>'processed (2)'!C36</f>
        <v xml:space="preserve">:vdw_radius_uff =&gt; u"pm", </v>
      </c>
    </row>
    <row r="34" spans="1:1" x14ac:dyDescent="0.25">
      <c r="A34" t="str">
        <f>'processed (2)'!C37</f>
        <v xml:space="preserve">:thermal_conductivity =&gt; u"W/(m*K)", </v>
      </c>
    </row>
    <row r="35" spans="1:1" x14ac:dyDescent="0.25">
      <c r="A35" t="str">
        <f>'processed (2)'!C38</f>
        <v xml:space="preserve">:atomic_weight =&gt; u"u", 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2"/>
  <sheetViews>
    <sheetView workbookViewId="0">
      <selection activeCell="A4" sqref="A4:B15"/>
    </sheetView>
  </sheetViews>
  <sheetFormatPr baseColWidth="10" defaultRowHeight="15" x14ac:dyDescent="0.25"/>
  <cols>
    <col min="1" max="1" width="24" customWidth="1"/>
    <col min="2" max="2" width="20.28515625" customWidth="1"/>
    <col min="3" max="3" width="37.140625" customWidth="1"/>
    <col min="5" max="5" width="29.140625" customWidth="1"/>
  </cols>
  <sheetData>
    <row r="2" spans="1:5" x14ac:dyDescent="0.25">
      <c r="A2" s="4" t="s">
        <v>162</v>
      </c>
      <c r="E2" t="s">
        <v>5</v>
      </c>
    </row>
    <row r="3" spans="1:5" x14ac:dyDescent="0.25">
      <c r="A3" s="3" t="s">
        <v>227</v>
      </c>
      <c r="E3" t="s">
        <v>10</v>
      </c>
    </row>
    <row r="4" spans="1:5" x14ac:dyDescent="0.25">
      <c r="A4" t="s">
        <v>228</v>
      </c>
      <c r="B4" t="s">
        <v>28</v>
      </c>
      <c r="E4" s="2" t="s">
        <v>13</v>
      </c>
    </row>
    <row r="5" spans="1:5" x14ac:dyDescent="0.25">
      <c r="A5" t="s">
        <v>229</v>
      </c>
      <c r="B5" t="s">
        <v>35</v>
      </c>
      <c r="E5" s="2" t="s">
        <v>16</v>
      </c>
    </row>
    <row r="6" spans="1:5" x14ac:dyDescent="0.25">
      <c r="A6" s="3" t="s">
        <v>230</v>
      </c>
      <c r="E6" t="s">
        <v>19</v>
      </c>
    </row>
    <row r="7" spans="1:5" x14ac:dyDescent="0.25">
      <c r="A7" s="3" t="s">
        <v>231</v>
      </c>
      <c r="E7" t="s">
        <v>23</v>
      </c>
    </row>
    <row r="8" spans="1:5" x14ac:dyDescent="0.25">
      <c r="A8" t="s">
        <v>232</v>
      </c>
      <c r="B8" t="s">
        <v>62</v>
      </c>
      <c r="E8" t="s">
        <v>26</v>
      </c>
    </row>
    <row r="9" spans="1:5" x14ac:dyDescent="0.25">
      <c r="A9" s="4" t="s">
        <v>66</v>
      </c>
      <c r="E9" t="s">
        <v>28</v>
      </c>
    </row>
    <row r="10" spans="1:5" x14ac:dyDescent="0.25">
      <c r="A10" t="s">
        <v>233</v>
      </c>
      <c r="B10" t="s">
        <v>76</v>
      </c>
      <c r="E10" t="s">
        <v>31</v>
      </c>
    </row>
    <row r="11" spans="1:5" x14ac:dyDescent="0.25">
      <c r="A11" s="3" t="s">
        <v>234</v>
      </c>
      <c r="E11" t="s">
        <v>33</v>
      </c>
    </row>
    <row r="12" spans="1:5" x14ac:dyDescent="0.25">
      <c r="A12" t="s">
        <v>235</v>
      </c>
      <c r="B12" t="s">
        <v>149</v>
      </c>
      <c r="E12" t="s">
        <v>35</v>
      </c>
    </row>
    <row r="13" spans="1:5" x14ac:dyDescent="0.25">
      <c r="A13" s="3" t="s">
        <v>236</v>
      </c>
      <c r="E13" t="s">
        <v>38</v>
      </c>
    </row>
    <row r="14" spans="1:5" x14ac:dyDescent="0.25">
      <c r="A14" s="3" t="s">
        <v>237</v>
      </c>
      <c r="E14" t="s">
        <v>42</v>
      </c>
    </row>
    <row r="15" spans="1:5" x14ac:dyDescent="0.25">
      <c r="A15" t="s">
        <v>238</v>
      </c>
      <c r="B15" s="2" t="s">
        <v>16</v>
      </c>
      <c r="E15" t="s">
        <v>45</v>
      </c>
    </row>
    <row r="16" spans="1:5" x14ac:dyDescent="0.25">
      <c r="A16" s="4" t="s">
        <v>170</v>
      </c>
      <c r="E16" t="s">
        <v>47</v>
      </c>
    </row>
    <row r="17" spans="1:5" x14ac:dyDescent="0.25">
      <c r="A17" s="3" t="s">
        <v>239</v>
      </c>
      <c r="E17" t="s">
        <v>50</v>
      </c>
    </row>
    <row r="18" spans="1:5" x14ac:dyDescent="0.25">
      <c r="A18" s="3" t="s">
        <v>240</v>
      </c>
      <c r="C18" t="s">
        <v>246</v>
      </c>
      <c r="E18" t="s">
        <v>53</v>
      </c>
    </row>
    <row r="19" spans="1:5" x14ac:dyDescent="0.25">
      <c r="A19" s="3" t="s">
        <v>241</v>
      </c>
      <c r="E19" t="s">
        <v>56</v>
      </c>
    </row>
    <row r="20" spans="1:5" x14ac:dyDescent="0.25">
      <c r="A20" s="3" t="s">
        <v>242</v>
      </c>
      <c r="E20" t="s">
        <v>59</v>
      </c>
    </row>
    <row r="21" spans="1:5" x14ac:dyDescent="0.25">
      <c r="A21" s="4" t="s">
        <v>189</v>
      </c>
      <c r="E21" t="s">
        <v>62</v>
      </c>
    </row>
    <row r="22" spans="1:5" x14ac:dyDescent="0.25">
      <c r="A22" s="3" t="s">
        <v>243</v>
      </c>
      <c r="E22" t="s">
        <v>66</v>
      </c>
    </row>
    <row r="23" spans="1:5" x14ac:dyDescent="0.25">
      <c r="A23" s="3" t="s">
        <v>244</v>
      </c>
      <c r="E23" t="s">
        <v>69</v>
      </c>
    </row>
    <row r="24" spans="1:5" x14ac:dyDescent="0.25">
      <c r="A24" s="3" t="s">
        <v>245</v>
      </c>
      <c r="E24" t="s">
        <v>71</v>
      </c>
    </row>
    <row r="25" spans="1:5" x14ac:dyDescent="0.25">
      <c r="E25" t="s">
        <v>74</v>
      </c>
    </row>
    <row r="26" spans="1:5" x14ac:dyDescent="0.25">
      <c r="E26" t="s">
        <v>76</v>
      </c>
    </row>
    <row r="27" spans="1:5" x14ac:dyDescent="0.25">
      <c r="E27" t="s">
        <v>78</v>
      </c>
    </row>
    <row r="28" spans="1:5" x14ac:dyDescent="0.25">
      <c r="E28" t="s">
        <v>80</v>
      </c>
    </row>
    <row r="29" spans="1:5" x14ac:dyDescent="0.25">
      <c r="E29" t="s">
        <v>82</v>
      </c>
    </row>
    <row r="30" spans="1:5" x14ac:dyDescent="0.25">
      <c r="E30" t="s">
        <v>86</v>
      </c>
    </row>
    <row r="31" spans="1:5" x14ac:dyDescent="0.25">
      <c r="E31" t="s">
        <v>88</v>
      </c>
    </row>
    <row r="32" spans="1:5" x14ac:dyDescent="0.25">
      <c r="E32" t="s">
        <v>91</v>
      </c>
    </row>
    <row r="33" spans="5:5" x14ac:dyDescent="0.25">
      <c r="E33" t="s">
        <v>94</v>
      </c>
    </row>
    <row r="34" spans="5:5" x14ac:dyDescent="0.25">
      <c r="E34" t="s">
        <v>97</v>
      </c>
    </row>
    <row r="35" spans="5:5" x14ac:dyDescent="0.25">
      <c r="E35" t="s">
        <v>100</v>
      </c>
    </row>
    <row r="36" spans="5:5" x14ac:dyDescent="0.25">
      <c r="E36" t="s">
        <v>102</v>
      </c>
    </row>
    <row r="37" spans="5:5" x14ac:dyDescent="0.25">
      <c r="E37" t="s">
        <v>104</v>
      </c>
    </row>
    <row r="38" spans="5:5" x14ac:dyDescent="0.25">
      <c r="E38" t="s">
        <v>107</v>
      </c>
    </row>
    <row r="39" spans="5:5" x14ac:dyDescent="0.25">
      <c r="E39" t="s">
        <v>109</v>
      </c>
    </row>
    <row r="40" spans="5:5" x14ac:dyDescent="0.25">
      <c r="E40" t="s">
        <v>111</v>
      </c>
    </row>
    <row r="41" spans="5:5" x14ac:dyDescent="0.25">
      <c r="E41" t="s">
        <v>114</v>
      </c>
    </row>
    <row r="42" spans="5:5" x14ac:dyDescent="0.25">
      <c r="E42" t="s">
        <v>117</v>
      </c>
    </row>
    <row r="43" spans="5:5" x14ac:dyDescent="0.25">
      <c r="E43" t="s">
        <v>120</v>
      </c>
    </row>
    <row r="44" spans="5:5" x14ac:dyDescent="0.25">
      <c r="E44" t="s">
        <v>122</v>
      </c>
    </row>
    <row r="45" spans="5:5" x14ac:dyDescent="0.25">
      <c r="E45" t="s">
        <v>124</v>
      </c>
    </row>
    <row r="46" spans="5:5" x14ac:dyDescent="0.25">
      <c r="E46" t="s">
        <v>128</v>
      </c>
    </row>
    <row r="47" spans="5:5" x14ac:dyDescent="0.25">
      <c r="E47" t="s">
        <v>132</v>
      </c>
    </row>
    <row r="48" spans="5:5" x14ac:dyDescent="0.25">
      <c r="E48" t="s">
        <v>135</v>
      </c>
    </row>
    <row r="49" spans="5:5" x14ac:dyDescent="0.25">
      <c r="E49" t="s">
        <v>137</v>
      </c>
    </row>
    <row r="50" spans="5:5" x14ac:dyDescent="0.25">
      <c r="E50" t="s">
        <v>139</v>
      </c>
    </row>
    <row r="51" spans="5:5" x14ac:dyDescent="0.25">
      <c r="E51" t="s">
        <v>142</v>
      </c>
    </row>
    <row r="52" spans="5:5" x14ac:dyDescent="0.25">
      <c r="E52" t="s">
        <v>145</v>
      </c>
    </row>
    <row r="53" spans="5:5" x14ac:dyDescent="0.25">
      <c r="E53" t="s">
        <v>147</v>
      </c>
    </row>
    <row r="54" spans="5:5" x14ac:dyDescent="0.25">
      <c r="E54" t="s">
        <v>149</v>
      </c>
    </row>
    <row r="55" spans="5:5" x14ac:dyDescent="0.25">
      <c r="E55" t="s">
        <v>151</v>
      </c>
    </row>
    <row r="56" spans="5:5" x14ac:dyDescent="0.25">
      <c r="E56" t="s">
        <v>154</v>
      </c>
    </row>
    <row r="57" spans="5:5" x14ac:dyDescent="0.25">
      <c r="E57" t="s">
        <v>157</v>
      </c>
    </row>
    <row r="58" spans="5:5" x14ac:dyDescent="0.25">
      <c r="E58" t="s">
        <v>159</v>
      </c>
    </row>
    <row r="59" spans="5:5" x14ac:dyDescent="0.25">
      <c r="E59" t="s">
        <v>162</v>
      </c>
    </row>
    <row r="60" spans="5:5" x14ac:dyDescent="0.25">
      <c r="E60" t="s">
        <v>164</v>
      </c>
    </row>
    <row r="61" spans="5:5" x14ac:dyDescent="0.25">
      <c r="E61" t="s">
        <v>166</v>
      </c>
    </row>
    <row r="62" spans="5:5" x14ac:dyDescent="0.25">
      <c r="E62" t="s">
        <v>168</v>
      </c>
    </row>
    <row r="63" spans="5:5" x14ac:dyDescent="0.25">
      <c r="E63" t="s">
        <v>170</v>
      </c>
    </row>
    <row r="64" spans="5:5" x14ac:dyDescent="0.25">
      <c r="E64" t="s">
        <v>172</v>
      </c>
    </row>
    <row r="65" spans="5:5" x14ac:dyDescent="0.25">
      <c r="E65" t="s">
        <v>175</v>
      </c>
    </row>
    <row r="66" spans="5:5" x14ac:dyDescent="0.25">
      <c r="E66" t="s">
        <v>177</v>
      </c>
    </row>
    <row r="67" spans="5:5" x14ac:dyDescent="0.25">
      <c r="E67" t="s">
        <v>179</v>
      </c>
    </row>
    <row r="68" spans="5:5" x14ac:dyDescent="0.25">
      <c r="E68" t="s">
        <v>182</v>
      </c>
    </row>
    <row r="69" spans="5:5" x14ac:dyDescent="0.25">
      <c r="E69" t="s">
        <v>184</v>
      </c>
    </row>
    <row r="70" spans="5:5" x14ac:dyDescent="0.25">
      <c r="E70" t="s">
        <v>186</v>
      </c>
    </row>
    <row r="71" spans="5:5" x14ac:dyDescent="0.25">
      <c r="E71" t="s">
        <v>189</v>
      </c>
    </row>
    <row r="72" spans="5:5" x14ac:dyDescent="0.25">
      <c r="E72" t="s">
        <v>191</v>
      </c>
    </row>
    <row r="73" spans="5:5" x14ac:dyDescent="0.25">
      <c r="E73" t="s">
        <v>194</v>
      </c>
    </row>
    <row r="74" spans="5:5" x14ac:dyDescent="0.25">
      <c r="E74" t="s">
        <v>196</v>
      </c>
    </row>
    <row r="75" spans="5:5" x14ac:dyDescent="0.25">
      <c r="E75" t="s">
        <v>198</v>
      </c>
    </row>
    <row r="76" spans="5:5" x14ac:dyDescent="0.25">
      <c r="E76" t="s">
        <v>201</v>
      </c>
    </row>
    <row r="77" spans="5:5" x14ac:dyDescent="0.25">
      <c r="E77" t="s">
        <v>204</v>
      </c>
    </row>
    <row r="78" spans="5:5" x14ac:dyDescent="0.25">
      <c r="E78" t="s">
        <v>207</v>
      </c>
    </row>
    <row r="79" spans="5:5" x14ac:dyDescent="0.25">
      <c r="E79" t="s">
        <v>210</v>
      </c>
    </row>
    <row r="80" spans="5:5" x14ac:dyDescent="0.25">
      <c r="E80" t="s">
        <v>213</v>
      </c>
    </row>
    <row r="81" spans="5:5" x14ac:dyDescent="0.25">
      <c r="E81" t="s">
        <v>216</v>
      </c>
    </row>
    <row r="82" spans="5:5" x14ac:dyDescent="0.25">
      <c r="E82" t="s">
        <v>219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6" sqref="B6"/>
    </sheetView>
  </sheetViews>
  <sheetFormatPr baseColWidth="10" defaultRowHeight="15" x14ac:dyDescent="0.25"/>
  <cols>
    <col min="1" max="1" width="20.42578125" customWidth="1"/>
    <col min="2" max="2" width="26.28515625" customWidth="1"/>
    <col min="3" max="3" width="33.28515625" customWidth="1"/>
  </cols>
  <sheetData>
    <row r="1" spans="1:3" x14ac:dyDescent="0.25">
      <c r="A1" t="s">
        <v>228</v>
      </c>
      <c r="B1" t="s">
        <v>28</v>
      </c>
      <c r="C1" t="str">
        <f>CONCATENATE(":",A1, " =&gt; :",B1)</f>
        <v>:atomic_mass =&gt; :atomic_weight</v>
      </c>
    </row>
    <row r="2" spans="1:3" x14ac:dyDescent="0.25">
      <c r="A2" t="s">
        <v>229</v>
      </c>
      <c r="B2" t="s">
        <v>35</v>
      </c>
      <c r="C2" t="str">
        <f t="shared" ref="C2:C6" si="0">CONCATENATE(":",A2, " =&gt; :",B2)</f>
        <v>:boil =&gt; :boiling_point</v>
      </c>
    </row>
    <row r="3" spans="1:3" x14ac:dyDescent="0.25">
      <c r="A3" t="s">
        <v>232</v>
      </c>
      <c r="B3" t="s">
        <v>62</v>
      </c>
      <c r="C3" t="str">
        <f t="shared" si="0"/>
        <v>:cpk_hex =&gt; :cpk_color</v>
      </c>
    </row>
    <row r="4" spans="1:3" x14ac:dyDescent="0.25">
      <c r="A4" t="s">
        <v>233</v>
      </c>
      <c r="B4" t="s">
        <v>76</v>
      </c>
      <c r="C4" t="str">
        <f t="shared" si="0"/>
        <v>:discovered_by =&gt; :discoverers</v>
      </c>
    </row>
    <row r="5" spans="1:3" x14ac:dyDescent="0.25">
      <c r="A5" t="s">
        <v>235</v>
      </c>
      <c r="B5" t="s">
        <v>149</v>
      </c>
      <c r="C5" t="str">
        <f t="shared" si="0"/>
        <v>:melt =&gt; :melting_point</v>
      </c>
    </row>
    <row r="6" spans="1:3" x14ac:dyDescent="0.25">
      <c r="A6" t="s">
        <v>238</v>
      </c>
      <c r="B6" s="2" t="s">
        <v>16</v>
      </c>
      <c r="C6" t="str">
        <f t="shared" si="0"/>
        <v>:number =&gt; :atomic_number</v>
      </c>
    </row>
  </sheetData>
  <sortState ref="A1:B6">
    <sortCondition ref="A1:A6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Source</vt:lpstr>
      <vt:lpstr>processed</vt:lpstr>
      <vt:lpstr>processed (2)</vt:lpstr>
      <vt:lpstr>output</vt:lpstr>
      <vt:lpstr>PerTableFields</vt:lpstr>
      <vt:lpstr>Tabelle2</vt:lpstr>
    </vt:vector>
  </TitlesOfParts>
  <Company>Fraunhofer Gesellschaft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Elkin, Bentsian</dc:creator>
  <cp:lastModifiedBy>Elkin, Bentsian</cp:lastModifiedBy>
  <dcterms:created xsi:type="dcterms:W3CDTF">2022-06-28T19:59:54Z</dcterms:created>
  <dcterms:modified xsi:type="dcterms:W3CDTF">2022-07-09T13:20:27Z</dcterms:modified>
</cp:coreProperties>
</file>