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kwakye\Downloads\"/>
    </mc:Choice>
  </mc:AlternateContent>
  <xr:revisionPtr revIDLastSave="0" documentId="8_{D3B8E60B-FB99-42DC-9A24-637835F2574F}" xr6:coauthVersionLast="47" xr6:coauthVersionMax="47" xr10:uidLastSave="{00000000-0000-0000-0000-000000000000}"/>
  <bookViews>
    <workbookView xWindow="-110" yWindow="-110" windowWidth="19420" windowHeight="10420" xr2:uid="{C1DDC346-748B-4EAE-8ABD-9CF1E1900542}"/>
  </bookViews>
  <sheets>
    <sheet name="Churn Rate Overtime" sheetId="2" r:id="rId1"/>
    <sheet name="Account Status 1 &amp; 2" sheetId="3" r:id="rId2"/>
    <sheet name="Account Status 3 &amp; 4" sheetId="4" r:id="rId3"/>
    <sheet name="Annual Balance Distribution" sheetId="6" r:id="rId4"/>
    <sheet name="Quartely Balance" sheetId="5" r:id="rId5"/>
    <sheet name="Churn Status" sheetId="9" r:id="rId6"/>
  </sheets>
  <definedNames>
    <definedName name="_xlnm._FilterDatabase" localSheetId="0" hidden="1">'Churn Rate Overtime'!$A$1:$AP$867</definedName>
    <definedName name="_xlcn.WorksheetConnection_ChurnRateOvertimeA1AI8671" hidden="1">'Churn Rate Overtime'!$A$1:$AI$867</definedName>
  </definedNames>
  <calcPr calcId="191029"/>
  <pivotCaches>
    <pivotCache cacheId="47" r:id="rId7"/>
    <pivotCache cacheId="48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Churn Rate Overtime!$A$1:$AI$867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2" i="2"/>
  <c r="I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H524" i="2"/>
  <c r="AH525" i="2"/>
  <c r="AH526" i="2"/>
  <c r="AH527" i="2"/>
  <c r="AH528" i="2"/>
  <c r="AH529" i="2"/>
  <c r="AH530" i="2"/>
  <c r="AH531" i="2"/>
  <c r="AH532" i="2"/>
  <c r="AH533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H546" i="2"/>
  <c r="AH547" i="2"/>
  <c r="AH548" i="2"/>
  <c r="AH549" i="2"/>
  <c r="AH550" i="2"/>
  <c r="AH551" i="2"/>
  <c r="AH552" i="2"/>
  <c r="AH553" i="2"/>
  <c r="AH554" i="2"/>
  <c r="AH555" i="2"/>
  <c r="AH556" i="2"/>
  <c r="AH557" i="2"/>
  <c r="AH558" i="2"/>
  <c r="AH559" i="2"/>
  <c r="AH560" i="2"/>
  <c r="AH561" i="2"/>
  <c r="AH562" i="2"/>
  <c r="AH563" i="2"/>
  <c r="AH564" i="2"/>
  <c r="AH565" i="2"/>
  <c r="AH566" i="2"/>
  <c r="AH567" i="2"/>
  <c r="AH568" i="2"/>
  <c r="AH569" i="2"/>
  <c r="AH570" i="2"/>
  <c r="AH571" i="2"/>
  <c r="AH572" i="2"/>
  <c r="AH573" i="2"/>
  <c r="AH574" i="2"/>
  <c r="AH575" i="2"/>
  <c r="AH576" i="2"/>
  <c r="AH577" i="2"/>
  <c r="AH578" i="2"/>
  <c r="AH579" i="2"/>
  <c r="AH580" i="2"/>
  <c r="AH581" i="2"/>
  <c r="AH582" i="2"/>
  <c r="AH583" i="2"/>
  <c r="AH584" i="2"/>
  <c r="AH585" i="2"/>
  <c r="AH586" i="2"/>
  <c r="AH587" i="2"/>
  <c r="AH588" i="2"/>
  <c r="AH589" i="2"/>
  <c r="AH590" i="2"/>
  <c r="AH591" i="2"/>
  <c r="AH592" i="2"/>
  <c r="AH593" i="2"/>
  <c r="AH594" i="2"/>
  <c r="AH595" i="2"/>
  <c r="AH596" i="2"/>
  <c r="AH597" i="2"/>
  <c r="AH598" i="2"/>
  <c r="AH599" i="2"/>
  <c r="AH600" i="2"/>
  <c r="AH601" i="2"/>
  <c r="AH602" i="2"/>
  <c r="AH603" i="2"/>
  <c r="AH604" i="2"/>
  <c r="AH605" i="2"/>
  <c r="AH606" i="2"/>
  <c r="AH607" i="2"/>
  <c r="AH608" i="2"/>
  <c r="AH609" i="2"/>
  <c r="AH610" i="2"/>
  <c r="AH611" i="2"/>
  <c r="AH612" i="2"/>
  <c r="AH613" i="2"/>
  <c r="AH614" i="2"/>
  <c r="AH615" i="2"/>
  <c r="AH616" i="2"/>
  <c r="AH617" i="2"/>
  <c r="AH618" i="2"/>
  <c r="AH619" i="2"/>
  <c r="AH620" i="2"/>
  <c r="AH621" i="2"/>
  <c r="AH622" i="2"/>
  <c r="AH623" i="2"/>
  <c r="AH624" i="2"/>
  <c r="AH625" i="2"/>
  <c r="AH626" i="2"/>
  <c r="AH627" i="2"/>
  <c r="AH628" i="2"/>
  <c r="AH629" i="2"/>
  <c r="AH630" i="2"/>
  <c r="AH631" i="2"/>
  <c r="AH632" i="2"/>
  <c r="AH633" i="2"/>
  <c r="AH634" i="2"/>
  <c r="AH635" i="2"/>
  <c r="AH636" i="2"/>
  <c r="AH637" i="2"/>
  <c r="AH638" i="2"/>
  <c r="AH639" i="2"/>
  <c r="AH640" i="2"/>
  <c r="AH641" i="2"/>
  <c r="AH642" i="2"/>
  <c r="AH643" i="2"/>
  <c r="AH644" i="2"/>
  <c r="AH645" i="2"/>
  <c r="AH646" i="2"/>
  <c r="AH647" i="2"/>
  <c r="AH648" i="2"/>
  <c r="AH649" i="2"/>
  <c r="AH650" i="2"/>
  <c r="AH651" i="2"/>
  <c r="AH652" i="2"/>
  <c r="AH653" i="2"/>
  <c r="AH654" i="2"/>
  <c r="AH655" i="2"/>
  <c r="AH656" i="2"/>
  <c r="AH657" i="2"/>
  <c r="AH658" i="2"/>
  <c r="AH659" i="2"/>
  <c r="AH660" i="2"/>
  <c r="AH661" i="2"/>
  <c r="AH662" i="2"/>
  <c r="AH663" i="2"/>
  <c r="AH664" i="2"/>
  <c r="AH665" i="2"/>
  <c r="AH666" i="2"/>
  <c r="AH667" i="2"/>
  <c r="AH668" i="2"/>
  <c r="AH669" i="2"/>
  <c r="AH670" i="2"/>
  <c r="AH671" i="2"/>
  <c r="AH672" i="2"/>
  <c r="AH673" i="2"/>
  <c r="AH674" i="2"/>
  <c r="AH675" i="2"/>
  <c r="AH676" i="2"/>
  <c r="AH677" i="2"/>
  <c r="AH678" i="2"/>
  <c r="AH679" i="2"/>
  <c r="AH680" i="2"/>
  <c r="AH681" i="2"/>
  <c r="AH682" i="2"/>
  <c r="AH683" i="2"/>
  <c r="AH684" i="2"/>
  <c r="AH685" i="2"/>
  <c r="AH686" i="2"/>
  <c r="AH687" i="2"/>
  <c r="AH688" i="2"/>
  <c r="AH689" i="2"/>
  <c r="AH690" i="2"/>
  <c r="AH691" i="2"/>
  <c r="AH692" i="2"/>
  <c r="AH693" i="2"/>
  <c r="AH694" i="2"/>
  <c r="AH695" i="2"/>
  <c r="AH696" i="2"/>
  <c r="AH697" i="2"/>
  <c r="AH698" i="2"/>
  <c r="AH699" i="2"/>
  <c r="AH700" i="2"/>
  <c r="AH701" i="2"/>
  <c r="AH702" i="2"/>
  <c r="AH703" i="2"/>
  <c r="AH704" i="2"/>
  <c r="AH705" i="2"/>
  <c r="AH706" i="2"/>
  <c r="AH707" i="2"/>
  <c r="AH708" i="2"/>
  <c r="AH709" i="2"/>
  <c r="AH710" i="2"/>
  <c r="AH711" i="2"/>
  <c r="AH712" i="2"/>
  <c r="AH713" i="2"/>
  <c r="AH714" i="2"/>
  <c r="AH715" i="2"/>
  <c r="AH716" i="2"/>
  <c r="AH717" i="2"/>
  <c r="AH718" i="2"/>
  <c r="AH719" i="2"/>
  <c r="AH720" i="2"/>
  <c r="AH721" i="2"/>
  <c r="AH722" i="2"/>
  <c r="AH723" i="2"/>
  <c r="AH724" i="2"/>
  <c r="AH725" i="2"/>
  <c r="AH726" i="2"/>
  <c r="AH727" i="2"/>
  <c r="AH728" i="2"/>
  <c r="AH729" i="2"/>
  <c r="AH730" i="2"/>
  <c r="AH731" i="2"/>
  <c r="AH732" i="2"/>
  <c r="AH733" i="2"/>
  <c r="AH734" i="2"/>
  <c r="AH735" i="2"/>
  <c r="AH736" i="2"/>
  <c r="AH737" i="2"/>
  <c r="AH738" i="2"/>
  <c r="AH739" i="2"/>
  <c r="AH740" i="2"/>
  <c r="AH741" i="2"/>
  <c r="AH742" i="2"/>
  <c r="AH743" i="2"/>
  <c r="AH744" i="2"/>
  <c r="AH745" i="2"/>
  <c r="AH746" i="2"/>
  <c r="AH747" i="2"/>
  <c r="AH748" i="2"/>
  <c r="AH749" i="2"/>
  <c r="AH750" i="2"/>
  <c r="AH751" i="2"/>
  <c r="AH752" i="2"/>
  <c r="AH753" i="2"/>
  <c r="AH754" i="2"/>
  <c r="AH755" i="2"/>
  <c r="AH756" i="2"/>
  <c r="AH757" i="2"/>
  <c r="AH758" i="2"/>
  <c r="AH759" i="2"/>
  <c r="AH760" i="2"/>
  <c r="AH761" i="2"/>
  <c r="AH762" i="2"/>
  <c r="AH763" i="2"/>
  <c r="AH764" i="2"/>
  <c r="AH765" i="2"/>
  <c r="AH766" i="2"/>
  <c r="AH767" i="2"/>
  <c r="AH768" i="2"/>
  <c r="AH769" i="2"/>
  <c r="AH770" i="2"/>
  <c r="AH771" i="2"/>
  <c r="AH772" i="2"/>
  <c r="AH773" i="2"/>
  <c r="AH774" i="2"/>
  <c r="AH775" i="2"/>
  <c r="AH776" i="2"/>
  <c r="AH777" i="2"/>
  <c r="AH778" i="2"/>
  <c r="AH779" i="2"/>
  <c r="AH780" i="2"/>
  <c r="AH781" i="2"/>
  <c r="AH782" i="2"/>
  <c r="AH783" i="2"/>
  <c r="AH784" i="2"/>
  <c r="AH785" i="2"/>
  <c r="AH786" i="2"/>
  <c r="AH787" i="2"/>
  <c r="AH788" i="2"/>
  <c r="AH789" i="2"/>
  <c r="AH790" i="2"/>
  <c r="AH791" i="2"/>
  <c r="AH792" i="2"/>
  <c r="AH793" i="2"/>
  <c r="AH794" i="2"/>
  <c r="AH795" i="2"/>
  <c r="AH796" i="2"/>
  <c r="AH797" i="2"/>
  <c r="AH798" i="2"/>
  <c r="AH799" i="2"/>
  <c r="AH800" i="2"/>
  <c r="AH801" i="2"/>
  <c r="AH802" i="2"/>
  <c r="AH803" i="2"/>
  <c r="AH804" i="2"/>
  <c r="AH805" i="2"/>
  <c r="AH806" i="2"/>
  <c r="AH807" i="2"/>
  <c r="AH808" i="2"/>
  <c r="AH809" i="2"/>
  <c r="AH810" i="2"/>
  <c r="AH811" i="2"/>
  <c r="AH812" i="2"/>
  <c r="AH813" i="2"/>
  <c r="AH814" i="2"/>
  <c r="AH815" i="2"/>
  <c r="AH816" i="2"/>
  <c r="AH817" i="2"/>
  <c r="AH818" i="2"/>
  <c r="AH819" i="2"/>
  <c r="AH820" i="2"/>
  <c r="AH821" i="2"/>
  <c r="AH822" i="2"/>
  <c r="AH823" i="2"/>
  <c r="AH824" i="2"/>
  <c r="AH825" i="2"/>
  <c r="AH826" i="2"/>
  <c r="AH827" i="2"/>
  <c r="AH828" i="2"/>
  <c r="AH829" i="2"/>
  <c r="AH830" i="2"/>
  <c r="AH831" i="2"/>
  <c r="AH832" i="2"/>
  <c r="AH833" i="2"/>
  <c r="AH834" i="2"/>
  <c r="AH835" i="2"/>
  <c r="AH836" i="2"/>
  <c r="AH837" i="2"/>
  <c r="AH838" i="2"/>
  <c r="AH839" i="2"/>
  <c r="AH840" i="2"/>
  <c r="AH841" i="2"/>
  <c r="AH842" i="2"/>
  <c r="AH843" i="2"/>
  <c r="AH844" i="2"/>
  <c r="AH845" i="2"/>
  <c r="AH846" i="2"/>
  <c r="AH847" i="2"/>
  <c r="AH848" i="2"/>
  <c r="AH849" i="2"/>
  <c r="AH850" i="2"/>
  <c r="AH851" i="2"/>
  <c r="AH852" i="2"/>
  <c r="AH853" i="2"/>
  <c r="AH854" i="2"/>
  <c r="AH855" i="2"/>
  <c r="AH856" i="2"/>
  <c r="AH857" i="2"/>
  <c r="AH858" i="2"/>
  <c r="AH859" i="2"/>
  <c r="AH860" i="2"/>
  <c r="AH861" i="2"/>
  <c r="AH862" i="2"/>
  <c r="AH863" i="2"/>
  <c r="AH864" i="2"/>
  <c r="AH865" i="2"/>
  <c r="AH866" i="2"/>
  <c r="AH867" i="2"/>
  <c r="AH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E521" i="2"/>
  <c r="AE522" i="2"/>
  <c r="AE523" i="2"/>
  <c r="AE524" i="2"/>
  <c r="AE525" i="2"/>
  <c r="AE526" i="2"/>
  <c r="AE527" i="2"/>
  <c r="AE528" i="2"/>
  <c r="AE529" i="2"/>
  <c r="AE530" i="2"/>
  <c r="AE531" i="2"/>
  <c r="AE532" i="2"/>
  <c r="AE533" i="2"/>
  <c r="AE534" i="2"/>
  <c r="AE535" i="2"/>
  <c r="AE536" i="2"/>
  <c r="AE537" i="2"/>
  <c r="AE538" i="2"/>
  <c r="AE539" i="2"/>
  <c r="AE540" i="2"/>
  <c r="AE541" i="2"/>
  <c r="AE542" i="2"/>
  <c r="AE543" i="2"/>
  <c r="AE544" i="2"/>
  <c r="AE545" i="2"/>
  <c r="AE546" i="2"/>
  <c r="AE547" i="2"/>
  <c r="AE548" i="2"/>
  <c r="AE549" i="2"/>
  <c r="AE550" i="2"/>
  <c r="AE551" i="2"/>
  <c r="AE552" i="2"/>
  <c r="AE553" i="2"/>
  <c r="AE554" i="2"/>
  <c r="AE555" i="2"/>
  <c r="AE556" i="2"/>
  <c r="AE557" i="2"/>
  <c r="AE558" i="2"/>
  <c r="AE559" i="2"/>
  <c r="AE560" i="2"/>
  <c r="AE561" i="2"/>
  <c r="AE562" i="2"/>
  <c r="AE563" i="2"/>
  <c r="AE564" i="2"/>
  <c r="AE565" i="2"/>
  <c r="AE566" i="2"/>
  <c r="AE567" i="2"/>
  <c r="AE568" i="2"/>
  <c r="AE569" i="2"/>
  <c r="AE570" i="2"/>
  <c r="AE571" i="2"/>
  <c r="AE572" i="2"/>
  <c r="AE573" i="2"/>
  <c r="AE574" i="2"/>
  <c r="AE575" i="2"/>
  <c r="AE576" i="2"/>
  <c r="AE577" i="2"/>
  <c r="AE578" i="2"/>
  <c r="AE579" i="2"/>
  <c r="AE580" i="2"/>
  <c r="AE581" i="2"/>
  <c r="AE582" i="2"/>
  <c r="AE583" i="2"/>
  <c r="AE584" i="2"/>
  <c r="AE585" i="2"/>
  <c r="AE586" i="2"/>
  <c r="AE587" i="2"/>
  <c r="AE588" i="2"/>
  <c r="AE589" i="2"/>
  <c r="AE590" i="2"/>
  <c r="AE591" i="2"/>
  <c r="AE592" i="2"/>
  <c r="AE593" i="2"/>
  <c r="AE594" i="2"/>
  <c r="AE595" i="2"/>
  <c r="AE596" i="2"/>
  <c r="AE597" i="2"/>
  <c r="AE598" i="2"/>
  <c r="AE599" i="2"/>
  <c r="AE600" i="2"/>
  <c r="AE601" i="2"/>
  <c r="AE602" i="2"/>
  <c r="AE603" i="2"/>
  <c r="AE604" i="2"/>
  <c r="AE605" i="2"/>
  <c r="AE606" i="2"/>
  <c r="AE607" i="2"/>
  <c r="AE608" i="2"/>
  <c r="AE609" i="2"/>
  <c r="AE610" i="2"/>
  <c r="AE611" i="2"/>
  <c r="AE612" i="2"/>
  <c r="AE613" i="2"/>
  <c r="AE614" i="2"/>
  <c r="AE615" i="2"/>
  <c r="AE616" i="2"/>
  <c r="AE617" i="2"/>
  <c r="AE618" i="2"/>
  <c r="AE619" i="2"/>
  <c r="AE620" i="2"/>
  <c r="AE621" i="2"/>
  <c r="AE622" i="2"/>
  <c r="AE623" i="2"/>
  <c r="AE624" i="2"/>
  <c r="AE625" i="2"/>
  <c r="AE626" i="2"/>
  <c r="AE627" i="2"/>
  <c r="AE628" i="2"/>
  <c r="AE629" i="2"/>
  <c r="AE630" i="2"/>
  <c r="AE631" i="2"/>
  <c r="AE632" i="2"/>
  <c r="AE633" i="2"/>
  <c r="AE634" i="2"/>
  <c r="AE635" i="2"/>
  <c r="AE636" i="2"/>
  <c r="AE637" i="2"/>
  <c r="AE638" i="2"/>
  <c r="AE639" i="2"/>
  <c r="AE640" i="2"/>
  <c r="AE641" i="2"/>
  <c r="AE642" i="2"/>
  <c r="AE643" i="2"/>
  <c r="AE644" i="2"/>
  <c r="AE645" i="2"/>
  <c r="AE646" i="2"/>
  <c r="AE647" i="2"/>
  <c r="AE648" i="2"/>
  <c r="AE649" i="2"/>
  <c r="AE650" i="2"/>
  <c r="AE651" i="2"/>
  <c r="AE652" i="2"/>
  <c r="AE653" i="2"/>
  <c r="AE654" i="2"/>
  <c r="AE655" i="2"/>
  <c r="AE656" i="2"/>
  <c r="AE657" i="2"/>
  <c r="AE658" i="2"/>
  <c r="AE659" i="2"/>
  <c r="AE660" i="2"/>
  <c r="AE661" i="2"/>
  <c r="AE662" i="2"/>
  <c r="AE663" i="2"/>
  <c r="AE664" i="2"/>
  <c r="AE665" i="2"/>
  <c r="AE666" i="2"/>
  <c r="AE667" i="2"/>
  <c r="AE668" i="2"/>
  <c r="AE669" i="2"/>
  <c r="AE670" i="2"/>
  <c r="AE671" i="2"/>
  <c r="AE672" i="2"/>
  <c r="AE673" i="2"/>
  <c r="AE674" i="2"/>
  <c r="AE675" i="2"/>
  <c r="AE676" i="2"/>
  <c r="AE677" i="2"/>
  <c r="AE678" i="2"/>
  <c r="AE679" i="2"/>
  <c r="AE680" i="2"/>
  <c r="AE681" i="2"/>
  <c r="AE682" i="2"/>
  <c r="AE683" i="2"/>
  <c r="AE684" i="2"/>
  <c r="AE685" i="2"/>
  <c r="AE686" i="2"/>
  <c r="AE687" i="2"/>
  <c r="AE688" i="2"/>
  <c r="AE689" i="2"/>
  <c r="AE690" i="2"/>
  <c r="AE691" i="2"/>
  <c r="AE692" i="2"/>
  <c r="AE693" i="2"/>
  <c r="AE694" i="2"/>
  <c r="AE695" i="2"/>
  <c r="AE696" i="2"/>
  <c r="AE697" i="2"/>
  <c r="AE698" i="2"/>
  <c r="AE699" i="2"/>
  <c r="AE700" i="2"/>
  <c r="AE701" i="2"/>
  <c r="AE702" i="2"/>
  <c r="AE703" i="2"/>
  <c r="AE704" i="2"/>
  <c r="AE705" i="2"/>
  <c r="AE706" i="2"/>
  <c r="AE707" i="2"/>
  <c r="AE708" i="2"/>
  <c r="AE709" i="2"/>
  <c r="AE710" i="2"/>
  <c r="AE711" i="2"/>
  <c r="AE712" i="2"/>
  <c r="AE713" i="2"/>
  <c r="AE714" i="2"/>
  <c r="AE715" i="2"/>
  <c r="AE716" i="2"/>
  <c r="AE717" i="2"/>
  <c r="AE718" i="2"/>
  <c r="AE719" i="2"/>
  <c r="AE720" i="2"/>
  <c r="AE721" i="2"/>
  <c r="AE722" i="2"/>
  <c r="AE723" i="2"/>
  <c r="AE724" i="2"/>
  <c r="AE725" i="2"/>
  <c r="AE726" i="2"/>
  <c r="AE727" i="2"/>
  <c r="AE728" i="2"/>
  <c r="AE729" i="2"/>
  <c r="AE730" i="2"/>
  <c r="AE731" i="2"/>
  <c r="AE732" i="2"/>
  <c r="AE733" i="2"/>
  <c r="AE734" i="2"/>
  <c r="AE735" i="2"/>
  <c r="AE736" i="2"/>
  <c r="AE737" i="2"/>
  <c r="AE738" i="2"/>
  <c r="AE739" i="2"/>
  <c r="AE740" i="2"/>
  <c r="AE741" i="2"/>
  <c r="AE742" i="2"/>
  <c r="AE743" i="2"/>
  <c r="AE744" i="2"/>
  <c r="AE745" i="2"/>
  <c r="AE746" i="2"/>
  <c r="AE747" i="2"/>
  <c r="AE748" i="2"/>
  <c r="AE749" i="2"/>
  <c r="AE750" i="2"/>
  <c r="AE751" i="2"/>
  <c r="AE752" i="2"/>
  <c r="AE753" i="2"/>
  <c r="AE754" i="2"/>
  <c r="AE755" i="2"/>
  <c r="AE756" i="2"/>
  <c r="AE757" i="2"/>
  <c r="AE758" i="2"/>
  <c r="AE759" i="2"/>
  <c r="AE760" i="2"/>
  <c r="AE761" i="2"/>
  <c r="AE762" i="2"/>
  <c r="AE763" i="2"/>
  <c r="AE764" i="2"/>
  <c r="AE765" i="2"/>
  <c r="AE766" i="2"/>
  <c r="AE767" i="2"/>
  <c r="AE768" i="2"/>
  <c r="AE769" i="2"/>
  <c r="AE770" i="2"/>
  <c r="AE771" i="2"/>
  <c r="AE772" i="2"/>
  <c r="AE773" i="2"/>
  <c r="AE774" i="2"/>
  <c r="AE775" i="2"/>
  <c r="AE776" i="2"/>
  <c r="AE777" i="2"/>
  <c r="AE778" i="2"/>
  <c r="AE779" i="2"/>
  <c r="AE780" i="2"/>
  <c r="AE781" i="2"/>
  <c r="AE782" i="2"/>
  <c r="AE783" i="2"/>
  <c r="AE784" i="2"/>
  <c r="AE785" i="2"/>
  <c r="AE786" i="2"/>
  <c r="AE787" i="2"/>
  <c r="AE788" i="2"/>
  <c r="AE789" i="2"/>
  <c r="AE790" i="2"/>
  <c r="AE791" i="2"/>
  <c r="AE792" i="2"/>
  <c r="AE793" i="2"/>
  <c r="AE794" i="2"/>
  <c r="AE795" i="2"/>
  <c r="AE796" i="2"/>
  <c r="AE797" i="2"/>
  <c r="AE798" i="2"/>
  <c r="AE799" i="2"/>
  <c r="AE800" i="2"/>
  <c r="AE801" i="2"/>
  <c r="AE802" i="2"/>
  <c r="AE803" i="2"/>
  <c r="AE804" i="2"/>
  <c r="AE805" i="2"/>
  <c r="AE806" i="2"/>
  <c r="AE807" i="2"/>
  <c r="AE808" i="2"/>
  <c r="AE809" i="2"/>
  <c r="AE810" i="2"/>
  <c r="AE811" i="2"/>
  <c r="AE812" i="2"/>
  <c r="AE813" i="2"/>
  <c r="AE814" i="2"/>
  <c r="AE815" i="2"/>
  <c r="AE816" i="2"/>
  <c r="AE817" i="2"/>
  <c r="AE818" i="2"/>
  <c r="AE819" i="2"/>
  <c r="AE820" i="2"/>
  <c r="AE821" i="2"/>
  <c r="AE822" i="2"/>
  <c r="AE823" i="2"/>
  <c r="AE824" i="2"/>
  <c r="AE825" i="2"/>
  <c r="AE826" i="2"/>
  <c r="AE827" i="2"/>
  <c r="AE828" i="2"/>
  <c r="AE829" i="2"/>
  <c r="AE830" i="2"/>
  <c r="AE831" i="2"/>
  <c r="AE832" i="2"/>
  <c r="AE833" i="2"/>
  <c r="AE834" i="2"/>
  <c r="AE835" i="2"/>
  <c r="AE836" i="2"/>
  <c r="AE837" i="2"/>
  <c r="AE838" i="2"/>
  <c r="AE839" i="2"/>
  <c r="AE840" i="2"/>
  <c r="AE841" i="2"/>
  <c r="AE842" i="2"/>
  <c r="AE843" i="2"/>
  <c r="AE844" i="2"/>
  <c r="AE845" i="2"/>
  <c r="AE846" i="2"/>
  <c r="AE847" i="2"/>
  <c r="AE848" i="2"/>
  <c r="AE849" i="2"/>
  <c r="AE850" i="2"/>
  <c r="AE851" i="2"/>
  <c r="AE852" i="2"/>
  <c r="AE853" i="2"/>
  <c r="AE854" i="2"/>
  <c r="AE855" i="2"/>
  <c r="AE856" i="2"/>
  <c r="AE857" i="2"/>
  <c r="AE858" i="2"/>
  <c r="AE859" i="2"/>
  <c r="AE860" i="2"/>
  <c r="AE861" i="2"/>
  <c r="AE862" i="2"/>
  <c r="AE863" i="2"/>
  <c r="AE864" i="2"/>
  <c r="AE865" i="2"/>
  <c r="AE866" i="2"/>
  <c r="AE867" i="2"/>
  <c r="AE2" i="2"/>
  <c r="Y2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3" i="2"/>
  <c r="Y4" i="2"/>
  <c r="S2" i="2"/>
  <c r="Q2" i="2"/>
  <c r="W2" i="2" s="1"/>
  <c r="AC2" i="2" s="1"/>
  <c r="AG2" i="2" s="1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3" i="2"/>
  <c r="S4" i="2"/>
  <c r="L2" i="2"/>
  <c r="N2" i="2" s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Q5" i="2"/>
  <c r="Q6" i="2"/>
  <c r="Q7" i="2"/>
  <c r="Q8" i="2"/>
  <c r="Q9" i="2"/>
  <c r="Q10" i="2"/>
  <c r="W10" i="2" s="1"/>
  <c r="AC10" i="2" s="1"/>
  <c r="Q11" i="2"/>
  <c r="Q12" i="2"/>
  <c r="Q13" i="2"/>
  <c r="Q14" i="2"/>
  <c r="Q15" i="2"/>
  <c r="Q16" i="2"/>
  <c r="Q17" i="2"/>
  <c r="Q18" i="2"/>
  <c r="W18" i="2" s="1"/>
  <c r="AC18" i="2" s="1"/>
  <c r="Q19" i="2"/>
  <c r="Q20" i="2"/>
  <c r="Q21" i="2"/>
  <c r="Q22" i="2"/>
  <c r="Q23" i="2"/>
  <c r="Q24" i="2"/>
  <c r="Q25" i="2"/>
  <c r="Q26" i="2"/>
  <c r="W26" i="2" s="1"/>
  <c r="Q27" i="2"/>
  <c r="Q28" i="2"/>
  <c r="Q29" i="2"/>
  <c r="Q30" i="2"/>
  <c r="Q31" i="2"/>
  <c r="Q32" i="2"/>
  <c r="Q33" i="2"/>
  <c r="Q34" i="2"/>
  <c r="W34" i="2" s="1"/>
  <c r="Q35" i="2"/>
  <c r="Q36" i="2"/>
  <c r="Q37" i="2"/>
  <c r="Q38" i="2"/>
  <c r="Q39" i="2"/>
  <c r="Q40" i="2"/>
  <c r="Q41" i="2"/>
  <c r="Q42" i="2"/>
  <c r="W42" i="2" s="1"/>
  <c r="AC42" i="2" s="1"/>
  <c r="Q43" i="2"/>
  <c r="Q44" i="2"/>
  <c r="Q45" i="2"/>
  <c r="Q46" i="2"/>
  <c r="Q47" i="2"/>
  <c r="Q48" i="2"/>
  <c r="Q49" i="2"/>
  <c r="Q50" i="2"/>
  <c r="W50" i="2" s="1"/>
  <c r="AC50" i="2" s="1"/>
  <c r="Q51" i="2"/>
  <c r="Q52" i="2"/>
  <c r="Q53" i="2"/>
  <c r="Q54" i="2"/>
  <c r="Q55" i="2"/>
  <c r="Q56" i="2"/>
  <c r="Q57" i="2"/>
  <c r="Q58" i="2"/>
  <c r="W58" i="2" s="1"/>
  <c r="Q59" i="2"/>
  <c r="Q60" i="2"/>
  <c r="Q61" i="2"/>
  <c r="Q62" i="2"/>
  <c r="Q63" i="2"/>
  <c r="Q64" i="2"/>
  <c r="Q65" i="2"/>
  <c r="W65" i="2" s="1"/>
  <c r="Q66" i="2"/>
  <c r="W66" i="2" s="1"/>
  <c r="Q67" i="2"/>
  <c r="Q68" i="2"/>
  <c r="Q69" i="2"/>
  <c r="Q70" i="2"/>
  <c r="Q71" i="2"/>
  <c r="Q72" i="2"/>
  <c r="Q73" i="2"/>
  <c r="Q74" i="2"/>
  <c r="W74" i="2" s="1"/>
  <c r="AC74" i="2" s="1"/>
  <c r="Q75" i="2"/>
  <c r="Q76" i="2"/>
  <c r="Q77" i="2"/>
  <c r="Q78" i="2"/>
  <c r="Q79" i="2"/>
  <c r="Q80" i="2"/>
  <c r="Q81" i="2"/>
  <c r="Q82" i="2"/>
  <c r="W82" i="2" s="1"/>
  <c r="AC82" i="2" s="1"/>
  <c r="Q83" i="2"/>
  <c r="Q84" i="2"/>
  <c r="Q85" i="2"/>
  <c r="Q86" i="2"/>
  <c r="Q87" i="2"/>
  <c r="Q88" i="2"/>
  <c r="Q89" i="2"/>
  <c r="Q90" i="2"/>
  <c r="W90" i="2" s="1"/>
  <c r="Q91" i="2"/>
  <c r="Q92" i="2"/>
  <c r="Q93" i="2"/>
  <c r="Q94" i="2"/>
  <c r="Q95" i="2"/>
  <c r="Q96" i="2"/>
  <c r="Q97" i="2"/>
  <c r="Q98" i="2"/>
  <c r="W98" i="2" s="1"/>
  <c r="Q99" i="2"/>
  <c r="Q100" i="2"/>
  <c r="Q101" i="2"/>
  <c r="Q102" i="2"/>
  <c r="Q103" i="2"/>
  <c r="Q104" i="2"/>
  <c r="Q105" i="2"/>
  <c r="Q106" i="2"/>
  <c r="W106" i="2" s="1"/>
  <c r="AC106" i="2" s="1"/>
  <c r="Q107" i="2"/>
  <c r="Q108" i="2"/>
  <c r="Q109" i="2"/>
  <c r="Q110" i="2"/>
  <c r="Q111" i="2"/>
  <c r="Q112" i="2"/>
  <c r="Q113" i="2"/>
  <c r="Q114" i="2"/>
  <c r="W114" i="2" s="1"/>
  <c r="AC114" i="2" s="1"/>
  <c r="Q115" i="2"/>
  <c r="Q116" i="2"/>
  <c r="Q117" i="2"/>
  <c r="Q118" i="2"/>
  <c r="Q119" i="2"/>
  <c r="Q120" i="2"/>
  <c r="Q121" i="2"/>
  <c r="Q122" i="2"/>
  <c r="W122" i="2" s="1"/>
  <c r="Q123" i="2"/>
  <c r="Q124" i="2"/>
  <c r="Q125" i="2"/>
  <c r="Q126" i="2"/>
  <c r="Q127" i="2"/>
  <c r="Q128" i="2"/>
  <c r="Q129" i="2"/>
  <c r="Q130" i="2"/>
  <c r="W130" i="2" s="1"/>
  <c r="Q131" i="2"/>
  <c r="Q132" i="2"/>
  <c r="Q133" i="2"/>
  <c r="Q134" i="2"/>
  <c r="Q135" i="2"/>
  <c r="Q136" i="2"/>
  <c r="Q137" i="2"/>
  <c r="Q138" i="2"/>
  <c r="W138" i="2" s="1"/>
  <c r="AC138" i="2" s="1"/>
  <c r="Q139" i="2"/>
  <c r="Q140" i="2"/>
  <c r="Q141" i="2"/>
  <c r="Q142" i="2"/>
  <c r="Q143" i="2"/>
  <c r="Q144" i="2"/>
  <c r="Q145" i="2"/>
  <c r="Q146" i="2"/>
  <c r="W146" i="2" s="1"/>
  <c r="AC146" i="2" s="1"/>
  <c r="Q147" i="2"/>
  <c r="Q148" i="2"/>
  <c r="Q149" i="2"/>
  <c r="Q150" i="2"/>
  <c r="Q151" i="2"/>
  <c r="Q152" i="2"/>
  <c r="Q153" i="2"/>
  <c r="Q154" i="2"/>
  <c r="W154" i="2" s="1"/>
  <c r="Q155" i="2"/>
  <c r="Q156" i="2"/>
  <c r="Q157" i="2"/>
  <c r="Q158" i="2"/>
  <c r="Q159" i="2"/>
  <c r="Q160" i="2"/>
  <c r="Q161" i="2"/>
  <c r="Q162" i="2"/>
  <c r="W162" i="2" s="1"/>
  <c r="Q163" i="2"/>
  <c r="Q164" i="2"/>
  <c r="Q165" i="2"/>
  <c r="Q166" i="2"/>
  <c r="Q167" i="2"/>
  <c r="Q168" i="2"/>
  <c r="Q169" i="2"/>
  <c r="Q170" i="2"/>
  <c r="W170" i="2" s="1"/>
  <c r="AC170" i="2" s="1"/>
  <c r="Q171" i="2"/>
  <c r="Q172" i="2"/>
  <c r="Q173" i="2"/>
  <c r="Q174" i="2"/>
  <c r="Q175" i="2"/>
  <c r="Q176" i="2"/>
  <c r="Q177" i="2"/>
  <c r="Q178" i="2"/>
  <c r="W178" i="2" s="1"/>
  <c r="AC178" i="2" s="1"/>
  <c r="Q179" i="2"/>
  <c r="Q180" i="2"/>
  <c r="Q181" i="2"/>
  <c r="Q182" i="2"/>
  <c r="Q183" i="2"/>
  <c r="Q184" i="2"/>
  <c r="Q185" i="2"/>
  <c r="Q186" i="2"/>
  <c r="W186" i="2" s="1"/>
  <c r="Q187" i="2"/>
  <c r="Q188" i="2"/>
  <c r="Q189" i="2"/>
  <c r="Q190" i="2"/>
  <c r="Q191" i="2"/>
  <c r="Q192" i="2"/>
  <c r="Q193" i="2"/>
  <c r="Q194" i="2"/>
  <c r="W194" i="2" s="1"/>
  <c r="Q195" i="2"/>
  <c r="Q196" i="2"/>
  <c r="Q197" i="2"/>
  <c r="Q198" i="2"/>
  <c r="Q199" i="2"/>
  <c r="Q200" i="2"/>
  <c r="Q201" i="2"/>
  <c r="Q202" i="2"/>
  <c r="W202" i="2" s="1"/>
  <c r="AC202" i="2" s="1"/>
  <c r="Q203" i="2"/>
  <c r="Q204" i="2"/>
  <c r="Q205" i="2"/>
  <c r="Q206" i="2"/>
  <c r="Q207" i="2"/>
  <c r="Q208" i="2"/>
  <c r="Q209" i="2"/>
  <c r="Q210" i="2"/>
  <c r="W210" i="2" s="1"/>
  <c r="AC210" i="2" s="1"/>
  <c r="Q211" i="2"/>
  <c r="Q212" i="2"/>
  <c r="Q213" i="2"/>
  <c r="Q214" i="2"/>
  <c r="Q215" i="2"/>
  <c r="Q216" i="2"/>
  <c r="Q217" i="2"/>
  <c r="Q218" i="2"/>
  <c r="W218" i="2" s="1"/>
  <c r="Q219" i="2"/>
  <c r="Q220" i="2"/>
  <c r="Q221" i="2"/>
  <c r="Q222" i="2"/>
  <c r="Q223" i="2"/>
  <c r="Q224" i="2"/>
  <c r="Q225" i="2"/>
  <c r="Q226" i="2"/>
  <c r="W226" i="2" s="1"/>
  <c r="Q227" i="2"/>
  <c r="Q228" i="2"/>
  <c r="Q229" i="2"/>
  <c r="Q230" i="2"/>
  <c r="Q231" i="2"/>
  <c r="Q232" i="2"/>
  <c r="Q233" i="2"/>
  <c r="W233" i="2" s="1"/>
  <c r="Q234" i="2"/>
  <c r="W234" i="2" s="1"/>
  <c r="AC234" i="2" s="1"/>
  <c r="Q235" i="2"/>
  <c r="Q236" i="2"/>
  <c r="Q237" i="2"/>
  <c r="Q238" i="2"/>
  <c r="Q239" i="2"/>
  <c r="Q240" i="2"/>
  <c r="Q241" i="2"/>
  <c r="Q242" i="2"/>
  <c r="W242" i="2" s="1"/>
  <c r="AC242" i="2" s="1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W321" i="2" s="1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W340" i="2" s="1"/>
  <c r="Q341" i="2"/>
  <c r="Q342" i="2"/>
  <c r="Q343" i="2"/>
  <c r="Q344" i="2"/>
  <c r="Q345" i="2"/>
  <c r="Q346" i="2"/>
  <c r="Q347" i="2"/>
  <c r="Q348" i="2"/>
  <c r="W348" i="2" s="1"/>
  <c r="Q349" i="2"/>
  <c r="Q350" i="2"/>
  <c r="Q351" i="2"/>
  <c r="Q352" i="2"/>
  <c r="Q353" i="2"/>
  <c r="Q354" i="2"/>
  <c r="Q355" i="2"/>
  <c r="Q356" i="2"/>
  <c r="W356" i="2" s="1"/>
  <c r="Q357" i="2"/>
  <c r="Q358" i="2"/>
  <c r="Q359" i="2"/>
  <c r="Q360" i="2"/>
  <c r="Q361" i="2"/>
  <c r="Q362" i="2"/>
  <c r="Q363" i="2"/>
  <c r="Q364" i="2"/>
  <c r="W364" i="2" s="1"/>
  <c r="Q365" i="2"/>
  <c r="Q366" i="2"/>
  <c r="Q367" i="2"/>
  <c r="Q368" i="2"/>
  <c r="Q369" i="2"/>
  <c r="Q370" i="2"/>
  <c r="Q371" i="2"/>
  <c r="Q372" i="2"/>
  <c r="W372" i="2" s="1"/>
  <c r="Q373" i="2"/>
  <c r="Q374" i="2"/>
  <c r="Q375" i="2"/>
  <c r="Q376" i="2"/>
  <c r="Q377" i="2"/>
  <c r="Q378" i="2"/>
  <c r="Q379" i="2"/>
  <c r="Q380" i="2"/>
  <c r="W380" i="2" s="1"/>
  <c r="Q381" i="2"/>
  <c r="Q382" i="2"/>
  <c r="Q383" i="2"/>
  <c r="Q384" i="2"/>
  <c r="Q385" i="2"/>
  <c r="Q386" i="2"/>
  <c r="Q387" i="2"/>
  <c r="Q388" i="2"/>
  <c r="W388" i="2" s="1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W402" i="2" s="1"/>
  <c r="AC402" i="2" s="1"/>
  <c r="Q403" i="2"/>
  <c r="Q404" i="2"/>
  <c r="W404" i="2" s="1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W444" i="2" s="1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W468" i="2" s="1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W489" i="2" s="1"/>
  <c r="Q490" i="2"/>
  <c r="W490" i="2" s="1"/>
  <c r="AC490" i="2" s="1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W508" i="2" s="1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W532" i="2" s="1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W572" i="2" s="1"/>
  <c r="Q573" i="2"/>
  <c r="Q574" i="2"/>
  <c r="Q575" i="2"/>
  <c r="Q576" i="2"/>
  <c r="Q577" i="2"/>
  <c r="W577" i="2" s="1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W641" i="2" s="1"/>
  <c r="Q642" i="2"/>
  <c r="W642" i="2" s="1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W688" i="2" s="1"/>
  <c r="Q689" i="2"/>
  <c r="W689" i="2" s="1"/>
  <c r="AC689" i="2" s="1"/>
  <c r="AG689" i="2" s="1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W720" i="2" s="1"/>
  <c r="Q721" i="2"/>
  <c r="W721" i="2" s="1"/>
  <c r="AC721" i="2" s="1"/>
  <c r="AG721" i="2" s="1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W752" i="2" s="1"/>
  <c r="Q753" i="2"/>
  <c r="W753" i="2" s="1"/>
  <c r="AC753" i="2" s="1"/>
  <c r="AG753" i="2" s="1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W784" i="2" s="1"/>
  <c r="Q785" i="2"/>
  <c r="W785" i="2" s="1"/>
  <c r="AC785" i="2" s="1"/>
  <c r="AG785" i="2" s="1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W816" i="2" s="1"/>
  <c r="Q817" i="2"/>
  <c r="W817" i="2" s="1"/>
  <c r="AC817" i="2" s="1"/>
  <c r="AG817" i="2" s="1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W848" i="2" s="1"/>
  <c r="Q849" i="2"/>
  <c r="W849" i="2" s="1"/>
  <c r="AC849" i="2" s="1"/>
  <c r="AG849" i="2" s="1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3" i="2"/>
  <c r="Q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N184" i="2" s="1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N208" i="2" s="1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N288" i="2" s="1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N360" i="2" s="1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N632" i="2" s="1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N672" i="2" s="1"/>
  <c r="L673" i="2"/>
  <c r="L674" i="2"/>
  <c r="L675" i="2"/>
  <c r="L676" i="2"/>
  <c r="L677" i="2"/>
  <c r="L678" i="2"/>
  <c r="L679" i="2"/>
  <c r="L680" i="2"/>
  <c r="N680" i="2" s="1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N707" i="2" s="1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N723" i="2" s="1"/>
  <c r="L724" i="2"/>
  <c r="L725" i="2"/>
  <c r="L726" i="2"/>
  <c r="L727" i="2"/>
  <c r="L728" i="2"/>
  <c r="N728" i="2" s="1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N779" i="2" s="1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N856" i="2" s="1"/>
  <c r="L857" i="2"/>
  <c r="L858" i="2"/>
  <c r="L859" i="2"/>
  <c r="L860" i="2"/>
  <c r="L861" i="2"/>
  <c r="L862" i="2"/>
  <c r="L863" i="2"/>
  <c r="L864" i="2"/>
  <c r="L865" i="2"/>
  <c r="L866" i="2"/>
  <c r="L867" i="2"/>
  <c r="L3" i="2"/>
  <c r="L4" i="2"/>
  <c r="N862" i="2" l="1"/>
  <c r="R862" i="2" s="1"/>
  <c r="T862" i="2" s="1"/>
  <c r="X862" i="2" s="1"/>
  <c r="N718" i="2"/>
  <c r="R718" i="2" s="1"/>
  <c r="T718" i="2" s="1"/>
  <c r="X718" i="2" s="1"/>
  <c r="N694" i="2"/>
  <c r="R694" i="2" s="1"/>
  <c r="T694" i="2" s="1"/>
  <c r="X694" i="2" s="1"/>
  <c r="N684" i="2"/>
  <c r="R684" i="2" s="1"/>
  <c r="T684" i="2" s="1"/>
  <c r="X684" i="2" s="1"/>
  <c r="N636" i="2"/>
  <c r="R636" i="2" s="1"/>
  <c r="T636" i="2" s="1"/>
  <c r="X636" i="2" s="1"/>
  <c r="N855" i="2"/>
  <c r="R855" i="2" s="1"/>
  <c r="T855" i="2" s="1"/>
  <c r="X855" i="2" s="1"/>
  <c r="N751" i="2"/>
  <c r="R751" i="2" s="1"/>
  <c r="T751" i="2" s="1"/>
  <c r="X751" i="2" s="1"/>
  <c r="N844" i="2"/>
  <c r="R844" i="2" s="1"/>
  <c r="T844" i="2" s="1"/>
  <c r="X844" i="2" s="1"/>
  <c r="N812" i="2"/>
  <c r="R812" i="2" s="1"/>
  <c r="T812" i="2" s="1"/>
  <c r="X812" i="2" s="1"/>
  <c r="N772" i="2"/>
  <c r="R772" i="2" s="1"/>
  <c r="T772" i="2" s="1"/>
  <c r="X772" i="2" s="1"/>
  <c r="N716" i="2"/>
  <c r="R716" i="2" s="1"/>
  <c r="T716" i="2" s="1"/>
  <c r="X716" i="2" s="1"/>
  <c r="N506" i="2"/>
  <c r="R506" i="2" s="1"/>
  <c r="T506" i="2" s="1"/>
  <c r="X506" i="2" s="1"/>
  <c r="N498" i="2"/>
  <c r="R498" i="2" s="1"/>
  <c r="T498" i="2" s="1"/>
  <c r="X498" i="2" s="1"/>
  <c r="N226" i="2"/>
  <c r="R226" i="2" s="1"/>
  <c r="T226" i="2" s="1"/>
  <c r="X226" i="2" s="1"/>
  <c r="N834" i="2"/>
  <c r="R834" i="2" s="1"/>
  <c r="T834" i="2" s="1"/>
  <c r="X834" i="2" s="1"/>
  <c r="N762" i="2"/>
  <c r="R762" i="2" s="1"/>
  <c r="T762" i="2" s="1"/>
  <c r="X762" i="2" s="1"/>
  <c r="N634" i="2"/>
  <c r="R634" i="2" s="1"/>
  <c r="T634" i="2" s="1"/>
  <c r="X634" i="2" s="1"/>
  <c r="N327" i="2"/>
  <c r="R327" i="2" s="1"/>
  <c r="T327" i="2" s="1"/>
  <c r="X327" i="2" s="1"/>
  <c r="N143" i="2"/>
  <c r="R143" i="2" s="1"/>
  <c r="T143" i="2" s="1"/>
  <c r="X143" i="2" s="1"/>
  <c r="N127" i="2"/>
  <c r="R127" i="2" s="1"/>
  <c r="T127" i="2" s="1"/>
  <c r="X127" i="2" s="1"/>
  <c r="N79" i="2"/>
  <c r="R79" i="2" s="1"/>
  <c r="T79" i="2" s="1"/>
  <c r="X79" i="2" s="1"/>
  <c r="N63" i="2"/>
  <c r="R63" i="2" s="1"/>
  <c r="T63" i="2" s="1"/>
  <c r="X63" i="2" s="1"/>
  <c r="N598" i="2"/>
  <c r="R598" i="2" s="1"/>
  <c r="T598" i="2" s="1"/>
  <c r="X598" i="2" s="1"/>
  <c r="N430" i="2"/>
  <c r="R430" i="2" s="1"/>
  <c r="T430" i="2" s="1"/>
  <c r="X430" i="2" s="1"/>
  <c r="N4" i="2"/>
  <c r="R4" i="2" s="1"/>
  <c r="T4" i="2" s="1"/>
  <c r="X4" i="2" s="1"/>
  <c r="N837" i="2"/>
  <c r="R837" i="2" s="1"/>
  <c r="T837" i="2" s="1"/>
  <c r="X837" i="2" s="1"/>
  <c r="N693" i="2"/>
  <c r="N549" i="2"/>
  <c r="R549" i="2" s="1"/>
  <c r="T549" i="2" s="1"/>
  <c r="X549" i="2" s="1"/>
  <c r="N381" i="2"/>
  <c r="R381" i="2" s="1"/>
  <c r="T381" i="2" s="1"/>
  <c r="X381" i="2" s="1"/>
  <c r="N572" i="2"/>
  <c r="R572" i="2" s="1"/>
  <c r="T572" i="2" s="1"/>
  <c r="X572" i="2" s="1"/>
  <c r="N204" i="2"/>
  <c r="R204" i="2" s="1"/>
  <c r="T204" i="2" s="1"/>
  <c r="X204" i="2" s="1"/>
  <c r="N44" i="2"/>
  <c r="R44" i="2" s="1"/>
  <c r="T44" i="2" s="1"/>
  <c r="X44" i="2" s="1"/>
  <c r="N412" i="2"/>
  <c r="R412" i="2" s="1"/>
  <c r="T412" i="2" s="1"/>
  <c r="X412" i="2" s="1"/>
  <c r="N332" i="2"/>
  <c r="R332" i="2" s="1"/>
  <c r="T332" i="2" s="1"/>
  <c r="X332" i="2" s="1"/>
  <c r="N499" i="2"/>
  <c r="R499" i="2" s="1"/>
  <c r="T499" i="2" s="1"/>
  <c r="X499" i="2" s="1"/>
  <c r="N459" i="2"/>
  <c r="R459" i="2" s="1"/>
  <c r="T459" i="2" s="1"/>
  <c r="X459" i="2" s="1"/>
  <c r="N114" i="2"/>
  <c r="R114" i="2" s="1"/>
  <c r="T114" i="2" s="1"/>
  <c r="X114" i="2" s="1"/>
  <c r="N82" i="2"/>
  <c r="R82" i="2" s="1"/>
  <c r="T82" i="2" s="1"/>
  <c r="X82" i="2" s="1"/>
  <c r="N857" i="2"/>
  <c r="R857" i="2" s="1"/>
  <c r="T857" i="2" s="1"/>
  <c r="X857" i="2" s="1"/>
  <c r="N849" i="2"/>
  <c r="R849" i="2" s="1"/>
  <c r="T849" i="2" s="1"/>
  <c r="X849" i="2" s="1"/>
  <c r="N809" i="2"/>
  <c r="R809" i="2" s="1"/>
  <c r="T809" i="2" s="1"/>
  <c r="X809" i="2" s="1"/>
  <c r="N569" i="2"/>
  <c r="R569" i="2" s="1"/>
  <c r="T569" i="2" s="1"/>
  <c r="X569" i="2" s="1"/>
  <c r="N529" i="2"/>
  <c r="R529" i="2" s="1"/>
  <c r="T529" i="2" s="1"/>
  <c r="X529" i="2" s="1"/>
  <c r="N377" i="2"/>
  <c r="R377" i="2" s="1"/>
  <c r="T377" i="2" s="1"/>
  <c r="X377" i="2" s="1"/>
  <c r="N369" i="2"/>
  <c r="R369" i="2" s="1"/>
  <c r="T369" i="2" s="1"/>
  <c r="X369" i="2" s="1"/>
  <c r="N267" i="2"/>
  <c r="R267" i="2" s="1"/>
  <c r="T267" i="2" s="1"/>
  <c r="X267" i="2" s="1"/>
  <c r="N91" i="2"/>
  <c r="R91" i="2" s="1"/>
  <c r="T91" i="2" s="1"/>
  <c r="X91" i="2" s="1"/>
  <c r="N273" i="2"/>
  <c r="R273" i="2" s="1"/>
  <c r="T273" i="2" s="1"/>
  <c r="X273" i="2" s="1"/>
  <c r="N137" i="2"/>
  <c r="R137" i="2" s="1"/>
  <c r="T137" i="2" s="1"/>
  <c r="X137" i="2" s="1"/>
  <c r="N73" i="2"/>
  <c r="R73" i="2" s="1"/>
  <c r="T73" i="2" s="1"/>
  <c r="X73" i="2" s="1"/>
  <c r="N25" i="2"/>
  <c r="R25" i="2" s="1"/>
  <c r="T25" i="2" s="1"/>
  <c r="X25" i="2" s="1"/>
  <c r="N128" i="2"/>
  <c r="R128" i="2" s="1"/>
  <c r="T128" i="2" s="1"/>
  <c r="X128" i="2" s="1"/>
  <c r="N262" i="2"/>
  <c r="R262" i="2" s="1"/>
  <c r="T262" i="2" s="1"/>
  <c r="X262" i="2" s="1"/>
  <c r="N222" i="2"/>
  <c r="R222" i="2" s="1"/>
  <c r="T222" i="2" s="1"/>
  <c r="X222" i="2" s="1"/>
  <c r="N102" i="2"/>
  <c r="R102" i="2" s="1"/>
  <c r="T102" i="2" s="1"/>
  <c r="X102" i="2" s="1"/>
  <c r="N38" i="2"/>
  <c r="R38" i="2" s="1"/>
  <c r="T38" i="2" s="1"/>
  <c r="X38" i="2" s="1"/>
  <c r="N173" i="2"/>
  <c r="R173" i="2" s="1"/>
  <c r="T173" i="2" s="1"/>
  <c r="X173" i="2" s="1"/>
  <c r="N149" i="2"/>
  <c r="R149" i="2" s="1"/>
  <c r="T149" i="2" s="1"/>
  <c r="X149" i="2" s="1"/>
  <c r="N639" i="2"/>
  <c r="N575" i="2"/>
  <c r="R575" i="2" s="1"/>
  <c r="T575" i="2" s="1"/>
  <c r="X575" i="2" s="1"/>
  <c r="N865" i="2"/>
  <c r="R865" i="2" s="1"/>
  <c r="T865" i="2" s="1"/>
  <c r="X865" i="2" s="1"/>
  <c r="N841" i="2"/>
  <c r="R841" i="2" s="1"/>
  <c r="T841" i="2" s="1"/>
  <c r="X841" i="2" s="1"/>
  <c r="N833" i="2"/>
  <c r="R833" i="2" s="1"/>
  <c r="T833" i="2" s="1"/>
  <c r="X833" i="2" s="1"/>
  <c r="N825" i="2"/>
  <c r="R825" i="2" s="1"/>
  <c r="T825" i="2" s="1"/>
  <c r="X825" i="2" s="1"/>
  <c r="N817" i="2"/>
  <c r="R817" i="2" s="1"/>
  <c r="T817" i="2" s="1"/>
  <c r="X817" i="2" s="1"/>
  <c r="N801" i="2"/>
  <c r="N793" i="2"/>
  <c r="R793" i="2" s="1"/>
  <c r="T793" i="2" s="1"/>
  <c r="X793" i="2" s="1"/>
  <c r="N785" i="2"/>
  <c r="R785" i="2" s="1"/>
  <c r="T785" i="2" s="1"/>
  <c r="X785" i="2" s="1"/>
  <c r="N777" i="2"/>
  <c r="R777" i="2" s="1"/>
  <c r="T777" i="2" s="1"/>
  <c r="X777" i="2" s="1"/>
  <c r="N769" i="2"/>
  <c r="R769" i="2" s="1"/>
  <c r="T769" i="2" s="1"/>
  <c r="X769" i="2" s="1"/>
  <c r="N761" i="2"/>
  <c r="R761" i="2" s="1"/>
  <c r="T761" i="2" s="1"/>
  <c r="X761" i="2" s="1"/>
  <c r="N753" i="2"/>
  <c r="R753" i="2" s="1"/>
  <c r="T753" i="2" s="1"/>
  <c r="X753" i="2" s="1"/>
  <c r="N745" i="2"/>
  <c r="R745" i="2" s="1"/>
  <c r="T745" i="2" s="1"/>
  <c r="X745" i="2" s="1"/>
  <c r="N737" i="2"/>
  <c r="N729" i="2"/>
  <c r="R729" i="2" s="1"/>
  <c r="T729" i="2" s="1"/>
  <c r="X729" i="2" s="1"/>
  <c r="N721" i="2"/>
  <c r="N713" i="2"/>
  <c r="R713" i="2" s="1"/>
  <c r="T713" i="2" s="1"/>
  <c r="X713" i="2" s="1"/>
  <c r="N705" i="2"/>
  <c r="R705" i="2" s="1"/>
  <c r="T705" i="2" s="1"/>
  <c r="X705" i="2" s="1"/>
  <c r="N697" i="2"/>
  <c r="N689" i="2"/>
  <c r="R689" i="2" s="1"/>
  <c r="T689" i="2" s="1"/>
  <c r="X689" i="2" s="1"/>
  <c r="N681" i="2"/>
  <c r="R681" i="2" s="1"/>
  <c r="T681" i="2" s="1"/>
  <c r="X681" i="2" s="1"/>
  <c r="N617" i="2"/>
  <c r="N608" i="2"/>
  <c r="R608" i="2" s="1"/>
  <c r="T608" i="2" s="1"/>
  <c r="X608" i="2" s="1"/>
  <c r="N576" i="2"/>
  <c r="N512" i="2"/>
  <c r="R512" i="2" s="1"/>
  <c r="T512" i="2" s="1"/>
  <c r="X512" i="2" s="1"/>
  <c r="N448" i="2"/>
  <c r="R448" i="2" s="1"/>
  <c r="T448" i="2" s="1"/>
  <c r="X448" i="2" s="1"/>
  <c r="N384" i="2"/>
  <c r="N320" i="2"/>
  <c r="N256" i="2"/>
  <c r="N192" i="2"/>
  <c r="N863" i="2"/>
  <c r="R863" i="2" s="1"/>
  <c r="T863" i="2" s="1"/>
  <c r="X863" i="2" s="1"/>
  <c r="N847" i="2"/>
  <c r="N839" i="2"/>
  <c r="R839" i="2" s="1"/>
  <c r="T839" i="2" s="1"/>
  <c r="X839" i="2" s="1"/>
  <c r="N831" i="2"/>
  <c r="R831" i="2" s="1"/>
  <c r="T831" i="2" s="1"/>
  <c r="X831" i="2" s="1"/>
  <c r="N823" i="2"/>
  <c r="R823" i="2" s="1"/>
  <c r="T823" i="2" s="1"/>
  <c r="X823" i="2" s="1"/>
  <c r="N815" i="2"/>
  <c r="N807" i="2"/>
  <c r="N799" i="2"/>
  <c r="N791" i="2"/>
  <c r="R791" i="2" s="1"/>
  <c r="T791" i="2" s="1"/>
  <c r="X791" i="2" s="1"/>
  <c r="N783" i="2"/>
  <c r="N775" i="2"/>
  <c r="R775" i="2" s="1"/>
  <c r="T775" i="2" s="1"/>
  <c r="X775" i="2" s="1"/>
  <c r="N767" i="2"/>
  <c r="R767" i="2" s="1"/>
  <c r="T767" i="2" s="1"/>
  <c r="X767" i="2" s="1"/>
  <c r="N759" i="2"/>
  <c r="R759" i="2" s="1"/>
  <c r="T759" i="2" s="1"/>
  <c r="X759" i="2" s="1"/>
  <c r="N743" i="2"/>
  <c r="N735" i="2"/>
  <c r="N727" i="2"/>
  <c r="N719" i="2"/>
  <c r="R719" i="2" s="1"/>
  <c r="T719" i="2" s="1"/>
  <c r="X719" i="2" s="1"/>
  <c r="N711" i="2"/>
  <c r="N703" i="2"/>
  <c r="R703" i="2" s="1"/>
  <c r="T703" i="2" s="1"/>
  <c r="X703" i="2" s="1"/>
  <c r="N695" i="2"/>
  <c r="R695" i="2" s="1"/>
  <c r="T695" i="2" s="1"/>
  <c r="X695" i="2" s="1"/>
  <c r="N687" i="2"/>
  <c r="N679" i="2"/>
  <c r="N671" i="2"/>
  <c r="N663" i="2"/>
  <c r="N655" i="2"/>
  <c r="R655" i="2" s="1"/>
  <c r="T655" i="2" s="1"/>
  <c r="X655" i="2" s="1"/>
  <c r="N647" i="2"/>
  <c r="N631" i="2"/>
  <c r="R631" i="2" s="1"/>
  <c r="T631" i="2" s="1"/>
  <c r="X631" i="2" s="1"/>
  <c r="N623" i="2"/>
  <c r="R623" i="2" s="1"/>
  <c r="T623" i="2" s="1"/>
  <c r="X623" i="2" s="1"/>
  <c r="N615" i="2"/>
  <c r="R615" i="2" s="1"/>
  <c r="T615" i="2" s="1"/>
  <c r="X615" i="2" s="1"/>
  <c r="N607" i="2"/>
  <c r="N599" i="2"/>
  <c r="N591" i="2"/>
  <c r="N583" i="2"/>
  <c r="R583" i="2" s="1"/>
  <c r="T583" i="2" s="1"/>
  <c r="X583" i="2" s="1"/>
  <c r="N567" i="2"/>
  <c r="N559" i="2"/>
  <c r="R559" i="2" s="1"/>
  <c r="T559" i="2" s="1"/>
  <c r="X559" i="2" s="1"/>
  <c r="N551" i="2"/>
  <c r="R551" i="2" s="1"/>
  <c r="T551" i="2" s="1"/>
  <c r="X551" i="2" s="1"/>
  <c r="N543" i="2"/>
  <c r="R543" i="2" s="1"/>
  <c r="T543" i="2" s="1"/>
  <c r="X543" i="2" s="1"/>
  <c r="N535" i="2"/>
  <c r="N527" i="2"/>
  <c r="N519" i="2"/>
  <c r="N511" i="2"/>
  <c r="N503" i="2"/>
  <c r="N495" i="2"/>
  <c r="R495" i="2" s="1"/>
  <c r="T495" i="2" s="1"/>
  <c r="X495" i="2" s="1"/>
  <c r="N487" i="2"/>
  <c r="R487" i="2" s="1"/>
  <c r="T487" i="2" s="1"/>
  <c r="X487" i="2" s="1"/>
  <c r="N479" i="2"/>
  <c r="N654" i="2"/>
  <c r="N537" i="2"/>
  <c r="N473" i="2"/>
  <c r="N409" i="2"/>
  <c r="R409" i="2" s="1"/>
  <c r="T409" i="2" s="1"/>
  <c r="X409" i="2" s="1"/>
  <c r="N345" i="2"/>
  <c r="R345" i="2" s="1"/>
  <c r="T345" i="2" s="1"/>
  <c r="X345" i="2" s="1"/>
  <c r="N281" i="2"/>
  <c r="R281" i="2" s="1"/>
  <c r="T281" i="2" s="1"/>
  <c r="X281" i="2" s="1"/>
  <c r="N64" i="2"/>
  <c r="R64" i="2" s="1"/>
  <c r="T64" i="2" s="1"/>
  <c r="X64" i="2" s="1"/>
  <c r="N867" i="2"/>
  <c r="R867" i="2" s="1"/>
  <c r="T867" i="2" s="1"/>
  <c r="X867" i="2" s="1"/>
  <c r="N859" i="2"/>
  <c r="N851" i="2"/>
  <c r="N843" i="2"/>
  <c r="N835" i="2"/>
  <c r="R835" i="2" s="1"/>
  <c r="T835" i="2" s="1"/>
  <c r="X835" i="2" s="1"/>
  <c r="N827" i="2"/>
  <c r="N819" i="2"/>
  <c r="R819" i="2" s="1"/>
  <c r="T819" i="2" s="1"/>
  <c r="X819" i="2" s="1"/>
  <c r="N811" i="2"/>
  <c r="R811" i="2" s="1"/>
  <c r="T811" i="2" s="1"/>
  <c r="X811" i="2" s="1"/>
  <c r="N803" i="2"/>
  <c r="N795" i="2"/>
  <c r="N787" i="2"/>
  <c r="N771" i="2"/>
  <c r="N763" i="2"/>
  <c r="N755" i="2"/>
  <c r="N747" i="2"/>
  <c r="R747" i="2" s="1"/>
  <c r="T747" i="2" s="1"/>
  <c r="X747" i="2" s="1"/>
  <c r="N739" i="2"/>
  <c r="R739" i="2" s="1"/>
  <c r="T739" i="2" s="1"/>
  <c r="X739" i="2" s="1"/>
  <c r="N731" i="2"/>
  <c r="N715" i="2"/>
  <c r="N699" i="2"/>
  <c r="N691" i="2"/>
  <c r="N683" i="2"/>
  <c r="R683" i="2" s="1"/>
  <c r="T683" i="2" s="1"/>
  <c r="X683" i="2" s="1"/>
  <c r="N658" i="2"/>
  <c r="N673" i="2"/>
  <c r="R673" i="2" s="1"/>
  <c r="T673" i="2" s="1"/>
  <c r="X673" i="2" s="1"/>
  <c r="N665" i="2"/>
  <c r="R665" i="2" s="1"/>
  <c r="T665" i="2" s="1"/>
  <c r="X665" i="2" s="1"/>
  <c r="N657" i="2"/>
  <c r="R657" i="2" s="1"/>
  <c r="T657" i="2" s="1"/>
  <c r="X657" i="2" s="1"/>
  <c r="N649" i="2"/>
  <c r="N641" i="2"/>
  <c r="N633" i="2"/>
  <c r="N625" i="2"/>
  <c r="N609" i="2"/>
  <c r="R609" i="2" s="1"/>
  <c r="T609" i="2" s="1"/>
  <c r="X609" i="2" s="1"/>
  <c r="N601" i="2"/>
  <c r="R601" i="2" s="1"/>
  <c r="T601" i="2" s="1"/>
  <c r="X601" i="2" s="1"/>
  <c r="N593" i="2"/>
  <c r="R593" i="2" s="1"/>
  <c r="T593" i="2" s="1"/>
  <c r="X593" i="2" s="1"/>
  <c r="N585" i="2"/>
  <c r="R585" i="2" s="1"/>
  <c r="T585" i="2" s="1"/>
  <c r="X585" i="2" s="1"/>
  <c r="N577" i="2"/>
  <c r="N561" i="2"/>
  <c r="R561" i="2" s="1"/>
  <c r="T561" i="2" s="1"/>
  <c r="X561" i="2" s="1"/>
  <c r="N553" i="2"/>
  <c r="N545" i="2"/>
  <c r="R545" i="2" s="1"/>
  <c r="T545" i="2" s="1"/>
  <c r="X545" i="2" s="1"/>
  <c r="N521" i="2"/>
  <c r="R521" i="2" s="1"/>
  <c r="T521" i="2" s="1"/>
  <c r="X521" i="2" s="1"/>
  <c r="N513" i="2"/>
  <c r="R513" i="2" s="1"/>
  <c r="T513" i="2" s="1"/>
  <c r="X513" i="2" s="1"/>
  <c r="N505" i="2"/>
  <c r="R505" i="2" s="1"/>
  <c r="T505" i="2" s="1"/>
  <c r="X505" i="2" s="1"/>
  <c r="N497" i="2"/>
  <c r="R497" i="2" s="1"/>
  <c r="T497" i="2" s="1"/>
  <c r="X497" i="2" s="1"/>
  <c r="N489" i="2"/>
  <c r="R489" i="2" s="1"/>
  <c r="T489" i="2" s="1"/>
  <c r="X489" i="2" s="1"/>
  <c r="N481" i="2"/>
  <c r="N465" i="2"/>
  <c r="N457" i="2"/>
  <c r="R457" i="2" s="1"/>
  <c r="T457" i="2" s="1"/>
  <c r="X457" i="2" s="1"/>
  <c r="N449" i="2"/>
  <c r="R449" i="2" s="1"/>
  <c r="T449" i="2" s="1"/>
  <c r="X449" i="2" s="1"/>
  <c r="N441" i="2"/>
  <c r="R441" i="2" s="1"/>
  <c r="T441" i="2" s="1"/>
  <c r="X441" i="2" s="1"/>
  <c r="N433" i="2"/>
  <c r="R433" i="2" s="1"/>
  <c r="T433" i="2" s="1"/>
  <c r="X433" i="2" s="1"/>
  <c r="N425" i="2"/>
  <c r="R425" i="2" s="1"/>
  <c r="T425" i="2" s="1"/>
  <c r="X425" i="2" s="1"/>
  <c r="N417" i="2"/>
  <c r="N401" i="2"/>
  <c r="R401" i="2" s="1"/>
  <c r="T401" i="2" s="1"/>
  <c r="X401" i="2" s="1"/>
  <c r="N393" i="2"/>
  <c r="N385" i="2"/>
  <c r="R385" i="2" s="1"/>
  <c r="T385" i="2" s="1"/>
  <c r="X385" i="2" s="1"/>
  <c r="N361" i="2"/>
  <c r="R361" i="2" s="1"/>
  <c r="T361" i="2" s="1"/>
  <c r="X361" i="2" s="1"/>
  <c r="N353" i="2"/>
  <c r="R353" i="2" s="1"/>
  <c r="T353" i="2" s="1"/>
  <c r="X353" i="2" s="1"/>
  <c r="N337" i="2"/>
  <c r="R337" i="2" s="1"/>
  <c r="T337" i="2" s="1"/>
  <c r="X337" i="2" s="1"/>
  <c r="N329" i="2"/>
  <c r="R329" i="2" s="1"/>
  <c r="T329" i="2" s="1"/>
  <c r="X329" i="2" s="1"/>
  <c r="N321" i="2"/>
  <c r="R321" i="2" s="1"/>
  <c r="T321" i="2" s="1"/>
  <c r="X321" i="2" s="1"/>
  <c r="N313" i="2"/>
  <c r="R313" i="2" s="1"/>
  <c r="T313" i="2" s="1"/>
  <c r="X313" i="2" s="1"/>
  <c r="N305" i="2"/>
  <c r="N297" i="2"/>
  <c r="R297" i="2" s="1"/>
  <c r="T297" i="2" s="1"/>
  <c r="X297" i="2" s="1"/>
  <c r="N289" i="2"/>
  <c r="R289" i="2" s="1"/>
  <c r="T289" i="2" s="1"/>
  <c r="X289" i="2" s="1"/>
  <c r="N864" i="2"/>
  <c r="R864" i="2" s="1"/>
  <c r="T864" i="2" s="1"/>
  <c r="X864" i="2" s="1"/>
  <c r="N848" i="2"/>
  <c r="R848" i="2" s="1"/>
  <c r="T848" i="2" s="1"/>
  <c r="X848" i="2" s="1"/>
  <c r="N840" i="2"/>
  <c r="N832" i="2"/>
  <c r="N824" i="2"/>
  <c r="N816" i="2"/>
  <c r="N808" i="2"/>
  <c r="N800" i="2"/>
  <c r="N792" i="2"/>
  <c r="R792" i="2" s="1"/>
  <c r="T792" i="2" s="1"/>
  <c r="X792" i="2" s="1"/>
  <c r="N784" i="2"/>
  <c r="R784" i="2" s="1"/>
  <c r="T784" i="2" s="1"/>
  <c r="X784" i="2" s="1"/>
  <c r="N776" i="2"/>
  <c r="N768" i="2"/>
  <c r="N760" i="2"/>
  <c r="N752" i="2"/>
  <c r="N744" i="2"/>
  <c r="R744" i="2" s="1"/>
  <c r="T744" i="2" s="1"/>
  <c r="X744" i="2" s="1"/>
  <c r="N736" i="2"/>
  <c r="N720" i="2"/>
  <c r="R720" i="2" s="1"/>
  <c r="T720" i="2" s="1"/>
  <c r="X720" i="2" s="1"/>
  <c r="N712" i="2"/>
  <c r="R712" i="2" s="1"/>
  <c r="T712" i="2" s="1"/>
  <c r="X712" i="2" s="1"/>
  <c r="N704" i="2"/>
  <c r="R704" i="2" s="1"/>
  <c r="T704" i="2" s="1"/>
  <c r="X704" i="2" s="1"/>
  <c r="N696" i="2"/>
  <c r="N688" i="2"/>
  <c r="N664" i="2"/>
  <c r="N656" i="2"/>
  <c r="R656" i="2" s="1"/>
  <c r="T656" i="2" s="1"/>
  <c r="X656" i="2" s="1"/>
  <c r="N648" i="2"/>
  <c r="R648" i="2" s="1"/>
  <c r="T648" i="2" s="1"/>
  <c r="X648" i="2" s="1"/>
  <c r="N640" i="2"/>
  <c r="R640" i="2" s="1"/>
  <c r="T640" i="2" s="1"/>
  <c r="X640" i="2" s="1"/>
  <c r="N624" i="2"/>
  <c r="R624" i="2" s="1"/>
  <c r="T624" i="2" s="1"/>
  <c r="X624" i="2" s="1"/>
  <c r="N616" i="2"/>
  <c r="R616" i="2" s="1"/>
  <c r="T616" i="2" s="1"/>
  <c r="X616" i="2" s="1"/>
  <c r="N600" i="2"/>
  <c r="N592" i="2"/>
  <c r="R592" i="2" s="1"/>
  <c r="T592" i="2" s="1"/>
  <c r="X592" i="2" s="1"/>
  <c r="N584" i="2"/>
  <c r="N568" i="2"/>
  <c r="R568" i="2" s="1"/>
  <c r="T568" i="2" s="1"/>
  <c r="X568" i="2" s="1"/>
  <c r="N560" i="2"/>
  <c r="N552" i="2"/>
  <c r="R552" i="2" s="1"/>
  <c r="T552" i="2" s="1"/>
  <c r="X552" i="2" s="1"/>
  <c r="N544" i="2"/>
  <c r="R544" i="2" s="1"/>
  <c r="T544" i="2" s="1"/>
  <c r="X544" i="2" s="1"/>
  <c r="N536" i="2"/>
  <c r="N528" i="2"/>
  <c r="N520" i="2"/>
  <c r="N504" i="2"/>
  <c r="N496" i="2"/>
  <c r="N488" i="2"/>
  <c r="N480" i="2"/>
  <c r="R480" i="2" s="1"/>
  <c r="T480" i="2" s="1"/>
  <c r="X480" i="2" s="1"/>
  <c r="N472" i="2"/>
  <c r="R472" i="2" s="1"/>
  <c r="T472" i="2" s="1"/>
  <c r="X472" i="2" s="1"/>
  <c r="N464" i="2"/>
  <c r="N456" i="2"/>
  <c r="N440" i="2"/>
  <c r="R440" i="2" s="1"/>
  <c r="T440" i="2" s="1"/>
  <c r="X440" i="2" s="1"/>
  <c r="N432" i="2"/>
  <c r="N424" i="2"/>
  <c r="N416" i="2"/>
  <c r="N408" i="2"/>
  <c r="R408" i="2" s="1"/>
  <c r="T408" i="2" s="1"/>
  <c r="X408" i="2" s="1"/>
  <c r="N400" i="2"/>
  <c r="R400" i="2" s="1"/>
  <c r="T400" i="2" s="1"/>
  <c r="X400" i="2" s="1"/>
  <c r="N392" i="2"/>
  <c r="N376" i="2"/>
  <c r="R376" i="2" s="1"/>
  <c r="T376" i="2" s="1"/>
  <c r="X376" i="2" s="1"/>
  <c r="N368" i="2"/>
  <c r="N352" i="2"/>
  <c r="N344" i="2"/>
  <c r="N336" i="2"/>
  <c r="N328" i="2"/>
  <c r="R328" i="2" s="1"/>
  <c r="T328" i="2" s="1"/>
  <c r="X328" i="2" s="1"/>
  <c r="N312" i="2"/>
  <c r="R312" i="2" s="1"/>
  <c r="T312" i="2" s="1"/>
  <c r="X312" i="2" s="1"/>
  <c r="N304" i="2"/>
  <c r="R304" i="2" s="1"/>
  <c r="T304" i="2" s="1"/>
  <c r="X304" i="2" s="1"/>
  <c r="N296" i="2"/>
  <c r="N280" i="2"/>
  <c r="N272" i="2"/>
  <c r="N264" i="2"/>
  <c r="N248" i="2"/>
  <c r="N240" i="2"/>
  <c r="R240" i="2" s="1"/>
  <c r="T240" i="2" s="1"/>
  <c r="X240" i="2" s="1"/>
  <c r="N232" i="2"/>
  <c r="R232" i="2" s="1"/>
  <c r="T232" i="2" s="1"/>
  <c r="X232" i="2" s="1"/>
  <c r="N224" i="2"/>
  <c r="N216" i="2"/>
  <c r="N200" i="2"/>
  <c r="R200" i="2" s="1"/>
  <c r="T200" i="2" s="1"/>
  <c r="X200" i="2" s="1"/>
  <c r="N176" i="2"/>
  <c r="N168" i="2"/>
  <c r="R168" i="2" s="1"/>
  <c r="T168" i="2" s="1"/>
  <c r="X168" i="2" s="1"/>
  <c r="N160" i="2"/>
  <c r="R160" i="2" s="1"/>
  <c r="T160" i="2" s="1"/>
  <c r="X160" i="2" s="1"/>
  <c r="N152" i="2"/>
  <c r="R152" i="2" s="1"/>
  <c r="T152" i="2" s="1"/>
  <c r="X152" i="2" s="1"/>
  <c r="N144" i="2"/>
  <c r="R144" i="2" s="1"/>
  <c r="T144" i="2" s="1"/>
  <c r="X144" i="2" s="1"/>
  <c r="N136" i="2"/>
  <c r="R136" i="2" s="1"/>
  <c r="T136" i="2" s="1"/>
  <c r="X136" i="2" s="1"/>
  <c r="N120" i="2"/>
  <c r="R120" i="2" s="1"/>
  <c r="T120" i="2" s="1"/>
  <c r="X120" i="2" s="1"/>
  <c r="N112" i="2"/>
  <c r="R112" i="2" s="1"/>
  <c r="T112" i="2" s="1"/>
  <c r="X112" i="2" s="1"/>
  <c r="N104" i="2"/>
  <c r="N96" i="2"/>
  <c r="R96" i="2" s="1"/>
  <c r="T96" i="2" s="1"/>
  <c r="X96" i="2" s="1"/>
  <c r="N88" i="2"/>
  <c r="R88" i="2" s="1"/>
  <c r="T88" i="2" s="1"/>
  <c r="X88" i="2" s="1"/>
  <c r="N80" i="2"/>
  <c r="R80" i="2" s="1"/>
  <c r="T80" i="2" s="1"/>
  <c r="X80" i="2" s="1"/>
  <c r="N72" i="2"/>
  <c r="R72" i="2" s="1"/>
  <c r="T72" i="2" s="1"/>
  <c r="X72" i="2" s="1"/>
  <c r="N56" i="2"/>
  <c r="R56" i="2" s="1"/>
  <c r="T56" i="2" s="1"/>
  <c r="X56" i="2" s="1"/>
  <c r="N48" i="2"/>
  <c r="R48" i="2" s="1"/>
  <c r="T48" i="2" s="1"/>
  <c r="X48" i="2" s="1"/>
  <c r="N40" i="2"/>
  <c r="R40" i="2" s="1"/>
  <c r="T40" i="2" s="1"/>
  <c r="X40" i="2" s="1"/>
  <c r="N32" i="2"/>
  <c r="N24" i="2"/>
  <c r="R24" i="2" s="1"/>
  <c r="T24" i="2" s="1"/>
  <c r="X24" i="2" s="1"/>
  <c r="N16" i="2"/>
  <c r="R16" i="2" s="1"/>
  <c r="T16" i="2" s="1"/>
  <c r="X16" i="2" s="1"/>
  <c r="N8" i="2"/>
  <c r="R8" i="2" s="1"/>
  <c r="T8" i="2" s="1"/>
  <c r="X8" i="2" s="1"/>
  <c r="N854" i="2"/>
  <c r="R854" i="2" s="1"/>
  <c r="T854" i="2" s="1"/>
  <c r="X854" i="2" s="1"/>
  <c r="N846" i="2"/>
  <c r="R846" i="2" s="1"/>
  <c r="T846" i="2" s="1"/>
  <c r="X846" i="2" s="1"/>
  <c r="N838" i="2"/>
  <c r="N830" i="2"/>
  <c r="N822" i="2"/>
  <c r="N814" i="2"/>
  <c r="N806" i="2"/>
  <c r="N798" i="2"/>
  <c r="R798" i="2" s="1"/>
  <c r="T798" i="2" s="1"/>
  <c r="X798" i="2" s="1"/>
  <c r="N790" i="2"/>
  <c r="R790" i="2" s="1"/>
  <c r="T790" i="2" s="1"/>
  <c r="X790" i="2" s="1"/>
  <c r="N782" i="2"/>
  <c r="N774" i="2"/>
  <c r="N766" i="2"/>
  <c r="N758" i="2"/>
  <c r="N750" i="2"/>
  <c r="R750" i="2" s="1"/>
  <c r="T750" i="2" s="1"/>
  <c r="X750" i="2" s="1"/>
  <c r="N742" i="2"/>
  <c r="N734" i="2"/>
  <c r="R734" i="2" s="1"/>
  <c r="T734" i="2" s="1"/>
  <c r="X734" i="2" s="1"/>
  <c r="N726" i="2"/>
  <c r="R726" i="2" s="1"/>
  <c r="T726" i="2" s="1"/>
  <c r="X726" i="2" s="1"/>
  <c r="N710" i="2"/>
  <c r="N702" i="2"/>
  <c r="N686" i="2"/>
  <c r="N678" i="2"/>
  <c r="N670" i="2"/>
  <c r="R670" i="2" s="1"/>
  <c r="T670" i="2" s="1"/>
  <c r="X670" i="2" s="1"/>
  <c r="N662" i="2"/>
  <c r="N646" i="2"/>
  <c r="R646" i="2" s="1"/>
  <c r="T646" i="2" s="1"/>
  <c r="X646" i="2" s="1"/>
  <c r="N638" i="2"/>
  <c r="R638" i="2" s="1"/>
  <c r="T638" i="2" s="1"/>
  <c r="X638" i="2" s="1"/>
  <c r="N630" i="2"/>
  <c r="N622" i="2"/>
  <c r="R622" i="2" s="1"/>
  <c r="T622" i="2" s="1"/>
  <c r="X622" i="2" s="1"/>
  <c r="N614" i="2"/>
  <c r="N606" i="2"/>
  <c r="N861" i="2"/>
  <c r="R861" i="2" s="1"/>
  <c r="T861" i="2" s="1"/>
  <c r="X861" i="2" s="1"/>
  <c r="N853" i="2"/>
  <c r="N845" i="2"/>
  <c r="R845" i="2" s="1"/>
  <c r="T845" i="2" s="1"/>
  <c r="X845" i="2" s="1"/>
  <c r="N829" i="2"/>
  <c r="R829" i="2" s="1"/>
  <c r="T829" i="2" s="1"/>
  <c r="X829" i="2" s="1"/>
  <c r="N821" i="2"/>
  <c r="R821" i="2" s="1"/>
  <c r="T821" i="2" s="1"/>
  <c r="X821" i="2" s="1"/>
  <c r="N813" i="2"/>
  <c r="N805" i="2"/>
  <c r="R805" i="2" s="1"/>
  <c r="T805" i="2" s="1"/>
  <c r="X805" i="2" s="1"/>
  <c r="N797" i="2"/>
  <c r="N789" i="2"/>
  <c r="R789" i="2" s="1"/>
  <c r="T789" i="2" s="1"/>
  <c r="X789" i="2" s="1"/>
  <c r="N781" i="2"/>
  <c r="N773" i="2"/>
  <c r="R773" i="2" s="1"/>
  <c r="T773" i="2" s="1"/>
  <c r="X773" i="2" s="1"/>
  <c r="N765" i="2"/>
  <c r="R765" i="2" s="1"/>
  <c r="T765" i="2" s="1"/>
  <c r="X765" i="2" s="1"/>
  <c r="N757" i="2"/>
  <c r="N749" i="2"/>
  <c r="N741" i="2"/>
  <c r="R741" i="2" s="1"/>
  <c r="T741" i="2" s="1"/>
  <c r="X741" i="2" s="1"/>
  <c r="N733" i="2"/>
  <c r="N725" i="2"/>
  <c r="R725" i="2" s="1"/>
  <c r="T725" i="2" s="1"/>
  <c r="X725" i="2" s="1"/>
  <c r="N717" i="2"/>
  <c r="N709" i="2"/>
  <c r="R709" i="2" s="1"/>
  <c r="T709" i="2" s="1"/>
  <c r="X709" i="2" s="1"/>
  <c r="N701" i="2"/>
  <c r="R701" i="2" s="1"/>
  <c r="T701" i="2" s="1"/>
  <c r="X701" i="2" s="1"/>
  <c r="N685" i="2"/>
  <c r="R685" i="2" s="1"/>
  <c r="T685" i="2" s="1"/>
  <c r="X685" i="2" s="1"/>
  <c r="N677" i="2"/>
  <c r="N669" i="2"/>
  <c r="R669" i="2" s="1"/>
  <c r="T669" i="2" s="1"/>
  <c r="X669" i="2" s="1"/>
  <c r="N661" i="2"/>
  <c r="N653" i="2"/>
  <c r="R653" i="2" s="1"/>
  <c r="T653" i="2" s="1"/>
  <c r="X653" i="2" s="1"/>
  <c r="N645" i="2"/>
  <c r="N637" i="2"/>
  <c r="R637" i="2" s="1"/>
  <c r="T637" i="2" s="1"/>
  <c r="X637" i="2" s="1"/>
  <c r="N629" i="2"/>
  <c r="R629" i="2" s="1"/>
  <c r="T629" i="2" s="1"/>
  <c r="X629" i="2" s="1"/>
  <c r="N621" i="2"/>
  <c r="N613" i="2"/>
  <c r="R613" i="2" s="1"/>
  <c r="T613" i="2" s="1"/>
  <c r="X613" i="2" s="1"/>
  <c r="N605" i="2"/>
  <c r="R605" i="2" s="1"/>
  <c r="T605" i="2" s="1"/>
  <c r="X605" i="2" s="1"/>
  <c r="N597" i="2"/>
  <c r="N589" i="2"/>
  <c r="R589" i="2" s="1"/>
  <c r="T589" i="2" s="1"/>
  <c r="X589" i="2" s="1"/>
  <c r="N581" i="2"/>
  <c r="N573" i="2"/>
  <c r="R573" i="2" s="1"/>
  <c r="T573" i="2" s="1"/>
  <c r="X573" i="2" s="1"/>
  <c r="N565" i="2"/>
  <c r="R565" i="2" s="1"/>
  <c r="T565" i="2" s="1"/>
  <c r="X565" i="2" s="1"/>
  <c r="N557" i="2"/>
  <c r="R557" i="2" s="1"/>
  <c r="T557" i="2" s="1"/>
  <c r="X557" i="2" s="1"/>
  <c r="N541" i="2"/>
  <c r="N533" i="2"/>
  <c r="R533" i="2" s="1"/>
  <c r="T533" i="2" s="1"/>
  <c r="X533" i="2" s="1"/>
  <c r="N525" i="2"/>
  <c r="N517" i="2"/>
  <c r="R517" i="2" s="1"/>
  <c r="T517" i="2" s="1"/>
  <c r="X517" i="2" s="1"/>
  <c r="N509" i="2"/>
  <c r="N501" i="2"/>
  <c r="R501" i="2" s="1"/>
  <c r="T501" i="2" s="1"/>
  <c r="X501" i="2" s="1"/>
  <c r="N493" i="2"/>
  <c r="R493" i="2" s="1"/>
  <c r="T493" i="2" s="1"/>
  <c r="X493" i="2" s="1"/>
  <c r="N485" i="2"/>
  <c r="R485" i="2" s="1"/>
  <c r="T485" i="2" s="1"/>
  <c r="X485" i="2" s="1"/>
  <c r="N477" i="2"/>
  <c r="N469" i="2"/>
  <c r="R469" i="2" s="1"/>
  <c r="T469" i="2" s="1"/>
  <c r="X469" i="2" s="1"/>
  <c r="N461" i="2"/>
  <c r="N453" i="2"/>
  <c r="N445" i="2"/>
  <c r="N437" i="2"/>
  <c r="R437" i="2" s="1"/>
  <c r="T437" i="2" s="1"/>
  <c r="X437" i="2" s="1"/>
  <c r="N429" i="2"/>
  <c r="R429" i="2" s="1"/>
  <c r="T429" i="2" s="1"/>
  <c r="X429" i="2" s="1"/>
  <c r="N421" i="2"/>
  <c r="R421" i="2" s="1"/>
  <c r="T421" i="2" s="1"/>
  <c r="X421" i="2" s="1"/>
  <c r="N413" i="2"/>
  <c r="N405" i="2"/>
  <c r="R405" i="2" s="1"/>
  <c r="T405" i="2" s="1"/>
  <c r="X405" i="2" s="1"/>
  <c r="N397" i="2"/>
  <c r="N389" i="2"/>
  <c r="N373" i="2"/>
  <c r="N365" i="2"/>
  <c r="R365" i="2" s="1"/>
  <c r="T365" i="2" s="1"/>
  <c r="X365" i="2" s="1"/>
  <c r="N357" i="2"/>
  <c r="N349" i="2"/>
  <c r="R349" i="2" s="1"/>
  <c r="T349" i="2" s="1"/>
  <c r="X349" i="2" s="1"/>
  <c r="N341" i="2"/>
  <c r="N333" i="2"/>
  <c r="N325" i="2"/>
  <c r="N317" i="2"/>
  <c r="R317" i="2" s="1"/>
  <c r="T317" i="2" s="1"/>
  <c r="X317" i="2" s="1"/>
  <c r="N309" i="2"/>
  <c r="R309" i="2" s="1"/>
  <c r="T309" i="2" s="1"/>
  <c r="X309" i="2" s="1"/>
  <c r="N301" i="2"/>
  <c r="R301" i="2" s="1"/>
  <c r="T301" i="2" s="1"/>
  <c r="X301" i="2" s="1"/>
  <c r="N293" i="2"/>
  <c r="R293" i="2" s="1"/>
  <c r="T293" i="2" s="1"/>
  <c r="X293" i="2" s="1"/>
  <c r="N285" i="2"/>
  <c r="R285" i="2" s="1"/>
  <c r="T285" i="2" s="1"/>
  <c r="X285" i="2" s="1"/>
  <c r="N668" i="2"/>
  <c r="N604" i="2"/>
  <c r="N820" i="2"/>
  <c r="N804" i="2"/>
  <c r="R804" i="2" s="1"/>
  <c r="T804" i="2" s="1"/>
  <c r="X804" i="2" s="1"/>
  <c r="N788" i="2"/>
  <c r="N756" i="2"/>
  <c r="R756" i="2" s="1"/>
  <c r="T756" i="2" s="1"/>
  <c r="X756" i="2" s="1"/>
  <c r="N740" i="2"/>
  <c r="R740" i="2" s="1"/>
  <c r="T740" i="2" s="1"/>
  <c r="X740" i="2" s="1"/>
  <c r="N724" i="2"/>
  <c r="N708" i="2"/>
  <c r="N652" i="2"/>
  <c r="N644" i="2"/>
  <c r="N620" i="2"/>
  <c r="R620" i="2" s="1"/>
  <c r="T620" i="2" s="1"/>
  <c r="X620" i="2" s="1"/>
  <c r="N580" i="2"/>
  <c r="N564" i="2"/>
  <c r="R564" i="2" s="1"/>
  <c r="T564" i="2" s="1"/>
  <c r="X564" i="2" s="1"/>
  <c r="N548" i="2"/>
  <c r="R548" i="2" s="1"/>
  <c r="T548" i="2" s="1"/>
  <c r="X548" i="2" s="1"/>
  <c r="N524" i="2"/>
  <c r="N516" i="2"/>
  <c r="N500" i="2"/>
  <c r="N492" i="2"/>
  <c r="N468" i="2"/>
  <c r="R468" i="2" s="1"/>
  <c r="T468" i="2" s="1"/>
  <c r="X468" i="2" s="1"/>
  <c r="N452" i="2"/>
  <c r="N436" i="2"/>
  <c r="N420" i="2"/>
  <c r="R420" i="2" s="1"/>
  <c r="T420" i="2" s="1"/>
  <c r="X420" i="2" s="1"/>
  <c r="N404" i="2"/>
  <c r="R404" i="2" s="1"/>
  <c r="T404" i="2" s="1"/>
  <c r="X404" i="2" s="1"/>
  <c r="N396" i="2"/>
  <c r="N380" i="2"/>
  <c r="N316" i="2"/>
  <c r="N300" i="2"/>
  <c r="R300" i="2" s="1"/>
  <c r="T300" i="2" s="1"/>
  <c r="X300" i="2" s="1"/>
  <c r="N276" i="2"/>
  <c r="N260" i="2"/>
  <c r="N244" i="2"/>
  <c r="R244" i="2" s="1"/>
  <c r="T244" i="2" s="1"/>
  <c r="X244" i="2" s="1"/>
  <c r="N228" i="2"/>
  <c r="R228" i="2" s="1"/>
  <c r="T228" i="2" s="1"/>
  <c r="X228" i="2" s="1"/>
  <c r="N212" i="2"/>
  <c r="N196" i="2"/>
  <c r="R196" i="2" s="1"/>
  <c r="T196" i="2" s="1"/>
  <c r="X196" i="2" s="1"/>
  <c r="N180" i="2"/>
  <c r="N164" i="2"/>
  <c r="N148" i="2"/>
  <c r="N132" i="2"/>
  <c r="N108" i="2"/>
  <c r="R108" i="2" s="1"/>
  <c r="T108" i="2" s="1"/>
  <c r="X108" i="2" s="1"/>
  <c r="N100" i="2"/>
  <c r="R100" i="2" s="1"/>
  <c r="T100" i="2" s="1"/>
  <c r="X100" i="2" s="1"/>
  <c r="N76" i="2"/>
  <c r="N60" i="2"/>
  <c r="N36" i="2"/>
  <c r="N20" i="2"/>
  <c r="N866" i="2"/>
  <c r="N842" i="2"/>
  <c r="N810" i="2"/>
  <c r="R810" i="2" s="1"/>
  <c r="T810" i="2" s="1"/>
  <c r="X810" i="2" s="1"/>
  <c r="N778" i="2"/>
  <c r="N746" i="2"/>
  <c r="N714" i="2"/>
  <c r="N690" i="2"/>
  <c r="N674" i="2"/>
  <c r="N650" i="2"/>
  <c r="N618" i="2"/>
  <c r="N594" i="2"/>
  <c r="R594" i="2" s="1"/>
  <c r="T594" i="2" s="1"/>
  <c r="X594" i="2" s="1"/>
  <c r="N570" i="2"/>
  <c r="R570" i="2" s="1"/>
  <c r="T570" i="2" s="1"/>
  <c r="X570" i="2" s="1"/>
  <c r="N538" i="2"/>
  <c r="N514" i="2"/>
  <c r="N474" i="2"/>
  <c r="N442" i="2"/>
  <c r="N410" i="2"/>
  <c r="N370" i="2"/>
  <c r="R370" i="2" s="1"/>
  <c r="T370" i="2" s="1"/>
  <c r="X370" i="2" s="1"/>
  <c r="N330" i="2"/>
  <c r="N290" i="2"/>
  <c r="N258" i="2"/>
  <c r="N234" i="2"/>
  <c r="N202" i="2"/>
  <c r="N170" i="2"/>
  <c r="N146" i="2"/>
  <c r="N122" i="2"/>
  <c r="R122" i="2" s="1"/>
  <c r="T122" i="2" s="1"/>
  <c r="X122" i="2" s="1"/>
  <c r="N90" i="2"/>
  <c r="R90" i="2" s="1"/>
  <c r="T90" i="2" s="1"/>
  <c r="X90" i="2" s="1"/>
  <c r="N58" i="2"/>
  <c r="R58" i="2" s="1"/>
  <c r="T58" i="2" s="1"/>
  <c r="X58" i="2" s="1"/>
  <c r="N34" i="2"/>
  <c r="R34" i="2" s="1"/>
  <c r="T34" i="2" s="1"/>
  <c r="X34" i="2" s="1"/>
  <c r="N858" i="2"/>
  <c r="N826" i="2"/>
  <c r="N794" i="2"/>
  <c r="R794" i="2" s="1"/>
  <c r="T794" i="2" s="1"/>
  <c r="X794" i="2" s="1"/>
  <c r="N730" i="2"/>
  <c r="N706" i="2"/>
  <c r="R706" i="2" s="1"/>
  <c r="T706" i="2" s="1"/>
  <c r="X706" i="2" s="1"/>
  <c r="N682" i="2"/>
  <c r="N666" i="2"/>
  <c r="N642" i="2"/>
  <c r="N610" i="2"/>
  <c r="N578" i="2"/>
  <c r="N546" i="2"/>
  <c r="N482" i="2"/>
  <c r="N450" i="2"/>
  <c r="R450" i="2" s="1"/>
  <c r="T450" i="2" s="1"/>
  <c r="X450" i="2" s="1"/>
  <c r="N426" i="2"/>
  <c r="N394" i="2"/>
  <c r="R394" i="2" s="1"/>
  <c r="T394" i="2" s="1"/>
  <c r="X394" i="2" s="1"/>
  <c r="N362" i="2"/>
  <c r="N338" i="2"/>
  <c r="R338" i="2" s="1"/>
  <c r="T338" i="2" s="1"/>
  <c r="X338" i="2" s="1"/>
  <c r="N306" i="2"/>
  <c r="N274" i="2"/>
  <c r="N194" i="2"/>
  <c r="N162" i="2"/>
  <c r="N130" i="2"/>
  <c r="N98" i="2"/>
  <c r="R98" i="2" s="1"/>
  <c r="T98" i="2" s="1"/>
  <c r="X98" i="2" s="1"/>
  <c r="N74" i="2"/>
  <c r="R74" i="2" s="1"/>
  <c r="T74" i="2" s="1"/>
  <c r="X74" i="2" s="1"/>
  <c r="N10" i="2"/>
  <c r="R10" i="2" s="1"/>
  <c r="T10" i="2" s="1"/>
  <c r="X10" i="2" s="1"/>
  <c r="N802" i="2"/>
  <c r="N770" i="2"/>
  <c r="N738" i="2"/>
  <c r="N602" i="2"/>
  <c r="N562" i="2"/>
  <c r="N530" i="2"/>
  <c r="N466" i="2"/>
  <c r="N434" i="2"/>
  <c r="R434" i="2" s="1"/>
  <c r="T434" i="2" s="1"/>
  <c r="X434" i="2" s="1"/>
  <c r="N402" i="2"/>
  <c r="N378" i="2"/>
  <c r="R378" i="2" s="1"/>
  <c r="T378" i="2" s="1"/>
  <c r="X378" i="2" s="1"/>
  <c r="N346" i="2"/>
  <c r="N314" i="2"/>
  <c r="N282" i="2"/>
  <c r="N250" i="2"/>
  <c r="N218" i="2"/>
  <c r="N178" i="2"/>
  <c r="N50" i="2"/>
  <c r="N26" i="2"/>
  <c r="N850" i="2"/>
  <c r="N818" i="2"/>
  <c r="N786" i="2"/>
  <c r="N754" i="2"/>
  <c r="N722" i="2"/>
  <c r="N698" i="2"/>
  <c r="N626" i="2"/>
  <c r="N586" i="2"/>
  <c r="R586" i="2" s="1"/>
  <c r="T586" i="2" s="1"/>
  <c r="X586" i="2" s="1"/>
  <c r="N554" i="2"/>
  <c r="N522" i="2"/>
  <c r="N490" i="2"/>
  <c r="N458" i="2"/>
  <c r="N418" i="2"/>
  <c r="N386" i="2"/>
  <c r="N354" i="2"/>
  <c r="N322" i="2"/>
  <c r="N298" i="2"/>
  <c r="N266" i="2"/>
  <c r="N242" i="2"/>
  <c r="N210" i="2"/>
  <c r="N186" i="2"/>
  <c r="R186" i="2" s="1"/>
  <c r="T186" i="2" s="1"/>
  <c r="X186" i="2" s="1"/>
  <c r="N154" i="2"/>
  <c r="N138" i="2"/>
  <c r="N106" i="2"/>
  <c r="N66" i="2"/>
  <c r="N42" i="2"/>
  <c r="R42" i="2" s="1"/>
  <c r="T42" i="2" s="1"/>
  <c r="X42" i="2" s="1"/>
  <c r="N18" i="2"/>
  <c r="N860" i="2"/>
  <c r="N852" i="2"/>
  <c r="N836" i="2"/>
  <c r="N828" i="2"/>
  <c r="N796" i="2"/>
  <c r="R796" i="2" s="1"/>
  <c r="T796" i="2" s="1"/>
  <c r="X796" i="2" s="1"/>
  <c r="N780" i="2"/>
  <c r="N764" i="2"/>
  <c r="N748" i="2"/>
  <c r="N732" i="2"/>
  <c r="N700" i="2"/>
  <c r="N692" i="2"/>
  <c r="N676" i="2"/>
  <c r="N660" i="2"/>
  <c r="R660" i="2" s="1"/>
  <c r="T660" i="2" s="1"/>
  <c r="X660" i="2" s="1"/>
  <c r="N628" i="2"/>
  <c r="N612" i="2"/>
  <c r="R612" i="2" s="1"/>
  <c r="T612" i="2" s="1"/>
  <c r="X612" i="2" s="1"/>
  <c r="N596" i="2"/>
  <c r="R596" i="2" s="1"/>
  <c r="T596" i="2" s="1"/>
  <c r="X596" i="2" s="1"/>
  <c r="N588" i="2"/>
  <c r="N556" i="2"/>
  <c r="N540" i="2"/>
  <c r="R540" i="2" s="1"/>
  <c r="T540" i="2" s="1"/>
  <c r="X540" i="2" s="1"/>
  <c r="N532" i="2"/>
  <c r="N508" i="2"/>
  <c r="R508" i="2" s="1"/>
  <c r="T508" i="2" s="1"/>
  <c r="X508" i="2" s="1"/>
  <c r="N484" i="2"/>
  <c r="N476" i="2"/>
  <c r="R476" i="2" s="1"/>
  <c r="T476" i="2" s="1"/>
  <c r="X476" i="2" s="1"/>
  <c r="N460" i="2"/>
  <c r="R460" i="2" s="1"/>
  <c r="T460" i="2" s="1"/>
  <c r="X460" i="2" s="1"/>
  <c r="N444" i="2"/>
  <c r="N428" i="2"/>
  <c r="R428" i="2" s="1"/>
  <c r="T428" i="2" s="1"/>
  <c r="X428" i="2" s="1"/>
  <c r="N388" i="2"/>
  <c r="N372" i="2"/>
  <c r="N364" i="2"/>
  <c r="R364" i="2" s="1"/>
  <c r="T364" i="2" s="1"/>
  <c r="X364" i="2" s="1"/>
  <c r="N356" i="2"/>
  <c r="N348" i="2"/>
  <c r="R348" i="2" s="1"/>
  <c r="T348" i="2" s="1"/>
  <c r="X348" i="2" s="1"/>
  <c r="N340" i="2"/>
  <c r="N324" i="2"/>
  <c r="N308" i="2"/>
  <c r="R308" i="2" s="1"/>
  <c r="T308" i="2" s="1"/>
  <c r="X308" i="2" s="1"/>
  <c r="N292" i="2"/>
  <c r="N284" i="2"/>
  <c r="N268" i="2"/>
  <c r="N252" i="2"/>
  <c r="N236" i="2"/>
  <c r="R236" i="2" s="1"/>
  <c r="T236" i="2" s="1"/>
  <c r="X236" i="2" s="1"/>
  <c r="N220" i="2"/>
  <c r="N188" i="2"/>
  <c r="N172" i="2"/>
  <c r="N156" i="2"/>
  <c r="N140" i="2"/>
  <c r="N124" i="2"/>
  <c r="R124" i="2" s="1"/>
  <c r="T124" i="2" s="1"/>
  <c r="X124" i="2" s="1"/>
  <c r="N116" i="2"/>
  <c r="N92" i="2"/>
  <c r="R92" i="2" s="1"/>
  <c r="T92" i="2" s="1"/>
  <c r="X92" i="2" s="1"/>
  <c r="N84" i="2"/>
  <c r="N68" i="2"/>
  <c r="R68" i="2" s="1"/>
  <c r="T68" i="2" s="1"/>
  <c r="X68" i="2" s="1"/>
  <c r="N52" i="2"/>
  <c r="R52" i="2" s="1"/>
  <c r="T52" i="2" s="1"/>
  <c r="X52" i="2" s="1"/>
  <c r="N28" i="2"/>
  <c r="N12" i="2"/>
  <c r="N675" i="2"/>
  <c r="N667" i="2"/>
  <c r="N659" i="2"/>
  <c r="R659" i="2" s="1"/>
  <c r="T659" i="2" s="1"/>
  <c r="X659" i="2" s="1"/>
  <c r="N651" i="2"/>
  <c r="N643" i="2"/>
  <c r="N635" i="2"/>
  <c r="R635" i="2" s="1"/>
  <c r="T635" i="2" s="1"/>
  <c r="X635" i="2" s="1"/>
  <c r="N627" i="2"/>
  <c r="N619" i="2"/>
  <c r="N611" i="2"/>
  <c r="N603" i="2"/>
  <c r="N595" i="2"/>
  <c r="R595" i="2" s="1"/>
  <c r="T595" i="2" s="1"/>
  <c r="X595" i="2" s="1"/>
  <c r="N587" i="2"/>
  <c r="N579" i="2"/>
  <c r="N571" i="2"/>
  <c r="R571" i="2" s="1"/>
  <c r="T571" i="2" s="1"/>
  <c r="X571" i="2" s="1"/>
  <c r="N563" i="2"/>
  <c r="N555" i="2"/>
  <c r="N547" i="2"/>
  <c r="R547" i="2" s="1"/>
  <c r="T547" i="2" s="1"/>
  <c r="X547" i="2" s="1"/>
  <c r="N539" i="2"/>
  <c r="N531" i="2"/>
  <c r="R531" i="2" s="1"/>
  <c r="T531" i="2" s="1"/>
  <c r="X531" i="2" s="1"/>
  <c r="N523" i="2"/>
  <c r="N515" i="2"/>
  <c r="N507" i="2"/>
  <c r="R507" i="2" s="1"/>
  <c r="T507" i="2" s="1"/>
  <c r="X507" i="2" s="1"/>
  <c r="N491" i="2"/>
  <c r="N483" i="2"/>
  <c r="N475" i="2"/>
  <c r="N467" i="2"/>
  <c r="N451" i="2"/>
  <c r="N443" i="2"/>
  <c r="N435" i="2"/>
  <c r="N427" i="2"/>
  <c r="R427" i="2" s="1"/>
  <c r="T427" i="2" s="1"/>
  <c r="X427" i="2" s="1"/>
  <c r="N419" i="2"/>
  <c r="N411" i="2"/>
  <c r="N403" i="2"/>
  <c r="N395" i="2"/>
  <c r="N387" i="2"/>
  <c r="N379" i="2"/>
  <c r="N371" i="2"/>
  <c r="N363" i="2"/>
  <c r="R363" i="2" s="1"/>
  <c r="T363" i="2" s="1"/>
  <c r="X363" i="2" s="1"/>
  <c r="N355" i="2"/>
  <c r="N347" i="2"/>
  <c r="N339" i="2"/>
  <c r="N331" i="2"/>
  <c r="N323" i="2"/>
  <c r="R323" i="2" s="1"/>
  <c r="T323" i="2" s="1"/>
  <c r="X323" i="2" s="1"/>
  <c r="N315" i="2"/>
  <c r="N307" i="2"/>
  <c r="R307" i="2" s="1"/>
  <c r="T307" i="2" s="1"/>
  <c r="X307" i="2" s="1"/>
  <c r="N299" i="2"/>
  <c r="R299" i="2" s="1"/>
  <c r="T299" i="2" s="1"/>
  <c r="X299" i="2" s="1"/>
  <c r="N291" i="2"/>
  <c r="R291" i="2" s="1"/>
  <c r="T291" i="2" s="1"/>
  <c r="X291" i="2" s="1"/>
  <c r="N283" i="2"/>
  <c r="N275" i="2"/>
  <c r="R275" i="2" s="1"/>
  <c r="T275" i="2" s="1"/>
  <c r="X275" i="2" s="1"/>
  <c r="N259" i="2"/>
  <c r="N251" i="2"/>
  <c r="N243" i="2"/>
  <c r="N235" i="2"/>
  <c r="N227" i="2"/>
  <c r="R227" i="2" s="1"/>
  <c r="T227" i="2" s="1"/>
  <c r="X227" i="2" s="1"/>
  <c r="N219" i="2"/>
  <c r="R219" i="2" s="1"/>
  <c r="T219" i="2" s="1"/>
  <c r="X219" i="2" s="1"/>
  <c r="N211" i="2"/>
  <c r="N203" i="2"/>
  <c r="N195" i="2"/>
  <c r="N187" i="2"/>
  <c r="N179" i="2"/>
  <c r="N171" i="2"/>
  <c r="R171" i="2" s="1"/>
  <c r="T171" i="2" s="1"/>
  <c r="X171" i="2" s="1"/>
  <c r="N163" i="2"/>
  <c r="R163" i="2" s="1"/>
  <c r="T163" i="2" s="1"/>
  <c r="X163" i="2" s="1"/>
  <c r="N155" i="2"/>
  <c r="R155" i="2" s="1"/>
  <c r="T155" i="2" s="1"/>
  <c r="X155" i="2" s="1"/>
  <c r="N147" i="2"/>
  <c r="N139" i="2"/>
  <c r="N131" i="2"/>
  <c r="N123" i="2"/>
  <c r="N115" i="2"/>
  <c r="R115" i="2" s="1"/>
  <c r="T115" i="2" s="1"/>
  <c r="X115" i="2" s="1"/>
  <c r="N107" i="2"/>
  <c r="N99" i="2"/>
  <c r="R99" i="2" s="1"/>
  <c r="T99" i="2" s="1"/>
  <c r="X99" i="2" s="1"/>
  <c r="N83" i="2"/>
  <c r="R83" i="2" s="1"/>
  <c r="T83" i="2" s="1"/>
  <c r="X83" i="2" s="1"/>
  <c r="N75" i="2"/>
  <c r="N67" i="2"/>
  <c r="N59" i="2"/>
  <c r="N51" i="2"/>
  <c r="R51" i="2" s="1"/>
  <c r="T51" i="2" s="1"/>
  <c r="X51" i="2" s="1"/>
  <c r="N43" i="2"/>
  <c r="R43" i="2" s="1"/>
  <c r="T43" i="2" s="1"/>
  <c r="X43" i="2" s="1"/>
  <c r="N35" i="2"/>
  <c r="N27" i="2"/>
  <c r="R27" i="2" s="1"/>
  <c r="T27" i="2" s="1"/>
  <c r="X27" i="2" s="1"/>
  <c r="N19" i="2"/>
  <c r="R19" i="2" s="1"/>
  <c r="T19" i="2" s="1"/>
  <c r="X19" i="2" s="1"/>
  <c r="N11" i="2"/>
  <c r="N265" i="2"/>
  <c r="N257" i="2"/>
  <c r="N249" i="2"/>
  <c r="R249" i="2" s="1"/>
  <c r="T249" i="2" s="1"/>
  <c r="X249" i="2" s="1"/>
  <c r="N241" i="2"/>
  <c r="N233" i="2"/>
  <c r="N225" i="2"/>
  <c r="R225" i="2" s="1"/>
  <c r="T225" i="2" s="1"/>
  <c r="X225" i="2" s="1"/>
  <c r="N217" i="2"/>
  <c r="R217" i="2" s="1"/>
  <c r="T217" i="2" s="1"/>
  <c r="X217" i="2" s="1"/>
  <c r="N209" i="2"/>
  <c r="N201" i="2"/>
  <c r="N193" i="2"/>
  <c r="N185" i="2"/>
  <c r="R185" i="2" s="1"/>
  <c r="T185" i="2" s="1"/>
  <c r="X185" i="2" s="1"/>
  <c r="N177" i="2"/>
  <c r="N169" i="2"/>
  <c r="N161" i="2"/>
  <c r="R161" i="2" s="1"/>
  <c r="T161" i="2" s="1"/>
  <c r="X161" i="2" s="1"/>
  <c r="N153" i="2"/>
  <c r="R153" i="2" s="1"/>
  <c r="T153" i="2" s="1"/>
  <c r="X153" i="2" s="1"/>
  <c r="N145" i="2"/>
  <c r="N129" i="2"/>
  <c r="N121" i="2"/>
  <c r="N113" i="2"/>
  <c r="N105" i="2"/>
  <c r="N97" i="2"/>
  <c r="N89" i="2"/>
  <c r="R89" i="2" s="1"/>
  <c r="T89" i="2" s="1"/>
  <c r="X89" i="2" s="1"/>
  <c r="N81" i="2"/>
  <c r="R81" i="2" s="1"/>
  <c r="T81" i="2" s="1"/>
  <c r="X81" i="2" s="1"/>
  <c r="N65" i="2"/>
  <c r="N57" i="2"/>
  <c r="N49" i="2"/>
  <c r="N41" i="2"/>
  <c r="N33" i="2"/>
  <c r="N17" i="2"/>
  <c r="N9" i="2"/>
  <c r="R9" i="2" s="1"/>
  <c r="T9" i="2" s="1"/>
  <c r="X9" i="2" s="1"/>
  <c r="N471" i="2"/>
  <c r="N463" i="2"/>
  <c r="N455" i="2"/>
  <c r="N447" i="2"/>
  <c r="N439" i="2"/>
  <c r="R439" i="2" s="1"/>
  <c r="T439" i="2" s="1"/>
  <c r="X439" i="2" s="1"/>
  <c r="N431" i="2"/>
  <c r="N423" i="2"/>
  <c r="N415" i="2"/>
  <c r="N407" i="2"/>
  <c r="N399" i="2"/>
  <c r="N391" i="2"/>
  <c r="R391" i="2" s="1"/>
  <c r="T391" i="2" s="1"/>
  <c r="X391" i="2" s="1"/>
  <c r="N383" i="2"/>
  <c r="N375" i="2"/>
  <c r="N367" i="2"/>
  <c r="N359" i="2"/>
  <c r="N351" i="2"/>
  <c r="N343" i="2"/>
  <c r="R343" i="2" s="1"/>
  <c r="T343" i="2" s="1"/>
  <c r="X343" i="2" s="1"/>
  <c r="N335" i="2"/>
  <c r="N319" i="2"/>
  <c r="N311" i="2"/>
  <c r="N303" i="2"/>
  <c r="N295" i="2"/>
  <c r="N287" i="2"/>
  <c r="R287" i="2" s="1"/>
  <c r="T287" i="2" s="1"/>
  <c r="X287" i="2" s="1"/>
  <c r="N279" i="2"/>
  <c r="N271" i="2"/>
  <c r="R271" i="2" s="1"/>
  <c r="T271" i="2" s="1"/>
  <c r="X271" i="2" s="1"/>
  <c r="N263" i="2"/>
  <c r="N255" i="2"/>
  <c r="N247" i="2"/>
  <c r="N239" i="2"/>
  <c r="N231" i="2"/>
  <c r="N223" i="2"/>
  <c r="N215" i="2"/>
  <c r="N207" i="2"/>
  <c r="R207" i="2" s="1"/>
  <c r="T207" i="2" s="1"/>
  <c r="X207" i="2" s="1"/>
  <c r="N199" i="2"/>
  <c r="N191" i="2"/>
  <c r="N183" i="2"/>
  <c r="N175" i="2"/>
  <c r="N167" i="2"/>
  <c r="R167" i="2" s="1"/>
  <c r="T167" i="2" s="1"/>
  <c r="X167" i="2" s="1"/>
  <c r="N159" i="2"/>
  <c r="N151" i="2"/>
  <c r="N135" i="2"/>
  <c r="N119" i="2"/>
  <c r="N111" i="2"/>
  <c r="N103" i="2"/>
  <c r="N95" i="2"/>
  <c r="R95" i="2" s="1"/>
  <c r="T95" i="2" s="1"/>
  <c r="X95" i="2" s="1"/>
  <c r="N87" i="2"/>
  <c r="R87" i="2" s="1"/>
  <c r="T87" i="2" s="1"/>
  <c r="X87" i="2" s="1"/>
  <c r="N71" i="2"/>
  <c r="N55" i="2"/>
  <c r="N47" i="2"/>
  <c r="R47" i="2" s="1"/>
  <c r="T47" i="2" s="1"/>
  <c r="X47" i="2" s="1"/>
  <c r="N39" i="2"/>
  <c r="N31" i="2"/>
  <c r="N23" i="2"/>
  <c r="N15" i="2"/>
  <c r="R15" i="2" s="1"/>
  <c r="T15" i="2" s="1"/>
  <c r="X15" i="2" s="1"/>
  <c r="N7" i="2"/>
  <c r="R7" i="2" s="1"/>
  <c r="T7" i="2" s="1"/>
  <c r="X7" i="2" s="1"/>
  <c r="N590" i="2"/>
  <c r="N582" i="2"/>
  <c r="N574" i="2"/>
  <c r="N566" i="2"/>
  <c r="N558" i="2"/>
  <c r="N550" i="2"/>
  <c r="N542" i="2"/>
  <c r="N534" i="2"/>
  <c r="N526" i="2"/>
  <c r="N518" i="2"/>
  <c r="N510" i="2"/>
  <c r="N502" i="2"/>
  <c r="N494" i="2"/>
  <c r="N486" i="2"/>
  <c r="N478" i="2"/>
  <c r="N470" i="2"/>
  <c r="N462" i="2"/>
  <c r="N454" i="2"/>
  <c r="N446" i="2"/>
  <c r="N438" i="2"/>
  <c r="N422" i="2"/>
  <c r="N414" i="2"/>
  <c r="N406" i="2"/>
  <c r="N398" i="2"/>
  <c r="N390" i="2"/>
  <c r="N382" i="2"/>
  <c r="N374" i="2"/>
  <c r="R374" i="2" s="1"/>
  <c r="T374" i="2" s="1"/>
  <c r="X374" i="2" s="1"/>
  <c r="N366" i="2"/>
  <c r="N358" i="2"/>
  <c r="N350" i="2"/>
  <c r="N342" i="2"/>
  <c r="N334" i="2"/>
  <c r="N326" i="2"/>
  <c r="N318" i="2"/>
  <c r="N310" i="2"/>
  <c r="R310" i="2" s="1"/>
  <c r="T310" i="2" s="1"/>
  <c r="X310" i="2" s="1"/>
  <c r="N302" i="2"/>
  <c r="N294" i="2"/>
  <c r="N286" i="2"/>
  <c r="N278" i="2"/>
  <c r="R278" i="2" s="1"/>
  <c r="T278" i="2" s="1"/>
  <c r="X278" i="2" s="1"/>
  <c r="N270" i="2"/>
  <c r="R270" i="2" s="1"/>
  <c r="T270" i="2" s="1"/>
  <c r="X270" i="2" s="1"/>
  <c r="N254" i="2"/>
  <c r="N246" i="2"/>
  <c r="N238" i="2"/>
  <c r="R238" i="2" s="1"/>
  <c r="T238" i="2" s="1"/>
  <c r="X238" i="2" s="1"/>
  <c r="N230" i="2"/>
  <c r="N214" i="2"/>
  <c r="N206" i="2"/>
  <c r="N198" i="2"/>
  <c r="N190" i="2"/>
  <c r="N182" i="2"/>
  <c r="N174" i="2"/>
  <c r="R174" i="2" s="1"/>
  <c r="T174" i="2" s="1"/>
  <c r="X174" i="2" s="1"/>
  <c r="N166" i="2"/>
  <c r="N158" i="2"/>
  <c r="N150" i="2"/>
  <c r="N142" i="2"/>
  <c r="N134" i="2"/>
  <c r="N126" i="2"/>
  <c r="N118" i="2"/>
  <c r="N110" i="2"/>
  <c r="R110" i="2" s="1"/>
  <c r="T110" i="2" s="1"/>
  <c r="X110" i="2" s="1"/>
  <c r="N94" i="2"/>
  <c r="R94" i="2" s="1"/>
  <c r="T94" i="2" s="1"/>
  <c r="X94" i="2" s="1"/>
  <c r="N86" i="2"/>
  <c r="N78" i="2"/>
  <c r="N70" i="2"/>
  <c r="N62" i="2"/>
  <c r="N54" i="2"/>
  <c r="N46" i="2"/>
  <c r="N30" i="2"/>
  <c r="R30" i="2" s="1"/>
  <c r="T30" i="2" s="1"/>
  <c r="X30" i="2" s="1"/>
  <c r="N22" i="2"/>
  <c r="R22" i="2" s="1"/>
  <c r="T22" i="2" s="1"/>
  <c r="X22" i="2" s="1"/>
  <c r="N14" i="2"/>
  <c r="N6" i="2"/>
  <c r="N277" i="2"/>
  <c r="N269" i="2"/>
  <c r="R269" i="2" s="1"/>
  <c r="T269" i="2" s="1"/>
  <c r="X269" i="2" s="1"/>
  <c r="N261" i="2"/>
  <c r="N253" i="2"/>
  <c r="N245" i="2"/>
  <c r="R245" i="2" s="1"/>
  <c r="T245" i="2" s="1"/>
  <c r="X245" i="2" s="1"/>
  <c r="N237" i="2"/>
  <c r="R237" i="2" s="1"/>
  <c r="T237" i="2" s="1"/>
  <c r="X237" i="2" s="1"/>
  <c r="N229" i="2"/>
  <c r="N221" i="2"/>
  <c r="N213" i="2"/>
  <c r="N205" i="2"/>
  <c r="N197" i="2"/>
  <c r="N189" i="2"/>
  <c r="N181" i="2"/>
  <c r="R181" i="2" s="1"/>
  <c r="T181" i="2" s="1"/>
  <c r="X181" i="2" s="1"/>
  <c r="N165" i="2"/>
  <c r="R165" i="2" s="1"/>
  <c r="T165" i="2" s="1"/>
  <c r="X165" i="2" s="1"/>
  <c r="N157" i="2"/>
  <c r="N141" i="2"/>
  <c r="N133" i="2"/>
  <c r="N125" i="2"/>
  <c r="N117" i="2"/>
  <c r="N109" i="2"/>
  <c r="N101" i="2"/>
  <c r="R101" i="2" s="1"/>
  <c r="T101" i="2" s="1"/>
  <c r="X101" i="2" s="1"/>
  <c r="N93" i="2"/>
  <c r="R93" i="2" s="1"/>
  <c r="T93" i="2" s="1"/>
  <c r="X93" i="2" s="1"/>
  <c r="N85" i="2"/>
  <c r="N77" i="2"/>
  <c r="N69" i="2"/>
  <c r="N61" i="2"/>
  <c r="N53" i="2"/>
  <c r="N45" i="2"/>
  <c r="N37" i="2"/>
  <c r="R37" i="2" s="1"/>
  <c r="T37" i="2" s="1"/>
  <c r="X37" i="2" s="1"/>
  <c r="N29" i="2"/>
  <c r="R29" i="2" s="1"/>
  <c r="T29" i="2" s="1"/>
  <c r="X29" i="2" s="1"/>
  <c r="N21" i="2"/>
  <c r="N13" i="2"/>
  <c r="N5" i="2"/>
  <c r="I41" i="2"/>
  <c r="I129" i="2"/>
  <c r="I865" i="2"/>
  <c r="I857" i="2"/>
  <c r="I825" i="2"/>
  <c r="I817" i="2"/>
  <c r="I809" i="2"/>
  <c r="I801" i="2"/>
  <c r="I761" i="2"/>
  <c r="I753" i="2"/>
  <c r="I745" i="2"/>
  <c r="I737" i="2"/>
  <c r="I697" i="2"/>
  <c r="I660" i="2"/>
  <c r="I615" i="2"/>
  <c r="I602" i="2"/>
  <c r="I587" i="2"/>
  <c r="I571" i="2"/>
  <c r="I539" i="2"/>
  <c r="I523" i="2"/>
  <c r="I507" i="2"/>
  <c r="I385" i="2"/>
  <c r="I193" i="2"/>
  <c r="I65" i="2"/>
  <c r="I864" i="2"/>
  <c r="I856" i="2"/>
  <c r="I848" i="2"/>
  <c r="I840" i="2"/>
  <c r="I832" i="2"/>
  <c r="I824" i="2"/>
  <c r="I816" i="2"/>
  <c r="I808" i="2"/>
  <c r="I800" i="2"/>
  <c r="I792" i="2"/>
  <c r="I784" i="2"/>
  <c r="I776" i="2"/>
  <c r="I768" i="2"/>
  <c r="I760" i="2"/>
  <c r="I752" i="2"/>
  <c r="I744" i="2"/>
  <c r="I736" i="2"/>
  <c r="I728" i="2"/>
  <c r="I720" i="2"/>
  <c r="I712" i="2"/>
  <c r="I704" i="2"/>
  <c r="I696" i="2"/>
  <c r="I688" i="2"/>
  <c r="I680" i="2"/>
  <c r="I671" i="2"/>
  <c r="I659" i="2"/>
  <c r="I649" i="2"/>
  <c r="I639" i="2"/>
  <c r="I626" i="2"/>
  <c r="I612" i="2"/>
  <c r="I601" i="2"/>
  <c r="I585" i="2"/>
  <c r="I569" i="2"/>
  <c r="I553" i="2"/>
  <c r="I537" i="2"/>
  <c r="I521" i="2"/>
  <c r="I505" i="2"/>
  <c r="I489" i="2"/>
  <c r="I473" i="2"/>
  <c r="I451" i="2"/>
  <c r="I420" i="2"/>
  <c r="I377" i="2"/>
  <c r="I313" i="2"/>
  <c r="I249" i="2"/>
  <c r="I185" i="2"/>
  <c r="I121" i="2"/>
  <c r="I57" i="2"/>
  <c r="I849" i="2"/>
  <c r="I841" i="2"/>
  <c r="I833" i="2"/>
  <c r="I793" i="2"/>
  <c r="I785" i="2"/>
  <c r="I777" i="2"/>
  <c r="I769" i="2"/>
  <c r="I729" i="2"/>
  <c r="I721" i="2"/>
  <c r="I713" i="2"/>
  <c r="I705" i="2"/>
  <c r="I689" i="2"/>
  <c r="I681" i="2"/>
  <c r="I672" i="2"/>
  <c r="I650" i="2"/>
  <c r="I640" i="2"/>
  <c r="I627" i="2"/>
  <c r="I555" i="2"/>
  <c r="I491" i="2"/>
  <c r="I475" i="2"/>
  <c r="I452" i="2"/>
  <c r="I425" i="2"/>
  <c r="I321" i="2"/>
  <c r="I257" i="2"/>
  <c r="I863" i="2"/>
  <c r="I855" i="2"/>
  <c r="I847" i="2"/>
  <c r="I839" i="2"/>
  <c r="I831" i="2"/>
  <c r="I823" i="2"/>
  <c r="I815" i="2"/>
  <c r="I807" i="2"/>
  <c r="I799" i="2"/>
  <c r="I791" i="2"/>
  <c r="I783" i="2"/>
  <c r="I775" i="2"/>
  <c r="I767" i="2"/>
  <c r="I759" i="2"/>
  <c r="I751" i="2"/>
  <c r="I743" i="2"/>
  <c r="I735" i="2"/>
  <c r="I727" i="2"/>
  <c r="I719" i="2"/>
  <c r="I711" i="2"/>
  <c r="I703" i="2"/>
  <c r="I695" i="2"/>
  <c r="I687" i="2"/>
  <c r="I679" i="2"/>
  <c r="I668" i="2"/>
  <c r="I658" i="2"/>
  <c r="I648" i="2"/>
  <c r="I636" i="2"/>
  <c r="I625" i="2"/>
  <c r="I611" i="2"/>
  <c r="I599" i="2"/>
  <c r="I583" i="2"/>
  <c r="I567" i="2"/>
  <c r="I551" i="2"/>
  <c r="I535" i="2"/>
  <c r="I519" i="2"/>
  <c r="I503" i="2"/>
  <c r="I487" i="2"/>
  <c r="I468" i="2"/>
  <c r="I449" i="2"/>
  <c r="I417" i="2"/>
  <c r="I369" i="2"/>
  <c r="I305" i="2"/>
  <c r="I241" i="2"/>
  <c r="I177" i="2"/>
  <c r="I113" i="2"/>
  <c r="I49" i="2"/>
  <c r="I862" i="2"/>
  <c r="I854" i="2"/>
  <c r="I846" i="2"/>
  <c r="I838" i="2"/>
  <c r="I830" i="2"/>
  <c r="I822" i="2"/>
  <c r="I814" i="2"/>
  <c r="I806" i="2"/>
  <c r="I798" i="2"/>
  <c r="I790" i="2"/>
  <c r="I782" i="2"/>
  <c r="I774" i="2"/>
  <c r="I766" i="2"/>
  <c r="I758" i="2"/>
  <c r="I750" i="2"/>
  <c r="I742" i="2"/>
  <c r="I734" i="2"/>
  <c r="I726" i="2"/>
  <c r="I718" i="2"/>
  <c r="I710" i="2"/>
  <c r="I702" i="2"/>
  <c r="I694" i="2"/>
  <c r="I686" i="2"/>
  <c r="I678" i="2"/>
  <c r="I667" i="2"/>
  <c r="I657" i="2"/>
  <c r="I647" i="2"/>
  <c r="I635" i="2"/>
  <c r="I623" i="2"/>
  <c r="I610" i="2"/>
  <c r="I596" i="2"/>
  <c r="I580" i="2"/>
  <c r="I564" i="2"/>
  <c r="I548" i="2"/>
  <c r="I532" i="2"/>
  <c r="I516" i="2"/>
  <c r="I500" i="2"/>
  <c r="I484" i="2"/>
  <c r="I467" i="2"/>
  <c r="I444" i="2"/>
  <c r="I412" i="2"/>
  <c r="I361" i="2"/>
  <c r="I297" i="2"/>
  <c r="I233" i="2"/>
  <c r="I169" i="2"/>
  <c r="I105" i="2"/>
  <c r="I10" i="2"/>
  <c r="I18" i="2"/>
  <c r="I26" i="2"/>
  <c r="I34" i="2"/>
  <c r="I42" i="2"/>
  <c r="I50" i="2"/>
  <c r="I58" i="2"/>
  <c r="I66" i="2"/>
  <c r="I74" i="2"/>
  <c r="I82" i="2"/>
  <c r="I90" i="2"/>
  <c r="I98" i="2"/>
  <c r="I106" i="2"/>
  <c r="I114" i="2"/>
  <c r="I122" i="2"/>
  <c r="I130" i="2"/>
  <c r="I138" i="2"/>
  <c r="I146" i="2"/>
  <c r="I154" i="2"/>
  <c r="I162" i="2"/>
  <c r="I170" i="2"/>
  <c r="I178" i="2"/>
  <c r="I186" i="2"/>
  <c r="I194" i="2"/>
  <c r="I202" i="2"/>
  <c r="I210" i="2"/>
  <c r="I218" i="2"/>
  <c r="I226" i="2"/>
  <c r="I234" i="2"/>
  <c r="I242" i="2"/>
  <c r="I250" i="2"/>
  <c r="I258" i="2"/>
  <c r="I266" i="2"/>
  <c r="I274" i="2"/>
  <c r="I282" i="2"/>
  <c r="I290" i="2"/>
  <c r="I298" i="2"/>
  <c r="I306" i="2"/>
  <c r="I314" i="2"/>
  <c r="I322" i="2"/>
  <c r="I330" i="2"/>
  <c r="I338" i="2"/>
  <c r="I346" i="2"/>
  <c r="I354" i="2"/>
  <c r="I362" i="2"/>
  <c r="I370" i="2"/>
  <c r="I378" i="2"/>
  <c r="I386" i="2"/>
  <c r="I394" i="2"/>
  <c r="I402" i="2"/>
  <c r="I410" i="2"/>
  <c r="I418" i="2"/>
  <c r="I426" i="2"/>
  <c r="I434" i="2"/>
  <c r="I442" i="2"/>
  <c r="I450" i="2"/>
  <c r="I458" i="2"/>
  <c r="I466" i="2"/>
  <c r="I474" i="2"/>
  <c r="I482" i="2"/>
  <c r="I490" i="2"/>
  <c r="I498" i="2"/>
  <c r="I506" i="2"/>
  <c r="I514" i="2"/>
  <c r="I522" i="2"/>
  <c r="I530" i="2"/>
  <c r="I538" i="2"/>
  <c r="I546" i="2"/>
  <c r="I554" i="2"/>
  <c r="I562" i="2"/>
  <c r="I570" i="2"/>
  <c r="I578" i="2"/>
  <c r="I586" i="2"/>
  <c r="I594" i="2"/>
  <c r="I3" i="2"/>
  <c r="I11" i="2"/>
  <c r="I19" i="2"/>
  <c r="I27" i="2"/>
  <c r="I35" i="2"/>
  <c r="I43" i="2"/>
  <c r="I51" i="2"/>
  <c r="I59" i="2"/>
  <c r="I67" i="2"/>
  <c r="I75" i="2"/>
  <c r="I83" i="2"/>
  <c r="I91" i="2"/>
  <c r="I99" i="2"/>
  <c r="I107" i="2"/>
  <c r="I115" i="2"/>
  <c r="I123" i="2"/>
  <c r="I131" i="2"/>
  <c r="I139" i="2"/>
  <c r="I147" i="2"/>
  <c r="I155" i="2"/>
  <c r="I163" i="2"/>
  <c r="I171" i="2"/>
  <c r="I179" i="2"/>
  <c r="I187" i="2"/>
  <c r="I195" i="2"/>
  <c r="I203" i="2"/>
  <c r="I211" i="2"/>
  <c r="I219" i="2"/>
  <c r="I227" i="2"/>
  <c r="I235" i="2"/>
  <c r="I243" i="2"/>
  <c r="I251" i="2"/>
  <c r="I259" i="2"/>
  <c r="I267" i="2"/>
  <c r="I275" i="2"/>
  <c r="I283" i="2"/>
  <c r="I291" i="2"/>
  <c r="I299" i="2"/>
  <c r="I307" i="2"/>
  <c r="I315" i="2"/>
  <c r="I323" i="2"/>
  <c r="I331" i="2"/>
  <c r="I339" i="2"/>
  <c r="I347" i="2"/>
  <c r="I355" i="2"/>
  <c r="I363" i="2"/>
  <c r="I371" i="2"/>
  <c r="I379" i="2"/>
  <c r="I387" i="2"/>
  <c r="I395" i="2"/>
  <c r="I403" i="2"/>
  <c r="I411" i="2"/>
  <c r="I419" i="2"/>
  <c r="I427" i="2"/>
  <c r="I435" i="2"/>
  <c r="I443" i="2"/>
  <c r="I4" i="2"/>
  <c r="I12" i="2"/>
  <c r="I20" i="2"/>
  <c r="I28" i="2"/>
  <c r="I36" i="2"/>
  <c r="I44" i="2"/>
  <c r="I52" i="2"/>
  <c r="I60" i="2"/>
  <c r="I68" i="2"/>
  <c r="I76" i="2"/>
  <c r="I84" i="2"/>
  <c r="I92" i="2"/>
  <c r="I100" i="2"/>
  <c r="I108" i="2"/>
  <c r="I116" i="2"/>
  <c r="I124" i="2"/>
  <c r="I132" i="2"/>
  <c r="I140" i="2"/>
  <c r="I148" i="2"/>
  <c r="I156" i="2"/>
  <c r="I164" i="2"/>
  <c r="I172" i="2"/>
  <c r="I180" i="2"/>
  <c r="I188" i="2"/>
  <c r="I196" i="2"/>
  <c r="I204" i="2"/>
  <c r="I212" i="2"/>
  <c r="I220" i="2"/>
  <c r="I228" i="2"/>
  <c r="I236" i="2"/>
  <c r="I244" i="2"/>
  <c r="I252" i="2"/>
  <c r="I260" i="2"/>
  <c r="I268" i="2"/>
  <c r="I276" i="2"/>
  <c r="I284" i="2"/>
  <c r="I292" i="2"/>
  <c r="I300" i="2"/>
  <c r="I308" i="2"/>
  <c r="I316" i="2"/>
  <c r="I324" i="2"/>
  <c r="I332" i="2"/>
  <c r="I340" i="2"/>
  <c r="I348" i="2"/>
  <c r="I356" i="2"/>
  <c r="I364" i="2"/>
  <c r="I372" i="2"/>
  <c r="I380" i="2"/>
  <c r="I388" i="2"/>
  <c r="I396" i="2"/>
  <c r="I5" i="2"/>
  <c r="I13" i="2"/>
  <c r="I21" i="2"/>
  <c r="I29" i="2"/>
  <c r="I37" i="2"/>
  <c r="I45" i="2"/>
  <c r="I53" i="2"/>
  <c r="I61" i="2"/>
  <c r="I69" i="2"/>
  <c r="I77" i="2"/>
  <c r="I85" i="2"/>
  <c r="I93" i="2"/>
  <c r="I101" i="2"/>
  <c r="I109" i="2"/>
  <c r="I117" i="2"/>
  <c r="I125" i="2"/>
  <c r="I133" i="2"/>
  <c r="I141" i="2"/>
  <c r="I149" i="2"/>
  <c r="I157" i="2"/>
  <c r="I165" i="2"/>
  <c r="I173" i="2"/>
  <c r="I181" i="2"/>
  <c r="I189" i="2"/>
  <c r="I197" i="2"/>
  <c r="I205" i="2"/>
  <c r="I213" i="2"/>
  <c r="I221" i="2"/>
  <c r="I229" i="2"/>
  <c r="I237" i="2"/>
  <c r="I245" i="2"/>
  <c r="I253" i="2"/>
  <c r="I261" i="2"/>
  <c r="I269" i="2"/>
  <c r="I277" i="2"/>
  <c r="I285" i="2"/>
  <c r="I293" i="2"/>
  <c r="I301" i="2"/>
  <c r="I309" i="2"/>
  <c r="I317" i="2"/>
  <c r="I325" i="2"/>
  <c r="I333" i="2"/>
  <c r="I341" i="2"/>
  <c r="I349" i="2"/>
  <c r="I357" i="2"/>
  <c r="I365" i="2"/>
  <c r="I373" i="2"/>
  <c r="I381" i="2"/>
  <c r="I389" i="2"/>
  <c r="I397" i="2"/>
  <c r="I405" i="2"/>
  <c r="I413" i="2"/>
  <c r="I421" i="2"/>
  <c r="I429" i="2"/>
  <c r="I437" i="2"/>
  <c r="I445" i="2"/>
  <c r="I453" i="2"/>
  <c r="I461" i="2"/>
  <c r="I469" i="2"/>
  <c r="I477" i="2"/>
  <c r="I485" i="2"/>
  <c r="I493" i="2"/>
  <c r="I501" i="2"/>
  <c r="I509" i="2"/>
  <c r="I517" i="2"/>
  <c r="I525" i="2"/>
  <c r="I533" i="2"/>
  <c r="I541" i="2"/>
  <c r="I549" i="2"/>
  <c r="I557" i="2"/>
  <c r="I565" i="2"/>
  <c r="I573" i="2"/>
  <c r="I581" i="2"/>
  <c r="I589" i="2"/>
  <c r="I597" i="2"/>
  <c r="I605" i="2"/>
  <c r="I613" i="2"/>
  <c r="I621" i="2"/>
  <c r="I629" i="2"/>
  <c r="I637" i="2"/>
  <c r="I645" i="2"/>
  <c r="I653" i="2"/>
  <c r="I661" i="2"/>
  <c r="I669" i="2"/>
  <c r="I677" i="2"/>
  <c r="I6" i="2"/>
  <c r="I14" i="2"/>
  <c r="I22" i="2"/>
  <c r="I30" i="2"/>
  <c r="I38" i="2"/>
  <c r="I46" i="2"/>
  <c r="I54" i="2"/>
  <c r="I62" i="2"/>
  <c r="I70" i="2"/>
  <c r="I78" i="2"/>
  <c r="I86" i="2"/>
  <c r="I94" i="2"/>
  <c r="I102" i="2"/>
  <c r="I110" i="2"/>
  <c r="I118" i="2"/>
  <c r="I126" i="2"/>
  <c r="I134" i="2"/>
  <c r="I142" i="2"/>
  <c r="I150" i="2"/>
  <c r="I158" i="2"/>
  <c r="I166" i="2"/>
  <c r="I174" i="2"/>
  <c r="I182" i="2"/>
  <c r="I190" i="2"/>
  <c r="I198" i="2"/>
  <c r="I206" i="2"/>
  <c r="I214" i="2"/>
  <c r="I222" i="2"/>
  <c r="I230" i="2"/>
  <c r="I238" i="2"/>
  <c r="I246" i="2"/>
  <c r="I254" i="2"/>
  <c r="I262" i="2"/>
  <c r="I270" i="2"/>
  <c r="I278" i="2"/>
  <c r="I286" i="2"/>
  <c r="I294" i="2"/>
  <c r="I302" i="2"/>
  <c r="I310" i="2"/>
  <c r="I318" i="2"/>
  <c r="I326" i="2"/>
  <c r="I334" i="2"/>
  <c r="I342" i="2"/>
  <c r="I350" i="2"/>
  <c r="I358" i="2"/>
  <c r="I366" i="2"/>
  <c r="I374" i="2"/>
  <c r="I382" i="2"/>
  <c r="I390" i="2"/>
  <c r="I398" i="2"/>
  <c r="I406" i="2"/>
  <c r="I414" i="2"/>
  <c r="I422" i="2"/>
  <c r="I430" i="2"/>
  <c r="I438" i="2"/>
  <c r="I446" i="2"/>
  <c r="I454" i="2"/>
  <c r="I462" i="2"/>
  <c r="I470" i="2"/>
  <c r="I478" i="2"/>
  <c r="I486" i="2"/>
  <c r="I494" i="2"/>
  <c r="I502" i="2"/>
  <c r="I510" i="2"/>
  <c r="I518" i="2"/>
  <c r="I526" i="2"/>
  <c r="I534" i="2"/>
  <c r="I542" i="2"/>
  <c r="I550" i="2"/>
  <c r="I558" i="2"/>
  <c r="I566" i="2"/>
  <c r="I574" i="2"/>
  <c r="I582" i="2"/>
  <c r="I590" i="2"/>
  <c r="I598" i="2"/>
  <c r="I606" i="2"/>
  <c r="I614" i="2"/>
  <c r="I622" i="2"/>
  <c r="I630" i="2"/>
  <c r="I638" i="2"/>
  <c r="I646" i="2"/>
  <c r="I654" i="2"/>
  <c r="I662" i="2"/>
  <c r="I670" i="2"/>
  <c r="I7" i="2"/>
  <c r="I15" i="2"/>
  <c r="I23" i="2"/>
  <c r="I31" i="2"/>
  <c r="I39" i="2"/>
  <c r="I47" i="2"/>
  <c r="I55" i="2"/>
  <c r="I63" i="2"/>
  <c r="I71" i="2"/>
  <c r="I79" i="2"/>
  <c r="I87" i="2"/>
  <c r="I95" i="2"/>
  <c r="I103" i="2"/>
  <c r="I111" i="2"/>
  <c r="I119" i="2"/>
  <c r="I127" i="2"/>
  <c r="I135" i="2"/>
  <c r="I143" i="2"/>
  <c r="I151" i="2"/>
  <c r="I159" i="2"/>
  <c r="I167" i="2"/>
  <c r="I175" i="2"/>
  <c r="I183" i="2"/>
  <c r="I191" i="2"/>
  <c r="I199" i="2"/>
  <c r="I207" i="2"/>
  <c r="I215" i="2"/>
  <c r="I223" i="2"/>
  <c r="I231" i="2"/>
  <c r="I239" i="2"/>
  <c r="I247" i="2"/>
  <c r="I255" i="2"/>
  <c r="I263" i="2"/>
  <c r="I271" i="2"/>
  <c r="I279" i="2"/>
  <c r="I287" i="2"/>
  <c r="I295" i="2"/>
  <c r="I303" i="2"/>
  <c r="I311" i="2"/>
  <c r="I319" i="2"/>
  <c r="I327" i="2"/>
  <c r="I335" i="2"/>
  <c r="I343" i="2"/>
  <c r="I351" i="2"/>
  <c r="I359" i="2"/>
  <c r="I367" i="2"/>
  <c r="I375" i="2"/>
  <c r="I383" i="2"/>
  <c r="I391" i="2"/>
  <c r="I399" i="2"/>
  <c r="I407" i="2"/>
  <c r="I415" i="2"/>
  <c r="I423" i="2"/>
  <c r="I431" i="2"/>
  <c r="I439" i="2"/>
  <c r="I447" i="2"/>
  <c r="I455" i="2"/>
  <c r="I463" i="2"/>
  <c r="I471" i="2"/>
  <c r="I8" i="2"/>
  <c r="I16" i="2"/>
  <c r="I24" i="2"/>
  <c r="I32" i="2"/>
  <c r="I40" i="2"/>
  <c r="I48" i="2"/>
  <c r="I56" i="2"/>
  <c r="I64" i="2"/>
  <c r="I72" i="2"/>
  <c r="I80" i="2"/>
  <c r="I88" i="2"/>
  <c r="I96" i="2"/>
  <c r="I104" i="2"/>
  <c r="I112" i="2"/>
  <c r="I120" i="2"/>
  <c r="I128" i="2"/>
  <c r="I136" i="2"/>
  <c r="I144" i="2"/>
  <c r="I152" i="2"/>
  <c r="I160" i="2"/>
  <c r="I168" i="2"/>
  <c r="I176" i="2"/>
  <c r="I184" i="2"/>
  <c r="I192" i="2"/>
  <c r="I200" i="2"/>
  <c r="I208" i="2"/>
  <c r="I216" i="2"/>
  <c r="I224" i="2"/>
  <c r="I232" i="2"/>
  <c r="I240" i="2"/>
  <c r="I248" i="2"/>
  <c r="I256" i="2"/>
  <c r="I264" i="2"/>
  <c r="I272" i="2"/>
  <c r="I280" i="2"/>
  <c r="I288" i="2"/>
  <c r="I296" i="2"/>
  <c r="I304" i="2"/>
  <c r="I312" i="2"/>
  <c r="I320" i="2"/>
  <c r="I328" i="2"/>
  <c r="I336" i="2"/>
  <c r="I344" i="2"/>
  <c r="I352" i="2"/>
  <c r="I360" i="2"/>
  <c r="I368" i="2"/>
  <c r="I376" i="2"/>
  <c r="I384" i="2"/>
  <c r="I392" i="2"/>
  <c r="I400" i="2"/>
  <c r="I408" i="2"/>
  <c r="I416" i="2"/>
  <c r="I424" i="2"/>
  <c r="I432" i="2"/>
  <c r="I440" i="2"/>
  <c r="I448" i="2"/>
  <c r="I456" i="2"/>
  <c r="I464" i="2"/>
  <c r="I472" i="2"/>
  <c r="I480" i="2"/>
  <c r="I488" i="2"/>
  <c r="I496" i="2"/>
  <c r="I504" i="2"/>
  <c r="I512" i="2"/>
  <c r="I520" i="2"/>
  <c r="I528" i="2"/>
  <c r="I536" i="2"/>
  <c r="I544" i="2"/>
  <c r="I552" i="2"/>
  <c r="I560" i="2"/>
  <c r="I568" i="2"/>
  <c r="I576" i="2"/>
  <c r="I584" i="2"/>
  <c r="I592" i="2"/>
  <c r="I600" i="2"/>
  <c r="I608" i="2"/>
  <c r="I616" i="2"/>
  <c r="I624" i="2"/>
  <c r="I632" i="2"/>
  <c r="I861" i="2"/>
  <c r="I853" i="2"/>
  <c r="I845" i="2"/>
  <c r="I837" i="2"/>
  <c r="I829" i="2"/>
  <c r="I821" i="2"/>
  <c r="I813" i="2"/>
  <c r="I805" i="2"/>
  <c r="I797" i="2"/>
  <c r="I789" i="2"/>
  <c r="I781" i="2"/>
  <c r="I773" i="2"/>
  <c r="I765" i="2"/>
  <c r="I757" i="2"/>
  <c r="I749" i="2"/>
  <c r="I741" i="2"/>
  <c r="I733" i="2"/>
  <c r="I725" i="2"/>
  <c r="I717" i="2"/>
  <c r="I709" i="2"/>
  <c r="I701" i="2"/>
  <c r="I693" i="2"/>
  <c r="I685" i="2"/>
  <c r="I676" i="2"/>
  <c r="I666" i="2"/>
  <c r="I656" i="2"/>
  <c r="I644" i="2"/>
  <c r="I634" i="2"/>
  <c r="I620" i="2"/>
  <c r="I609" i="2"/>
  <c r="I595" i="2"/>
  <c r="I579" i="2"/>
  <c r="I563" i="2"/>
  <c r="I547" i="2"/>
  <c r="I531" i="2"/>
  <c r="I515" i="2"/>
  <c r="I499" i="2"/>
  <c r="I483" i="2"/>
  <c r="I465" i="2"/>
  <c r="I441" i="2"/>
  <c r="I409" i="2"/>
  <c r="I353" i="2"/>
  <c r="I289" i="2"/>
  <c r="I225" i="2"/>
  <c r="I161" i="2"/>
  <c r="I97" i="2"/>
  <c r="I33" i="2"/>
  <c r="I860" i="2"/>
  <c r="I852" i="2"/>
  <c r="I844" i="2"/>
  <c r="I836" i="2"/>
  <c r="I828" i="2"/>
  <c r="I820" i="2"/>
  <c r="I812" i="2"/>
  <c r="I804" i="2"/>
  <c r="I796" i="2"/>
  <c r="I788" i="2"/>
  <c r="I780" i="2"/>
  <c r="I772" i="2"/>
  <c r="I764" i="2"/>
  <c r="I756" i="2"/>
  <c r="I748" i="2"/>
  <c r="I740" i="2"/>
  <c r="I732" i="2"/>
  <c r="I724" i="2"/>
  <c r="I716" i="2"/>
  <c r="I708" i="2"/>
  <c r="I700" i="2"/>
  <c r="I692" i="2"/>
  <c r="I684" i="2"/>
  <c r="I675" i="2"/>
  <c r="I665" i="2"/>
  <c r="I655" i="2"/>
  <c r="I643" i="2"/>
  <c r="I633" i="2"/>
  <c r="I619" i="2"/>
  <c r="I607" i="2"/>
  <c r="I593" i="2"/>
  <c r="I577" i="2"/>
  <c r="I561" i="2"/>
  <c r="I545" i="2"/>
  <c r="I529" i="2"/>
  <c r="I513" i="2"/>
  <c r="I497" i="2"/>
  <c r="I481" i="2"/>
  <c r="I460" i="2"/>
  <c r="I436" i="2"/>
  <c r="I404" i="2"/>
  <c r="I345" i="2"/>
  <c r="I281" i="2"/>
  <c r="I217" i="2"/>
  <c r="I153" i="2"/>
  <c r="I89" i="2"/>
  <c r="I25" i="2"/>
  <c r="I867" i="2"/>
  <c r="I859" i="2"/>
  <c r="I851" i="2"/>
  <c r="I843" i="2"/>
  <c r="I835" i="2"/>
  <c r="I827" i="2"/>
  <c r="I819" i="2"/>
  <c r="I811" i="2"/>
  <c r="I803" i="2"/>
  <c r="I795" i="2"/>
  <c r="I787" i="2"/>
  <c r="I779" i="2"/>
  <c r="I771" i="2"/>
  <c r="I763" i="2"/>
  <c r="I755" i="2"/>
  <c r="I747" i="2"/>
  <c r="I739" i="2"/>
  <c r="I731" i="2"/>
  <c r="I723" i="2"/>
  <c r="I715" i="2"/>
  <c r="I707" i="2"/>
  <c r="I699" i="2"/>
  <c r="I691" i="2"/>
  <c r="I683" i="2"/>
  <c r="I674" i="2"/>
  <c r="I664" i="2"/>
  <c r="I652" i="2"/>
  <c r="I642" i="2"/>
  <c r="I631" i="2"/>
  <c r="I618" i="2"/>
  <c r="I604" i="2"/>
  <c r="I591" i="2"/>
  <c r="I575" i="2"/>
  <c r="I559" i="2"/>
  <c r="I543" i="2"/>
  <c r="I527" i="2"/>
  <c r="I511" i="2"/>
  <c r="I495" i="2"/>
  <c r="I479" i="2"/>
  <c r="I459" i="2"/>
  <c r="I433" i="2"/>
  <c r="I401" i="2"/>
  <c r="I337" i="2"/>
  <c r="I273" i="2"/>
  <c r="I209" i="2"/>
  <c r="I145" i="2"/>
  <c r="I81" i="2"/>
  <c r="I17" i="2"/>
  <c r="I866" i="2"/>
  <c r="I858" i="2"/>
  <c r="I850" i="2"/>
  <c r="I842" i="2"/>
  <c r="I834" i="2"/>
  <c r="I826" i="2"/>
  <c r="I818" i="2"/>
  <c r="I810" i="2"/>
  <c r="I802" i="2"/>
  <c r="I794" i="2"/>
  <c r="I786" i="2"/>
  <c r="I778" i="2"/>
  <c r="I770" i="2"/>
  <c r="I762" i="2"/>
  <c r="I754" i="2"/>
  <c r="I746" i="2"/>
  <c r="I738" i="2"/>
  <c r="I730" i="2"/>
  <c r="I722" i="2"/>
  <c r="I714" i="2"/>
  <c r="I706" i="2"/>
  <c r="I698" i="2"/>
  <c r="I690" i="2"/>
  <c r="I682" i="2"/>
  <c r="I673" i="2"/>
  <c r="I663" i="2"/>
  <c r="I651" i="2"/>
  <c r="I641" i="2"/>
  <c r="I628" i="2"/>
  <c r="I617" i="2"/>
  <c r="I603" i="2"/>
  <c r="I588" i="2"/>
  <c r="I572" i="2"/>
  <c r="I556" i="2"/>
  <c r="I540" i="2"/>
  <c r="I524" i="2"/>
  <c r="I508" i="2"/>
  <c r="I492" i="2"/>
  <c r="I476" i="2"/>
  <c r="I457" i="2"/>
  <c r="I428" i="2"/>
  <c r="I393" i="2"/>
  <c r="I329" i="2"/>
  <c r="I265" i="2"/>
  <c r="I201" i="2"/>
  <c r="I137" i="2"/>
  <c r="I73" i="2"/>
  <c r="I9" i="2"/>
  <c r="AG490" i="2"/>
  <c r="AG402" i="2"/>
  <c r="AG242" i="2"/>
  <c r="AG234" i="2"/>
  <c r="AG210" i="2"/>
  <c r="AG202" i="2"/>
  <c r="AG178" i="2"/>
  <c r="AG170" i="2"/>
  <c r="AG146" i="2"/>
  <c r="AG138" i="2"/>
  <c r="AG114" i="2"/>
  <c r="AG106" i="2"/>
  <c r="AG82" i="2"/>
  <c r="AG74" i="2"/>
  <c r="AG50" i="2"/>
  <c r="AG42" i="2"/>
  <c r="AG18" i="2"/>
  <c r="AG10" i="2"/>
  <c r="AC848" i="2"/>
  <c r="AG848" i="2" s="1"/>
  <c r="AC816" i="2"/>
  <c r="AG816" i="2" s="1"/>
  <c r="AC784" i="2"/>
  <c r="AG784" i="2" s="1"/>
  <c r="AC752" i="2"/>
  <c r="AG752" i="2" s="1"/>
  <c r="AC720" i="2"/>
  <c r="AG720" i="2" s="1"/>
  <c r="AC688" i="2"/>
  <c r="AG688" i="2" s="1"/>
  <c r="AC572" i="2"/>
  <c r="AG572" i="2" s="1"/>
  <c r="AC532" i="2"/>
  <c r="AG532" i="2" s="1"/>
  <c r="AC508" i="2"/>
  <c r="AG508" i="2" s="1"/>
  <c r="AC468" i="2"/>
  <c r="AG468" i="2" s="1"/>
  <c r="AC444" i="2"/>
  <c r="AG444" i="2" s="1"/>
  <c r="AC404" i="2"/>
  <c r="AG404" i="2" s="1"/>
  <c r="AC388" i="2"/>
  <c r="AG388" i="2" s="1"/>
  <c r="AC380" i="2"/>
  <c r="AG380" i="2" s="1"/>
  <c r="AC372" i="2"/>
  <c r="AG372" i="2" s="1"/>
  <c r="AC364" i="2"/>
  <c r="AG364" i="2" s="1"/>
  <c r="AC356" i="2"/>
  <c r="AG356" i="2" s="1"/>
  <c r="AC348" i="2"/>
  <c r="AG348" i="2" s="1"/>
  <c r="AC340" i="2"/>
  <c r="AG340" i="2" s="1"/>
  <c r="AC642" i="2"/>
  <c r="AG642" i="2" s="1"/>
  <c r="AC226" i="2"/>
  <c r="AG226" i="2" s="1"/>
  <c r="AC218" i="2"/>
  <c r="AG218" i="2" s="1"/>
  <c r="AC194" i="2"/>
  <c r="AG194" i="2" s="1"/>
  <c r="AC186" i="2"/>
  <c r="AG186" i="2" s="1"/>
  <c r="AC162" i="2"/>
  <c r="AG162" i="2" s="1"/>
  <c r="AC154" i="2"/>
  <c r="AG154" i="2" s="1"/>
  <c r="AC130" i="2"/>
  <c r="AG130" i="2" s="1"/>
  <c r="AC122" i="2"/>
  <c r="AG122" i="2" s="1"/>
  <c r="AC98" i="2"/>
  <c r="AG98" i="2" s="1"/>
  <c r="AC90" i="2"/>
  <c r="AG90" i="2" s="1"/>
  <c r="AC66" i="2"/>
  <c r="AG66" i="2" s="1"/>
  <c r="AC58" i="2"/>
  <c r="AG58" i="2" s="1"/>
  <c r="AC34" i="2"/>
  <c r="AG34" i="2" s="1"/>
  <c r="AC26" i="2"/>
  <c r="AG26" i="2" s="1"/>
  <c r="AC641" i="2"/>
  <c r="AG641" i="2" s="1"/>
  <c r="AC577" i="2"/>
  <c r="AG577" i="2" s="1"/>
  <c r="AC489" i="2"/>
  <c r="AG489" i="2" s="1"/>
  <c r="AC321" i="2"/>
  <c r="AG321" i="2" s="1"/>
  <c r="AC233" i="2"/>
  <c r="AG233" i="2" s="1"/>
  <c r="AC65" i="2"/>
  <c r="AG65" i="2" s="1"/>
  <c r="AA210" i="2"/>
  <c r="AA106" i="2"/>
  <c r="U2" i="2"/>
  <c r="R2" i="2"/>
  <c r="T2" i="2" s="1"/>
  <c r="X2" i="2" s="1"/>
  <c r="U753" i="2"/>
  <c r="U210" i="2"/>
  <c r="U577" i="2"/>
  <c r="U170" i="2"/>
  <c r="U572" i="2"/>
  <c r="U146" i="2"/>
  <c r="U404" i="2"/>
  <c r="U106" i="2"/>
  <c r="U380" i="2"/>
  <c r="U82" i="2"/>
  <c r="U340" i="2"/>
  <c r="U42" i="2"/>
  <c r="U321" i="2"/>
  <c r="U18" i="2"/>
  <c r="U785" i="2"/>
  <c r="U234" i="2"/>
  <c r="W858" i="2"/>
  <c r="W834" i="2"/>
  <c r="W810" i="2"/>
  <c r="W786" i="2"/>
  <c r="W754" i="2"/>
  <c r="W722" i="2"/>
  <c r="W690" i="2"/>
  <c r="W666" i="2"/>
  <c r="W650" i="2"/>
  <c r="W626" i="2"/>
  <c r="W610" i="2"/>
  <c r="W602" i="2"/>
  <c r="W594" i="2"/>
  <c r="W570" i="2"/>
  <c r="W562" i="2"/>
  <c r="W554" i="2"/>
  <c r="W546" i="2"/>
  <c r="W538" i="2"/>
  <c r="W530" i="2"/>
  <c r="W514" i="2"/>
  <c r="W506" i="2"/>
  <c r="W498" i="2"/>
  <c r="W482" i="2"/>
  <c r="W474" i="2"/>
  <c r="W458" i="2"/>
  <c r="W450" i="2"/>
  <c r="W442" i="2"/>
  <c r="W434" i="2"/>
  <c r="W394" i="2"/>
  <c r="W386" i="2"/>
  <c r="W378" i="2"/>
  <c r="W370" i="2"/>
  <c r="W362" i="2"/>
  <c r="W354" i="2"/>
  <c r="W346" i="2"/>
  <c r="W338" i="2"/>
  <c r="W330" i="2"/>
  <c r="W322" i="2"/>
  <c r="W314" i="2"/>
  <c r="W306" i="2"/>
  <c r="W298" i="2"/>
  <c r="W290" i="2"/>
  <c r="W282" i="2"/>
  <c r="W274" i="2"/>
  <c r="W266" i="2"/>
  <c r="W258" i="2"/>
  <c r="W250" i="2"/>
  <c r="W865" i="2"/>
  <c r="W857" i="2"/>
  <c r="W841" i="2"/>
  <c r="W833" i="2"/>
  <c r="W825" i="2"/>
  <c r="W809" i="2"/>
  <c r="W801" i="2"/>
  <c r="W793" i="2"/>
  <c r="W777" i="2"/>
  <c r="W769" i="2"/>
  <c r="W761" i="2"/>
  <c r="W745" i="2"/>
  <c r="W737" i="2"/>
  <c r="W729" i="2"/>
  <c r="W713" i="2"/>
  <c r="W705" i="2"/>
  <c r="W697" i="2"/>
  <c r="W681" i="2"/>
  <c r="W673" i="2"/>
  <c r="W665" i="2"/>
  <c r="W657" i="2"/>
  <c r="W649" i="2"/>
  <c r="W633" i="2"/>
  <c r="W625" i="2"/>
  <c r="W617" i="2"/>
  <c r="W609" i="2"/>
  <c r="W601" i="2"/>
  <c r="W593" i="2"/>
  <c r="W585" i="2"/>
  <c r="W569" i="2"/>
  <c r="W561" i="2"/>
  <c r="W553" i="2"/>
  <c r="W545" i="2"/>
  <c r="O545" i="2"/>
  <c r="W537" i="2"/>
  <c r="W529" i="2"/>
  <c r="W521" i="2"/>
  <c r="W513" i="2"/>
  <c r="W505" i="2"/>
  <c r="W497" i="2"/>
  <c r="W481" i="2"/>
  <c r="W473" i="2"/>
  <c r="W465" i="2"/>
  <c r="W457" i="2"/>
  <c r="W449" i="2"/>
  <c r="W441" i="2"/>
  <c r="W433" i="2"/>
  <c r="W425" i="2"/>
  <c r="W417" i="2"/>
  <c r="W409" i="2"/>
  <c r="W401" i="2"/>
  <c r="W393" i="2"/>
  <c r="W385" i="2"/>
  <c r="W377" i="2"/>
  <c r="W369" i="2"/>
  <c r="W361" i="2"/>
  <c r="W353" i="2"/>
  <c r="W345" i="2"/>
  <c r="W337" i="2"/>
  <c r="W329" i="2"/>
  <c r="W313" i="2"/>
  <c r="W305" i="2"/>
  <c r="W297" i="2"/>
  <c r="W289" i="2"/>
  <c r="W281" i="2"/>
  <c r="W273" i="2"/>
  <c r="W265" i="2"/>
  <c r="W257" i="2"/>
  <c r="W249" i="2"/>
  <c r="W241" i="2"/>
  <c r="W225" i="2"/>
  <c r="W217" i="2"/>
  <c r="W209" i="2"/>
  <c r="W201" i="2"/>
  <c r="W193" i="2"/>
  <c r="W185" i="2"/>
  <c r="W177" i="2"/>
  <c r="W169" i="2"/>
  <c r="W161" i="2"/>
  <c r="W153" i="2"/>
  <c r="W145" i="2"/>
  <c r="W137" i="2"/>
  <c r="W129" i="2"/>
  <c r="W121" i="2"/>
  <c r="W113" i="2"/>
  <c r="W105" i="2"/>
  <c r="W97" i="2"/>
  <c r="W89" i="2"/>
  <c r="W81" i="2"/>
  <c r="W73" i="2"/>
  <c r="W57" i="2"/>
  <c r="W49" i="2"/>
  <c r="W41" i="2"/>
  <c r="W33" i="2"/>
  <c r="W25" i="2"/>
  <c r="W17" i="2"/>
  <c r="W9" i="2"/>
  <c r="U784" i="2"/>
  <c r="U641" i="2"/>
  <c r="W522" i="2"/>
  <c r="W840" i="2"/>
  <c r="W800" i="2"/>
  <c r="W768" i="2"/>
  <c r="W728" i="2"/>
  <c r="W863" i="2"/>
  <c r="W855" i="2"/>
  <c r="W847" i="2"/>
  <c r="W839" i="2"/>
  <c r="W831" i="2"/>
  <c r="W823" i="2"/>
  <c r="W815" i="2"/>
  <c r="W807" i="2"/>
  <c r="W799" i="2"/>
  <c r="U752" i="2"/>
  <c r="W778" i="2"/>
  <c r="W746" i="2"/>
  <c r="W706" i="2"/>
  <c r="W674" i="2"/>
  <c r="W634" i="2"/>
  <c r="W578" i="2"/>
  <c r="W418" i="2"/>
  <c r="W808" i="2"/>
  <c r="W712" i="2"/>
  <c r="W862" i="2"/>
  <c r="W854" i="2"/>
  <c r="W846" i="2"/>
  <c r="W838" i="2"/>
  <c r="W830" i="2"/>
  <c r="W822" i="2"/>
  <c r="W814" i="2"/>
  <c r="W806" i="2"/>
  <c r="W798" i="2"/>
  <c r="W790" i="2"/>
  <c r="W782" i="2"/>
  <c r="W774" i="2"/>
  <c r="W766" i="2"/>
  <c r="W758" i="2"/>
  <c r="W750" i="2"/>
  <c r="W742" i="2"/>
  <c r="W734" i="2"/>
  <c r="W726" i="2"/>
  <c r="W718" i="2"/>
  <c r="W710" i="2"/>
  <c r="W702" i="2"/>
  <c r="W694" i="2"/>
  <c r="W686" i="2"/>
  <c r="U849" i="2"/>
  <c r="U721" i="2"/>
  <c r="U490" i="2"/>
  <c r="U65" i="2"/>
  <c r="W866" i="2"/>
  <c r="W842" i="2"/>
  <c r="W802" i="2"/>
  <c r="W770" i="2"/>
  <c r="W738" i="2"/>
  <c r="W698" i="2"/>
  <c r="W586" i="2"/>
  <c r="W410" i="2"/>
  <c r="W776" i="2"/>
  <c r="W696" i="2"/>
  <c r="U848" i="2"/>
  <c r="U720" i="2"/>
  <c r="U489" i="2"/>
  <c r="U233" i="2"/>
  <c r="W826" i="2"/>
  <c r="W714" i="2"/>
  <c r="W682" i="2"/>
  <c r="W618" i="2"/>
  <c r="W426" i="2"/>
  <c r="U642" i="2"/>
  <c r="W856" i="2"/>
  <c r="W824" i="2"/>
  <c r="W792" i="2"/>
  <c r="W744" i="2"/>
  <c r="W860" i="2"/>
  <c r="W852" i="2"/>
  <c r="O852" i="2"/>
  <c r="W844" i="2"/>
  <c r="W836" i="2"/>
  <c r="W828" i="2"/>
  <c r="W820" i="2"/>
  <c r="W812" i="2"/>
  <c r="W804" i="2"/>
  <c r="W796" i="2"/>
  <c r="W788" i="2"/>
  <c r="W780" i="2"/>
  <c r="W772" i="2"/>
  <c r="W764" i="2"/>
  <c r="W756" i="2"/>
  <c r="W748" i="2"/>
  <c r="W740" i="2"/>
  <c r="W732" i="2"/>
  <c r="W724" i="2"/>
  <c r="W716" i="2"/>
  <c r="W708" i="2"/>
  <c r="W700" i="2"/>
  <c r="W692" i="2"/>
  <c r="W684" i="2"/>
  <c r="W676" i="2"/>
  <c r="W668" i="2"/>
  <c r="W660" i="2"/>
  <c r="W652" i="2"/>
  <c r="W644" i="2"/>
  <c r="W636" i="2"/>
  <c r="W628" i="2"/>
  <c r="W620" i="2"/>
  <c r="W612" i="2"/>
  <c r="W604" i="2"/>
  <c r="W596" i="2"/>
  <c r="W588" i="2"/>
  <c r="W580" i="2"/>
  <c r="W564" i="2"/>
  <c r="W556" i="2"/>
  <c r="W548" i="2"/>
  <c r="W540" i="2"/>
  <c r="U817" i="2"/>
  <c r="U689" i="2"/>
  <c r="W850" i="2"/>
  <c r="W818" i="2"/>
  <c r="W794" i="2"/>
  <c r="W762" i="2"/>
  <c r="W730" i="2"/>
  <c r="W658" i="2"/>
  <c r="W466" i="2"/>
  <c r="W864" i="2"/>
  <c r="W832" i="2"/>
  <c r="W760" i="2"/>
  <c r="W736" i="2"/>
  <c r="W704" i="2"/>
  <c r="W867" i="2"/>
  <c r="W859" i="2"/>
  <c r="W851" i="2"/>
  <c r="W843" i="2"/>
  <c r="W835" i="2"/>
  <c r="W827" i="2"/>
  <c r="W819" i="2"/>
  <c r="W811" i="2"/>
  <c r="W803" i="2"/>
  <c r="W795" i="2"/>
  <c r="W787" i="2"/>
  <c r="W779" i="2"/>
  <c r="W771" i="2"/>
  <c r="W763" i="2"/>
  <c r="W755" i="2"/>
  <c r="W747" i="2"/>
  <c r="W739" i="2"/>
  <c r="W731" i="2"/>
  <c r="W723" i="2"/>
  <c r="W715" i="2"/>
  <c r="W707" i="2"/>
  <c r="W699" i="2"/>
  <c r="W691" i="2"/>
  <c r="W683" i="2"/>
  <c r="W675" i="2"/>
  <c r="W667" i="2"/>
  <c r="W659" i="2"/>
  <c r="W651" i="2"/>
  <c r="W643" i="2"/>
  <c r="W635" i="2"/>
  <c r="W627" i="2"/>
  <c r="W619" i="2"/>
  <c r="W611" i="2"/>
  <c r="W603" i="2"/>
  <c r="W595" i="2"/>
  <c r="W587" i="2"/>
  <c r="W579" i="2"/>
  <c r="W571" i="2"/>
  <c r="W563" i="2"/>
  <c r="W555" i="2"/>
  <c r="W547" i="2"/>
  <c r="W539" i="2"/>
  <c r="W531" i="2"/>
  <c r="W523" i="2"/>
  <c r="W515" i="2"/>
  <c r="W507" i="2"/>
  <c r="W499" i="2"/>
  <c r="W491" i="2"/>
  <c r="W483" i="2"/>
  <c r="W475" i="2"/>
  <c r="W467" i="2"/>
  <c r="W459" i="2"/>
  <c r="W451" i="2"/>
  <c r="W443" i="2"/>
  <c r="W435" i="2"/>
  <c r="W427" i="2"/>
  <c r="W419" i="2"/>
  <c r="W411" i="2"/>
  <c r="W403" i="2"/>
  <c r="W395" i="2"/>
  <c r="W387" i="2"/>
  <c r="W379" i="2"/>
  <c r="W371" i="2"/>
  <c r="W363" i="2"/>
  <c r="W355" i="2"/>
  <c r="W347" i="2"/>
  <c r="U816" i="2"/>
  <c r="U688" i="2"/>
  <c r="U402" i="2"/>
  <c r="W524" i="2"/>
  <c r="W516" i="2"/>
  <c r="W500" i="2"/>
  <c r="W492" i="2"/>
  <c r="O492" i="2"/>
  <c r="W484" i="2"/>
  <c r="W476" i="2"/>
  <c r="W460" i="2"/>
  <c r="W452" i="2"/>
  <c r="W436" i="2"/>
  <c r="W428" i="2"/>
  <c r="W420" i="2"/>
  <c r="W412" i="2"/>
  <c r="W396" i="2"/>
  <c r="W339" i="2"/>
  <c r="W331" i="2"/>
  <c r="W323" i="2"/>
  <c r="W315" i="2"/>
  <c r="W307" i="2"/>
  <c r="W299" i="2"/>
  <c r="W291" i="2"/>
  <c r="W283" i="2"/>
  <c r="W275" i="2"/>
  <c r="W267" i="2"/>
  <c r="W259" i="2"/>
  <c r="W251" i="2"/>
  <c r="W243" i="2"/>
  <c r="W235" i="2"/>
  <c r="W227" i="2"/>
  <c r="W219" i="2"/>
  <c r="W211" i="2"/>
  <c r="W203" i="2"/>
  <c r="W195" i="2"/>
  <c r="W187" i="2"/>
  <c r="W179" i="2"/>
  <c r="W171" i="2"/>
  <c r="W163" i="2"/>
  <c r="W155" i="2"/>
  <c r="W147" i="2"/>
  <c r="W139" i="2"/>
  <c r="W131" i="2"/>
  <c r="W123" i="2"/>
  <c r="W115" i="2"/>
  <c r="W107" i="2"/>
  <c r="W99" i="2"/>
  <c r="W91" i="2"/>
  <c r="W83" i="2"/>
  <c r="W75" i="2"/>
  <c r="W67" i="2"/>
  <c r="W59" i="2"/>
  <c r="W51" i="2"/>
  <c r="W43" i="2"/>
  <c r="U508" i="2"/>
  <c r="U468" i="2"/>
  <c r="W791" i="2"/>
  <c r="W783" i="2"/>
  <c r="W775" i="2"/>
  <c r="W767" i="2"/>
  <c r="W759" i="2"/>
  <c r="W751" i="2"/>
  <c r="W743" i="2"/>
  <c r="W735" i="2"/>
  <c r="W727" i="2"/>
  <c r="W719" i="2"/>
  <c r="W711" i="2"/>
  <c r="W703" i="2"/>
  <c r="W695" i="2"/>
  <c r="W687" i="2"/>
  <c r="U532" i="2"/>
  <c r="W861" i="2"/>
  <c r="W853" i="2"/>
  <c r="W845" i="2"/>
  <c r="W837" i="2"/>
  <c r="W829" i="2"/>
  <c r="W821" i="2"/>
  <c r="W813" i="2"/>
  <c r="W805" i="2"/>
  <c r="W797" i="2"/>
  <c r="W789" i="2"/>
  <c r="W781" i="2"/>
  <c r="W773" i="2"/>
  <c r="W765" i="2"/>
  <c r="W757" i="2"/>
  <c r="W749" i="2"/>
  <c r="W741" i="2"/>
  <c r="W733" i="2"/>
  <c r="W725" i="2"/>
  <c r="W717" i="2"/>
  <c r="W709" i="2"/>
  <c r="W701" i="2"/>
  <c r="W693" i="2"/>
  <c r="W685" i="2"/>
  <c r="W677" i="2"/>
  <c r="W669" i="2"/>
  <c r="W661" i="2"/>
  <c r="W653" i="2"/>
  <c r="W645" i="2"/>
  <c r="W637" i="2"/>
  <c r="W629" i="2"/>
  <c r="W621" i="2"/>
  <c r="W613" i="2"/>
  <c r="W605" i="2"/>
  <c r="W597" i="2"/>
  <c r="W589" i="2"/>
  <c r="W581" i="2"/>
  <c r="W573" i="2"/>
  <c r="W565" i="2"/>
  <c r="W557" i="2"/>
  <c r="W549" i="2"/>
  <c r="W541" i="2"/>
  <c r="W533" i="2"/>
  <c r="W525" i="2"/>
  <c r="W517" i="2"/>
  <c r="W509" i="2"/>
  <c r="W501" i="2"/>
  <c r="W493" i="2"/>
  <c r="W485" i="2"/>
  <c r="W477" i="2"/>
  <c r="W469" i="2"/>
  <c r="W461" i="2"/>
  <c r="W453" i="2"/>
  <c r="W445" i="2"/>
  <c r="W437" i="2"/>
  <c r="W429" i="2"/>
  <c r="W421" i="2"/>
  <c r="U444" i="2"/>
  <c r="U388" i="2"/>
  <c r="U218" i="2"/>
  <c r="U154" i="2"/>
  <c r="U90" i="2"/>
  <c r="U26" i="2"/>
  <c r="U364" i="2"/>
  <c r="U194" i="2"/>
  <c r="U130" i="2"/>
  <c r="U66" i="2"/>
  <c r="U356" i="2"/>
  <c r="U186" i="2"/>
  <c r="U122" i="2"/>
  <c r="U58" i="2"/>
  <c r="U226" i="2"/>
  <c r="U162" i="2"/>
  <c r="U98" i="2"/>
  <c r="U34" i="2"/>
  <c r="W413" i="2"/>
  <c r="W405" i="2"/>
  <c r="W397" i="2"/>
  <c r="W389" i="2"/>
  <c r="W381" i="2"/>
  <c r="W373" i="2"/>
  <c r="W365" i="2"/>
  <c r="W357" i="2"/>
  <c r="W349" i="2"/>
  <c r="W341" i="2"/>
  <c r="W333" i="2"/>
  <c r="W325" i="2"/>
  <c r="W317" i="2"/>
  <c r="W309" i="2"/>
  <c r="W301" i="2"/>
  <c r="W293" i="2"/>
  <c r="W285" i="2"/>
  <c r="W277" i="2"/>
  <c r="W269" i="2"/>
  <c r="W261" i="2"/>
  <c r="W253" i="2"/>
  <c r="W245" i="2"/>
  <c r="W237" i="2"/>
  <c r="W229" i="2"/>
  <c r="W221" i="2"/>
  <c r="W213" i="2"/>
  <c r="W205" i="2"/>
  <c r="W197" i="2"/>
  <c r="W189" i="2"/>
  <c r="W181" i="2"/>
  <c r="W173" i="2"/>
  <c r="W165" i="2"/>
  <c r="W157" i="2"/>
  <c r="W149" i="2"/>
  <c r="W141" i="2"/>
  <c r="W133" i="2"/>
  <c r="W125" i="2"/>
  <c r="W117" i="2"/>
  <c r="W109" i="2"/>
  <c r="W101" i="2"/>
  <c r="W93" i="2"/>
  <c r="W85" i="2"/>
  <c r="W77" i="2"/>
  <c r="W69" i="2"/>
  <c r="W61" i="2"/>
  <c r="W53" i="2"/>
  <c r="W45" i="2"/>
  <c r="U372" i="2"/>
  <c r="U202" i="2"/>
  <c r="U138" i="2"/>
  <c r="U74" i="2"/>
  <c r="U10" i="2"/>
  <c r="U348" i="2"/>
  <c r="U242" i="2"/>
  <c r="U178" i="2"/>
  <c r="U114" i="2"/>
  <c r="U50" i="2"/>
  <c r="O692" i="2"/>
  <c r="O645" i="2"/>
  <c r="O820" i="2"/>
  <c r="O442" i="2"/>
  <c r="O788" i="2"/>
  <c r="O389" i="2"/>
  <c r="O756" i="2"/>
  <c r="O724" i="2"/>
  <c r="O595" i="2"/>
  <c r="O147" i="2"/>
  <c r="O845" i="2"/>
  <c r="O813" i="2"/>
  <c r="O781" i="2"/>
  <c r="O749" i="2"/>
  <c r="O717" i="2"/>
  <c r="O685" i="2"/>
  <c r="O635" i="2"/>
  <c r="O585" i="2"/>
  <c r="O532" i="2"/>
  <c r="O482" i="2"/>
  <c r="O429" i="2"/>
  <c r="O379" i="2"/>
  <c r="O325" i="2"/>
  <c r="O261" i="2"/>
  <c r="O197" i="2"/>
  <c r="O133" i="2"/>
  <c r="O69" i="2"/>
  <c r="O83" i="2"/>
  <c r="O844" i="2"/>
  <c r="O812" i="2"/>
  <c r="O780" i="2"/>
  <c r="O748" i="2"/>
  <c r="O716" i="2"/>
  <c r="O684" i="2"/>
  <c r="O634" i="2"/>
  <c r="O581" i="2"/>
  <c r="O531" i="2"/>
  <c r="O481" i="2"/>
  <c r="O428" i="2"/>
  <c r="O378" i="2"/>
  <c r="O323" i="2"/>
  <c r="O259" i="2"/>
  <c r="O195" i="2"/>
  <c r="O131" i="2"/>
  <c r="O67" i="2"/>
  <c r="O211" i="2"/>
  <c r="O837" i="2"/>
  <c r="O805" i="2"/>
  <c r="O773" i="2"/>
  <c r="O741" i="2"/>
  <c r="O709" i="2"/>
  <c r="O674" i="2"/>
  <c r="O621" i="2"/>
  <c r="O571" i="2"/>
  <c r="O521" i="2"/>
  <c r="O468" i="2"/>
  <c r="O418" i="2"/>
  <c r="O365" i="2"/>
  <c r="O309" i="2"/>
  <c r="O245" i="2"/>
  <c r="O181" i="2"/>
  <c r="O117" i="2"/>
  <c r="O53" i="2"/>
  <c r="O275" i="2"/>
  <c r="O836" i="2"/>
  <c r="O804" i="2"/>
  <c r="O772" i="2"/>
  <c r="O740" i="2"/>
  <c r="O708" i="2"/>
  <c r="O673" i="2"/>
  <c r="O620" i="2"/>
  <c r="O570" i="2"/>
  <c r="O517" i="2"/>
  <c r="O467" i="2"/>
  <c r="O417" i="2"/>
  <c r="O364" i="2"/>
  <c r="O307" i="2"/>
  <c r="O243" i="2"/>
  <c r="O179" i="2"/>
  <c r="O115" i="2"/>
  <c r="O51" i="2"/>
  <c r="O861" i="2"/>
  <c r="O829" i="2"/>
  <c r="O797" i="2"/>
  <c r="O765" i="2"/>
  <c r="O733" i="2"/>
  <c r="O701" i="2"/>
  <c r="O660" i="2"/>
  <c r="O610" i="2"/>
  <c r="O557" i="2"/>
  <c r="O507" i="2"/>
  <c r="O457" i="2"/>
  <c r="O404" i="2"/>
  <c r="O354" i="2"/>
  <c r="O293" i="2"/>
  <c r="O229" i="2"/>
  <c r="O165" i="2"/>
  <c r="O101" i="2"/>
  <c r="O34" i="2"/>
  <c r="O860" i="2"/>
  <c r="O828" i="2"/>
  <c r="O796" i="2"/>
  <c r="O764" i="2"/>
  <c r="O732" i="2"/>
  <c r="O700" i="2"/>
  <c r="O659" i="2"/>
  <c r="O609" i="2"/>
  <c r="O556" i="2"/>
  <c r="O506" i="2"/>
  <c r="O453" i="2"/>
  <c r="O403" i="2"/>
  <c r="O353" i="2"/>
  <c r="O291" i="2"/>
  <c r="O227" i="2"/>
  <c r="O163" i="2"/>
  <c r="O99" i="2"/>
  <c r="O33" i="2"/>
  <c r="O339" i="2"/>
  <c r="O853" i="2"/>
  <c r="O821" i="2"/>
  <c r="O789" i="2"/>
  <c r="O757" i="2"/>
  <c r="O725" i="2"/>
  <c r="O693" i="2"/>
  <c r="O649" i="2"/>
  <c r="O596" i="2"/>
  <c r="O546" i="2"/>
  <c r="O493" i="2"/>
  <c r="O443" i="2"/>
  <c r="O393" i="2"/>
  <c r="O340" i="2"/>
  <c r="O277" i="2"/>
  <c r="O213" i="2"/>
  <c r="O149" i="2"/>
  <c r="O85" i="2"/>
  <c r="W648" i="2"/>
  <c r="O648" i="2"/>
  <c r="W600" i="2"/>
  <c r="O600" i="2"/>
  <c r="W544" i="2"/>
  <c r="O544" i="2"/>
  <c r="W504" i="2"/>
  <c r="O504" i="2"/>
  <c r="W464" i="2"/>
  <c r="O464" i="2"/>
  <c r="W416" i="2"/>
  <c r="O416" i="2"/>
  <c r="W368" i="2"/>
  <c r="O368" i="2"/>
  <c r="W320" i="2"/>
  <c r="O320" i="2"/>
  <c r="W280" i="2"/>
  <c r="O280" i="2"/>
  <c r="W224" i="2"/>
  <c r="O224" i="2"/>
  <c r="W168" i="2"/>
  <c r="O168" i="2"/>
  <c r="W112" i="2"/>
  <c r="O112" i="2"/>
  <c r="W72" i="2"/>
  <c r="O72" i="2"/>
  <c r="W40" i="2"/>
  <c r="O40" i="2"/>
  <c r="W671" i="2"/>
  <c r="O671" i="2"/>
  <c r="W623" i="2"/>
  <c r="O623" i="2"/>
  <c r="W567" i="2"/>
  <c r="O567" i="2"/>
  <c r="W519" i="2"/>
  <c r="O519" i="2"/>
  <c r="W471" i="2"/>
  <c r="O471" i="2"/>
  <c r="W415" i="2"/>
  <c r="O415" i="2"/>
  <c r="W367" i="2"/>
  <c r="O367" i="2"/>
  <c r="W319" i="2"/>
  <c r="O319" i="2"/>
  <c r="W271" i="2"/>
  <c r="O271" i="2"/>
  <c r="W223" i="2"/>
  <c r="O223" i="2"/>
  <c r="W159" i="2"/>
  <c r="O159" i="2"/>
  <c r="W103" i="2"/>
  <c r="O103" i="2"/>
  <c r="W63" i="2"/>
  <c r="O63" i="2"/>
  <c r="W23" i="2"/>
  <c r="O23" i="2"/>
  <c r="W678" i="2"/>
  <c r="O678" i="2"/>
  <c r="W670" i="2"/>
  <c r="O670" i="2"/>
  <c r="W662" i="2"/>
  <c r="O662" i="2"/>
  <c r="W654" i="2"/>
  <c r="O654" i="2"/>
  <c r="W646" i="2"/>
  <c r="O646" i="2"/>
  <c r="W638" i="2"/>
  <c r="O638" i="2"/>
  <c r="W630" i="2"/>
  <c r="O630" i="2"/>
  <c r="W622" i="2"/>
  <c r="O622" i="2"/>
  <c r="W614" i="2"/>
  <c r="O614" i="2"/>
  <c r="W606" i="2"/>
  <c r="O606" i="2"/>
  <c r="W598" i="2"/>
  <c r="O598" i="2"/>
  <c r="W590" i="2"/>
  <c r="O590" i="2"/>
  <c r="W582" i="2"/>
  <c r="O582" i="2"/>
  <c r="W574" i="2"/>
  <c r="O574" i="2"/>
  <c r="W566" i="2"/>
  <c r="O566" i="2"/>
  <c r="W558" i="2"/>
  <c r="O558" i="2"/>
  <c r="W550" i="2"/>
  <c r="O550" i="2"/>
  <c r="W542" i="2"/>
  <c r="O542" i="2"/>
  <c r="W534" i="2"/>
  <c r="O534" i="2"/>
  <c r="W526" i="2"/>
  <c r="O526" i="2"/>
  <c r="W518" i="2"/>
  <c r="O518" i="2"/>
  <c r="W510" i="2"/>
  <c r="O510" i="2"/>
  <c r="W502" i="2"/>
  <c r="O502" i="2"/>
  <c r="W494" i="2"/>
  <c r="O494" i="2"/>
  <c r="W486" i="2"/>
  <c r="O486" i="2"/>
  <c r="W478" i="2"/>
  <c r="O478" i="2"/>
  <c r="W470" i="2"/>
  <c r="O470" i="2"/>
  <c r="W462" i="2"/>
  <c r="O462" i="2"/>
  <c r="W454" i="2"/>
  <c r="O454" i="2"/>
  <c r="W446" i="2"/>
  <c r="O446" i="2"/>
  <c r="W438" i="2"/>
  <c r="O438" i="2"/>
  <c r="W430" i="2"/>
  <c r="O430" i="2"/>
  <c r="W422" i="2"/>
  <c r="O422" i="2"/>
  <c r="W414" i="2"/>
  <c r="O414" i="2"/>
  <c r="W406" i="2"/>
  <c r="O406" i="2"/>
  <c r="W398" i="2"/>
  <c r="O398" i="2"/>
  <c r="W390" i="2"/>
  <c r="O390" i="2"/>
  <c r="W382" i="2"/>
  <c r="O382" i="2"/>
  <c r="W374" i="2"/>
  <c r="O374" i="2"/>
  <c r="W366" i="2"/>
  <c r="O366" i="2"/>
  <c r="W358" i="2"/>
  <c r="O358" i="2"/>
  <c r="W350" i="2"/>
  <c r="O350" i="2"/>
  <c r="W342" i="2"/>
  <c r="O342" i="2"/>
  <c r="W334" i="2"/>
  <c r="O334" i="2"/>
  <c r="W326" i="2"/>
  <c r="O326" i="2"/>
  <c r="W318" i="2"/>
  <c r="O318" i="2"/>
  <c r="W310" i="2"/>
  <c r="O310" i="2"/>
  <c r="W302" i="2"/>
  <c r="O302" i="2"/>
  <c r="W294" i="2"/>
  <c r="O294" i="2"/>
  <c r="W286" i="2"/>
  <c r="O286" i="2"/>
  <c r="W278" i="2"/>
  <c r="O278" i="2"/>
  <c r="W270" i="2"/>
  <c r="O270" i="2"/>
  <c r="W262" i="2"/>
  <c r="O262" i="2"/>
  <c r="W254" i="2"/>
  <c r="O254" i="2"/>
  <c r="W246" i="2"/>
  <c r="O246" i="2"/>
  <c r="W238" i="2"/>
  <c r="O238" i="2"/>
  <c r="W230" i="2"/>
  <c r="O230" i="2"/>
  <c r="W222" i="2"/>
  <c r="O222" i="2"/>
  <c r="W214" i="2"/>
  <c r="O214" i="2"/>
  <c r="W206" i="2"/>
  <c r="O206" i="2"/>
  <c r="W198" i="2"/>
  <c r="O198" i="2"/>
  <c r="W190" i="2"/>
  <c r="O190" i="2"/>
  <c r="W182" i="2"/>
  <c r="O182" i="2"/>
  <c r="W174" i="2"/>
  <c r="O174" i="2"/>
  <c r="W166" i="2"/>
  <c r="O166" i="2"/>
  <c r="W158" i="2"/>
  <c r="O158" i="2"/>
  <c r="W150" i="2"/>
  <c r="O150" i="2"/>
  <c r="W142" i="2"/>
  <c r="O142" i="2"/>
  <c r="W134" i="2"/>
  <c r="O134" i="2"/>
  <c r="W126" i="2"/>
  <c r="O126" i="2"/>
  <c r="W118" i="2"/>
  <c r="O118" i="2"/>
  <c r="W110" i="2"/>
  <c r="O110" i="2"/>
  <c r="W102" i="2"/>
  <c r="O102" i="2"/>
  <c r="W94" i="2"/>
  <c r="O94" i="2"/>
  <c r="W86" i="2"/>
  <c r="O86" i="2"/>
  <c r="W78" i="2"/>
  <c r="O78" i="2"/>
  <c r="W70" i="2"/>
  <c r="O70" i="2"/>
  <c r="W62" i="2"/>
  <c r="O62" i="2"/>
  <c r="W54" i="2"/>
  <c r="O54" i="2"/>
  <c r="W46" i="2"/>
  <c r="O46" i="2"/>
  <c r="W38" i="2"/>
  <c r="O38" i="2"/>
  <c r="W30" i="2"/>
  <c r="O30" i="2"/>
  <c r="W22" i="2"/>
  <c r="O22" i="2"/>
  <c r="W14" i="2"/>
  <c r="O14" i="2"/>
  <c r="W6" i="2"/>
  <c r="O6" i="2"/>
  <c r="O867" i="2"/>
  <c r="O859" i="2"/>
  <c r="O851" i="2"/>
  <c r="O843" i="2"/>
  <c r="O835" i="2"/>
  <c r="O827" i="2"/>
  <c r="O819" i="2"/>
  <c r="O811" i="2"/>
  <c r="O803" i="2"/>
  <c r="O795" i="2"/>
  <c r="O787" i="2"/>
  <c r="O779" i="2"/>
  <c r="O771" i="2"/>
  <c r="O763" i="2"/>
  <c r="O755" i="2"/>
  <c r="O747" i="2"/>
  <c r="O739" i="2"/>
  <c r="O731" i="2"/>
  <c r="O723" i="2"/>
  <c r="O715" i="2"/>
  <c r="O707" i="2"/>
  <c r="O699" i="2"/>
  <c r="O691" i="2"/>
  <c r="O683" i="2"/>
  <c r="O669" i="2"/>
  <c r="O658" i="2"/>
  <c r="O644" i="2"/>
  <c r="O633" i="2"/>
  <c r="O619" i="2"/>
  <c r="O605" i="2"/>
  <c r="O594" i="2"/>
  <c r="O580" i="2"/>
  <c r="O569" i="2"/>
  <c r="O555" i="2"/>
  <c r="O541" i="2"/>
  <c r="O530" i="2"/>
  <c r="O516" i="2"/>
  <c r="O505" i="2"/>
  <c r="O491" i="2"/>
  <c r="O477" i="2"/>
  <c r="O466" i="2"/>
  <c r="O452" i="2"/>
  <c r="O441" i="2"/>
  <c r="O427" i="2"/>
  <c r="O413" i="2"/>
  <c r="O402" i="2"/>
  <c r="O388" i="2"/>
  <c r="O377" i="2"/>
  <c r="O363" i="2"/>
  <c r="O349" i="2"/>
  <c r="O338" i="2"/>
  <c r="O322" i="2"/>
  <c r="O306" i="2"/>
  <c r="O290" i="2"/>
  <c r="O274" i="2"/>
  <c r="O258" i="2"/>
  <c r="O242" i="2"/>
  <c r="O226" i="2"/>
  <c r="O210" i="2"/>
  <c r="O194" i="2"/>
  <c r="O178" i="2"/>
  <c r="O162" i="2"/>
  <c r="O146" i="2"/>
  <c r="O130" i="2"/>
  <c r="O114" i="2"/>
  <c r="O98" i="2"/>
  <c r="O82" i="2"/>
  <c r="O66" i="2"/>
  <c r="O50" i="2"/>
  <c r="O26" i="2"/>
  <c r="W640" i="2"/>
  <c r="O640" i="2"/>
  <c r="W592" i="2"/>
  <c r="O592" i="2"/>
  <c r="W552" i="2"/>
  <c r="O552" i="2"/>
  <c r="W496" i="2"/>
  <c r="O496" i="2"/>
  <c r="W448" i="2"/>
  <c r="O448" i="2"/>
  <c r="W400" i="2"/>
  <c r="O400" i="2"/>
  <c r="W344" i="2"/>
  <c r="O344" i="2"/>
  <c r="W296" i="2"/>
  <c r="O296" i="2"/>
  <c r="W248" i="2"/>
  <c r="O248" i="2"/>
  <c r="W200" i="2"/>
  <c r="O200" i="2"/>
  <c r="W160" i="2"/>
  <c r="O160" i="2"/>
  <c r="W120" i="2"/>
  <c r="O120" i="2"/>
  <c r="W64" i="2"/>
  <c r="O64" i="2"/>
  <c r="W32" i="2"/>
  <c r="O32" i="2"/>
  <c r="W639" i="2"/>
  <c r="O639" i="2"/>
  <c r="W583" i="2"/>
  <c r="O583" i="2"/>
  <c r="W535" i="2"/>
  <c r="O535" i="2"/>
  <c r="W495" i="2"/>
  <c r="O495" i="2"/>
  <c r="W447" i="2"/>
  <c r="O447" i="2"/>
  <c r="W407" i="2"/>
  <c r="O407" i="2"/>
  <c r="W359" i="2"/>
  <c r="O359" i="2"/>
  <c r="W311" i="2"/>
  <c r="O311" i="2"/>
  <c r="W255" i="2"/>
  <c r="O255" i="2"/>
  <c r="W199" i="2"/>
  <c r="O199" i="2"/>
  <c r="W143" i="2"/>
  <c r="O143" i="2"/>
  <c r="W95" i="2"/>
  <c r="O95" i="2"/>
  <c r="W55" i="2"/>
  <c r="O55" i="2"/>
  <c r="W15" i="2"/>
  <c r="O15" i="2"/>
  <c r="W4" i="2"/>
  <c r="O4" i="2"/>
  <c r="W37" i="2"/>
  <c r="O37" i="2"/>
  <c r="W29" i="2"/>
  <c r="O29" i="2"/>
  <c r="W21" i="2"/>
  <c r="O21" i="2"/>
  <c r="W13" i="2"/>
  <c r="O13" i="2"/>
  <c r="W5" i="2"/>
  <c r="O5" i="2"/>
  <c r="O866" i="2"/>
  <c r="O858" i="2"/>
  <c r="O850" i="2"/>
  <c r="O842" i="2"/>
  <c r="O834" i="2"/>
  <c r="O826" i="2"/>
  <c r="O818" i="2"/>
  <c r="O810" i="2"/>
  <c r="O802" i="2"/>
  <c r="O794" i="2"/>
  <c r="O786" i="2"/>
  <c r="O778" i="2"/>
  <c r="O770" i="2"/>
  <c r="O762" i="2"/>
  <c r="O754" i="2"/>
  <c r="O746" i="2"/>
  <c r="O738" i="2"/>
  <c r="O730" i="2"/>
  <c r="O722" i="2"/>
  <c r="O714" i="2"/>
  <c r="O706" i="2"/>
  <c r="O698" i="2"/>
  <c r="O690" i="2"/>
  <c r="O682" i="2"/>
  <c r="O668" i="2"/>
  <c r="O657" i="2"/>
  <c r="O643" i="2"/>
  <c r="O629" i="2"/>
  <c r="O618" i="2"/>
  <c r="O604" i="2"/>
  <c r="O593" i="2"/>
  <c r="O579" i="2"/>
  <c r="O565" i="2"/>
  <c r="O554" i="2"/>
  <c r="O540" i="2"/>
  <c r="O529" i="2"/>
  <c r="O515" i="2"/>
  <c r="O501" i="2"/>
  <c r="O490" i="2"/>
  <c r="O476" i="2"/>
  <c r="O465" i="2"/>
  <c r="O451" i="2"/>
  <c r="O437" i="2"/>
  <c r="O426" i="2"/>
  <c r="O412" i="2"/>
  <c r="O401" i="2"/>
  <c r="O387" i="2"/>
  <c r="O373" i="2"/>
  <c r="O362" i="2"/>
  <c r="O348" i="2"/>
  <c r="O337" i="2"/>
  <c r="O321" i="2"/>
  <c r="O305" i="2"/>
  <c r="O289" i="2"/>
  <c r="O273" i="2"/>
  <c r="O257" i="2"/>
  <c r="O241" i="2"/>
  <c r="O225" i="2"/>
  <c r="O209" i="2"/>
  <c r="O193" i="2"/>
  <c r="O177" i="2"/>
  <c r="O161" i="2"/>
  <c r="O145" i="2"/>
  <c r="O129" i="2"/>
  <c r="O113" i="2"/>
  <c r="O97" i="2"/>
  <c r="O81" i="2"/>
  <c r="O65" i="2"/>
  <c r="O49" i="2"/>
  <c r="O25" i="2"/>
  <c r="W672" i="2"/>
  <c r="O672" i="2"/>
  <c r="W632" i="2"/>
  <c r="O632" i="2"/>
  <c r="W584" i="2"/>
  <c r="O584" i="2"/>
  <c r="W536" i="2"/>
  <c r="O536" i="2"/>
  <c r="W480" i="2"/>
  <c r="O480" i="2"/>
  <c r="W432" i="2"/>
  <c r="O432" i="2"/>
  <c r="W384" i="2"/>
  <c r="O384" i="2"/>
  <c r="W336" i="2"/>
  <c r="O336" i="2"/>
  <c r="W288" i="2"/>
  <c r="O288" i="2"/>
  <c r="W240" i="2"/>
  <c r="O240" i="2"/>
  <c r="W176" i="2"/>
  <c r="O176" i="2"/>
  <c r="W128" i="2"/>
  <c r="O128" i="2"/>
  <c r="W80" i="2"/>
  <c r="O80" i="2"/>
  <c r="W24" i="2"/>
  <c r="O24" i="2"/>
  <c r="W647" i="2"/>
  <c r="O647" i="2"/>
  <c r="W599" i="2"/>
  <c r="O599" i="2"/>
  <c r="W543" i="2"/>
  <c r="O543" i="2"/>
  <c r="W487" i="2"/>
  <c r="O487" i="2"/>
  <c r="W439" i="2"/>
  <c r="O439" i="2"/>
  <c r="W391" i="2"/>
  <c r="O391" i="2"/>
  <c r="W327" i="2"/>
  <c r="O327" i="2"/>
  <c r="W279" i="2"/>
  <c r="O279" i="2"/>
  <c r="W231" i="2"/>
  <c r="O231" i="2"/>
  <c r="W183" i="2"/>
  <c r="O183" i="2"/>
  <c r="W135" i="2"/>
  <c r="O135" i="2"/>
  <c r="W87" i="2"/>
  <c r="O87" i="2"/>
  <c r="W31" i="2"/>
  <c r="O31" i="2"/>
  <c r="W3" i="2"/>
  <c r="O3" i="2"/>
  <c r="W332" i="2"/>
  <c r="O332" i="2"/>
  <c r="W324" i="2"/>
  <c r="O324" i="2"/>
  <c r="W316" i="2"/>
  <c r="O316" i="2"/>
  <c r="W308" i="2"/>
  <c r="O308" i="2"/>
  <c r="W300" i="2"/>
  <c r="O300" i="2"/>
  <c r="W292" i="2"/>
  <c r="O292" i="2"/>
  <c r="W284" i="2"/>
  <c r="O284" i="2"/>
  <c r="W276" i="2"/>
  <c r="O276" i="2"/>
  <c r="W268" i="2"/>
  <c r="O268" i="2"/>
  <c r="W260" i="2"/>
  <c r="O260" i="2"/>
  <c r="W252" i="2"/>
  <c r="O252" i="2"/>
  <c r="W244" i="2"/>
  <c r="O244" i="2"/>
  <c r="W236" i="2"/>
  <c r="O236" i="2"/>
  <c r="W228" i="2"/>
  <c r="O228" i="2"/>
  <c r="W220" i="2"/>
  <c r="O220" i="2"/>
  <c r="W212" i="2"/>
  <c r="O212" i="2"/>
  <c r="W204" i="2"/>
  <c r="O204" i="2"/>
  <c r="W196" i="2"/>
  <c r="O196" i="2"/>
  <c r="W188" i="2"/>
  <c r="O188" i="2"/>
  <c r="W180" i="2"/>
  <c r="O180" i="2"/>
  <c r="W172" i="2"/>
  <c r="O172" i="2"/>
  <c r="W164" i="2"/>
  <c r="O164" i="2"/>
  <c r="W156" i="2"/>
  <c r="O156" i="2"/>
  <c r="W148" i="2"/>
  <c r="O148" i="2"/>
  <c r="W140" i="2"/>
  <c r="O140" i="2"/>
  <c r="W132" i="2"/>
  <c r="O132" i="2"/>
  <c r="W124" i="2"/>
  <c r="O124" i="2"/>
  <c r="W116" i="2"/>
  <c r="O116" i="2"/>
  <c r="W108" i="2"/>
  <c r="O108" i="2"/>
  <c r="W100" i="2"/>
  <c r="O100" i="2"/>
  <c r="W92" i="2"/>
  <c r="O92" i="2"/>
  <c r="W84" i="2"/>
  <c r="O84" i="2"/>
  <c r="W76" i="2"/>
  <c r="O76" i="2"/>
  <c r="W68" i="2"/>
  <c r="O68" i="2"/>
  <c r="W60" i="2"/>
  <c r="O60" i="2"/>
  <c r="W52" i="2"/>
  <c r="O52" i="2"/>
  <c r="W44" i="2"/>
  <c r="O44" i="2"/>
  <c r="W36" i="2"/>
  <c r="O36" i="2"/>
  <c r="W28" i="2"/>
  <c r="O28" i="2"/>
  <c r="W20" i="2"/>
  <c r="O20" i="2"/>
  <c r="W12" i="2"/>
  <c r="O12" i="2"/>
  <c r="O865" i="2"/>
  <c r="O857" i="2"/>
  <c r="O849" i="2"/>
  <c r="O841" i="2"/>
  <c r="O833" i="2"/>
  <c r="O825" i="2"/>
  <c r="O817" i="2"/>
  <c r="O809" i="2"/>
  <c r="O801" i="2"/>
  <c r="O793" i="2"/>
  <c r="O785" i="2"/>
  <c r="O777" i="2"/>
  <c r="O769" i="2"/>
  <c r="O761" i="2"/>
  <c r="O753" i="2"/>
  <c r="O745" i="2"/>
  <c r="O737" i="2"/>
  <c r="O729" i="2"/>
  <c r="O721" i="2"/>
  <c r="O713" i="2"/>
  <c r="O705" i="2"/>
  <c r="O697" i="2"/>
  <c r="O689" i="2"/>
  <c r="O681" i="2"/>
  <c r="O667" i="2"/>
  <c r="O653" i="2"/>
  <c r="O642" i="2"/>
  <c r="O628" i="2"/>
  <c r="O617" i="2"/>
  <c r="O603" i="2"/>
  <c r="O589" i="2"/>
  <c r="O578" i="2"/>
  <c r="O564" i="2"/>
  <c r="O553" i="2"/>
  <c r="O539" i="2"/>
  <c r="O525" i="2"/>
  <c r="O514" i="2"/>
  <c r="O500" i="2"/>
  <c r="O489" i="2"/>
  <c r="O475" i="2"/>
  <c r="O461" i="2"/>
  <c r="O450" i="2"/>
  <c r="O436" i="2"/>
  <c r="O425" i="2"/>
  <c r="O411" i="2"/>
  <c r="O397" i="2"/>
  <c r="O386" i="2"/>
  <c r="O372" i="2"/>
  <c r="O361" i="2"/>
  <c r="O347" i="2"/>
  <c r="O333" i="2"/>
  <c r="O317" i="2"/>
  <c r="O301" i="2"/>
  <c r="O285" i="2"/>
  <c r="O269" i="2"/>
  <c r="O253" i="2"/>
  <c r="O237" i="2"/>
  <c r="O221" i="2"/>
  <c r="O205" i="2"/>
  <c r="O189" i="2"/>
  <c r="O173" i="2"/>
  <c r="O157" i="2"/>
  <c r="O141" i="2"/>
  <c r="O125" i="2"/>
  <c r="O109" i="2"/>
  <c r="O93" i="2"/>
  <c r="O77" i="2"/>
  <c r="O61" i="2"/>
  <c r="O45" i="2"/>
  <c r="O18" i="2"/>
  <c r="W680" i="2"/>
  <c r="O680" i="2"/>
  <c r="W624" i="2"/>
  <c r="O624" i="2"/>
  <c r="W568" i="2"/>
  <c r="O568" i="2"/>
  <c r="W512" i="2"/>
  <c r="O512" i="2"/>
  <c r="W456" i="2"/>
  <c r="O456" i="2"/>
  <c r="W408" i="2"/>
  <c r="O408" i="2"/>
  <c r="W360" i="2"/>
  <c r="O360" i="2"/>
  <c r="W312" i="2"/>
  <c r="O312" i="2"/>
  <c r="W256" i="2"/>
  <c r="O256" i="2"/>
  <c r="W208" i="2"/>
  <c r="O208" i="2"/>
  <c r="W152" i="2"/>
  <c r="O152" i="2"/>
  <c r="W96" i="2"/>
  <c r="O96" i="2"/>
  <c r="W8" i="2"/>
  <c r="O8" i="2"/>
  <c r="W679" i="2"/>
  <c r="O679" i="2"/>
  <c r="W631" i="2"/>
  <c r="O631" i="2"/>
  <c r="W591" i="2"/>
  <c r="O591" i="2"/>
  <c r="W551" i="2"/>
  <c r="O551" i="2"/>
  <c r="W503" i="2"/>
  <c r="O503" i="2"/>
  <c r="W463" i="2"/>
  <c r="O463" i="2"/>
  <c r="W423" i="2"/>
  <c r="O423" i="2"/>
  <c r="W383" i="2"/>
  <c r="O383" i="2"/>
  <c r="W351" i="2"/>
  <c r="O351" i="2"/>
  <c r="W303" i="2"/>
  <c r="O303" i="2"/>
  <c r="W263" i="2"/>
  <c r="O263" i="2"/>
  <c r="W215" i="2"/>
  <c r="O215" i="2"/>
  <c r="W167" i="2"/>
  <c r="O167" i="2"/>
  <c r="W127" i="2"/>
  <c r="O127" i="2"/>
  <c r="W79" i="2"/>
  <c r="O79" i="2"/>
  <c r="W7" i="2"/>
  <c r="O7" i="2"/>
  <c r="W35" i="2"/>
  <c r="O35" i="2"/>
  <c r="W27" i="2"/>
  <c r="O27" i="2"/>
  <c r="W19" i="2"/>
  <c r="O19" i="2"/>
  <c r="W11" i="2"/>
  <c r="O11" i="2"/>
  <c r="O864" i="2"/>
  <c r="O856" i="2"/>
  <c r="O848" i="2"/>
  <c r="O840" i="2"/>
  <c r="O832" i="2"/>
  <c r="O824" i="2"/>
  <c r="O816" i="2"/>
  <c r="O808" i="2"/>
  <c r="O800" i="2"/>
  <c r="O792" i="2"/>
  <c r="O784" i="2"/>
  <c r="O776" i="2"/>
  <c r="O768" i="2"/>
  <c r="O760" i="2"/>
  <c r="O752" i="2"/>
  <c r="O744" i="2"/>
  <c r="O736" i="2"/>
  <c r="O728" i="2"/>
  <c r="O720" i="2"/>
  <c r="O712" i="2"/>
  <c r="O704" i="2"/>
  <c r="O696" i="2"/>
  <c r="O688" i="2"/>
  <c r="O677" i="2"/>
  <c r="O666" i="2"/>
  <c r="O652" i="2"/>
  <c r="O641" i="2"/>
  <c r="O627" i="2"/>
  <c r="O613" i="2"/>
  <c r="O602" i="2"/>
  <c r="O588" i="2"/>
  <c r="O577" i="2"/>
  <c r="O563" i="2"/>
  <c r="O549" i="2"/>
  <c r="O538" i="2"/>
  <c r="O524" i="2"/>
  <c r="O513" i="2"/>
  <c r="O499" i="2"/>
  <c r="O485" i="2"/>
  <c r="O474" i="2"/>
  <c r="O460" i="2"/>
  <c r="O449" i="2"/>
  <c r="O435" i="2"/>
  <c r="O421" i="2"/>
  <c r="O410" i="2"/>
  <c r="O396" i="2"/>
  <c r="O385" i="2"/>
  <c r="O371" i="2"/>
  <c r="O357" i="2"/>
  <c r="O346" i="2"/>
  <c r="O331" i="2"/>
  <c r="O315" i="2"/>
  <c r="O299" i="2"/>
  <c r="O283" i="2"/>
  <c r="O267" i="2"/>
  <c r="O251" i="2"/>
  <c r="O235" i="2"/>
  <c r="O219" i="2"/>
  <c r="O203" i="2"/>
  <c r="O187" i="2"/>
  <c r="O171" i="2"/>
  <c r="O155" i="2"/>
  <c r="O139" i="2"/>
  <c r="O123" i="2"/>
  <c r="O107" i="2"/>
  <c r="O91" i="2"/>
  <c r="O75" i="2"/>
  <c r="O59" i="2"/>
  <c r="O43" i="2"/>
  <c r="O17" i="2"/>
  <c r="W664" i="2"/>
  <c r="O664" i="2"/>
  <c r="W616" i="2"/>
  <c r="O616" i="2"/>
  <c r="W576" i="2"/>
  <c r="O576" i="2"/>
  <c r="W520" i="2"/>
  <c r="O520" i="2"/>
  <c r="W472" i="2"/>
  <c r="O472" i="2"/>
  <c r="W424" i="2"/>
  <c r="O424" i="2"/>
  <c r="W376" i="2"/>
  <c r="O376" i="2"/>
  <c r="W328" i="2"/>
  <c r="O328" i="2"/>
  <c r="W272" i="2"/>
  <c r="O272" i="2"/>
  <c r="W216" i="2"/>
  <c r="O216" i="2"/>
  <c r="W184" i="2"/>
  <c r="O184" i="2"/>
  <c r="W136" i="2"/>
  <c r="O136" i="2"/>
  <c r="W88" i="2"/>
  <c r="O88" i="2"/>
  <c r="W16" i="2"/>
  <c r="O16" i="2"/>
  <c r="W655" i="2"/>
  <c r="O655" i="2"/>
  <c r="W607" i="2"/>
  <c r="O607" i="2"/>
  <c r="W559" i="2"/>
  <c r="O559" i="2"/>
  <c r="W511" i="2"/>
  <c r="O511" i="2"/>
  <c r="W455" i="2"/>
  <c r="O455" i="2"/>
  <c r="W399" i="2"/>
  <c r="O399" i="2"/>
  <c r="W335" i="2"/>
  <c r="O335" i="2"/>
  <c r="W287" i="2"/>
  <c r="O287" i="2"/>
  <c r="W239" i="2"/>
  <c r="O239" i="2"/>
  <c r="W191" i="2"/>
  <c r="O191" i="2"/>
  <c r="W151" i="2"/>
  <c r="O151" i="2"/>
  <c r="W119" i="2"/>
  <c r="O119" i="2"/>
  <c r="W71" i="2"/>
  <c r="O71" i="2"/>
  <c r="W39" i="2"/>
  <c r="O39" i="2"/>
  <c r="O863" i="2"/>
  <c r="O855" i="2"/>
  <c r="O847" i="2"/>
  <c r="O839" i="2"/>
  <c r="O831" i="2"/>
  <c r="O823" i="2"/>
  <c r="O815" i="2"/>
  <c r="O807" i="2"/>
  <c r="O799" i="2"/>
  <c r="O791" i="2"/>
  <c r="O783" i="2"/>
  <c r="O775" i="2"/>
  <c r="O767" i="2"/>
  <c r="O759" i="2"/>
  <c r="O751" i="2"/>
  <c r="O743" i="2"/>
  <c r="O735" i="2"/>
  <c r="O727" i="2"/>
  <c r="O719" i="2"/>
  <c r="O711" i="2"/>
  <c r="O703" i="2"/>
  <c r="O695" i="2"/>
  <c r="O687" i="2"/>
  <c r="O676" i="2"/>
  <c r="O665" i="2"/>
  <c r="O651" i="2"/>
  <c r="O637" i="2"/>
  <c r="O626" i="2"/>
  <c r="O612" i="2"/>
  <c r="O601" i="2"/>
  <c r="O587" i="2"/>
  <c r="O573" i="2"/>
  <c r="O562" i="2"/>
  <c r="O548" i="2"/>
  <c r="O537" i="2"/>
  <c r="O523" i="2"/>
  <c r="O509" i="2"/>
  <c r="O498" i="2"/>
  <c r="O484" i="2"/>
  <c r="O473" i="2"/>
  <c r="O459" i="2"/>
  <c r="O445" i="2"/>
  <c r="O434" i="2"/>
  <c r="O420" i="2"/>
  <c r="O409" i="2"/>
  <c r="O395" i="2"/>
  <c r="O381" i="2"/>
  <c r="O370" i="2"/>
  <c r="O356" i="2"/>
  <c r="O345" i="2"/>
  <c r="O330" i="2"/>
  <c r="O314" i="2"/>
  <c r="O298" i="2"/>
  <c r="O282" i="2"/>
  <c r="O266" i="2"/>
  <c r="O250" i="2"/>
  <c r="O234" i="2"/>
  <c r="O218" i="2"/>
  <c r="O202" i="2"/>
  <c r="O186" i="2"/>
  <c r="O170" i="2"/>
  <c r="O154" i="2"/>
  <c r="O138" i="2"/>
  <c r="O122" i="2"/>
  <c r="O106" i="2"/>
  <c r="O90" i="2"/>
  <c r="O74" i="2"/>
  <c r="O58" i="2"/>
  <c r="O42" i="2"/>
  <c r="O10" i="2"/>
  <c r="W656" i="2"/>
  <c r="O656" i="2"/>
  <c r="W608" i="2"/>
  <c r="O608" i="2"/>
  <c r="W560" i="2"/>
  <c r="O560" i="2"/>
  <c r="W528" i="2"/>
  <c r="O528" i="2"/>
  <c r="W488" i="2"/>
  <c r="O488" i="2"/>
  <c r="W440" i="2"/>
  <c r="O440" i="2"/>
  <c r="W392" i="2"/>
  <c r="O392" i="2"/>
  <c r="W352" i="2"/>
  <c r="O352" i="2"/>
  <c r="W304" i="2"/>
  <c r="O304" i="2"/>
  <c r="W264" i="2"/>
  <c r="O264" i="2"/>
  <c r="W232" i="2"/>
  <c r="O232" i="2"/>
  <c r="W192" i="2"/>
  <c r="O192" i="2"/>
  <c r="W144" i="2"/>
  <c r="O144" i="2"/>
  <c r="W104" i="2"/>
  <c r="O104" i="2"/>
  <c r="W56" i="2"/>
  <c r="O56" i="2"/>
  <c r="W48" i="2"/>
  <c r="O48" i="2"/>
  <c r="W663" i="2"/>
  <c r="O663" i="2"/>
  <c r="W615" i="2"/>
  <c r="O615" i="2"/>
  <c r="W575" i="2"/>
  <c r="O575" i="2"/>
  <c r="W527" i="2"/>
  <c r="O527" i="2"/>
  <c r="W479" i="2"/>
  <c r="O479" i="2"/>
  <c r="W431" i="2"/>
  <c r="O431" i="2"/>
  <c r="W375" i="2"/>
  <c r="O375" i="2"/>
  <c r="W343" i="2"/>
  <c r="O343" i="2"/>
  <c r="W295" i="2"/>
  <c r="O295" i="2"/>
  <c r="W247" i="2"/>
  <c r="O247" i="2"/>
  <c r="W207" i="2"/>
  <c r="O207" i="2"/>
  <c r="W175" i="2"/>
  <c r="O175" i="2"/>
  <c r="W111" i="2"/>
  <c r="O111" i="2"/>
  <c r="W47" i="2"/>
  <c r="O47" i="2"/>
  <c r="O862" i="2"/>
  <c r="O854" i="2"/>
  <c r="O846" i="2"/>
  <c r="O838" i="2"/>
  <c r="O830" i="2"/>
  <c r="O822" i="2"/>
  <c r="O814" i="2"/>
  <c r="O806" i="2"/>
  <c r="O798" i="2"/>
  <c r="O790" i="2"/>
  <c r="O782" i="2"/>
  <c r="O774" i="2"/>
  <c r="O766" i="2"/>
  <c r="O758" i="2"/>
  <c r="O750" i="2"/>
  <c r="O742" i="2"/>
  <c r="O734" i="2"/>
  <c r="O726" i="2"/>
  <c r="O718" i="2"/>
  <c r="O710" i="2"/>
  <c r="O702" i="2"/>
  <c r="O694" i="2"/>
  <c r="O686" i="2"/>
  <c r="O675" i="2"/>
  <c r="O661" i="2"/>
  <c r="O650" i="2"/>
  <c r="O636" i="2"/>
  <c r="O625" i="2"/>
  <c r="O611" i="2"/>
  <c r="O597" i="2"/>
  <c r="O586" i="2"/>
  <c r="O572" i="2"/>
  <c r="O561" i="2"/>
  <c r="O547" i="2"/>
  <c r="O533" i="2"/>
  <c r="O522" i="2"/>
  <c r="O508" i="2"/>
  <c r="O497" i="2"/>
  <c r="O483" i="2"/>
  <c r="O469" i="2"/>
  <c r="O458" i="2"/>
  <c r="O444" i="2"/>
  <c r="O433" i="2"/>
  <c r="O419" i="2"/>
  <c r="O405" i="2"/>
  <c r="O394" i="2"/>
  <c r="O380" i="2"/>
  <c r="O369" i="2"/>
  <c r="O355" i="2"/>
  <c r="O341" i="2"/>
  <c r="O329" i="2"/>
  <c r="O313" i="2"/>
  <c r="O297" i="2"/>
  <c r="O281" i="2"/>
  <c r="O265" i="2"/>
  <c r="O249" i="2"/>
  <c r="O233" i="2"/>
  <c r="O217" i="2"/>
  <c r="O201" i="2"/>
  <c r="O185" i="2"/>
  <c r="O169" i="2"/>
  <c r="O153" i="2"/>
  <c r="O137" i="2"/>
  <c r="O121" i="2"/>
  <c r="O105" i="2"/>
  <c r="O89" i="2"/>
  <c r="O73" i="2"/>
  <c r="O57" i="2"/>
  <c r="O41" i="2"/>
  <c r="O9" i="2"/>
  <c r="O2" i="2"/>
  <c r="R693" i="2"/>
  <c r="T693" i="2" s="1"/>
  <c r="X693" i="2" s="1"/>
  <c r="R728" i="2"/>
  <c r="T728" i="2" s="1"/>
  <c r="X728" i="2" s="1"/>
  <c r="R632" i="2"/>
  <c r="T632" i="2" s="1"/>
  <c r="X632" i="2" s="1"/>
  <c r="R184" i="2"/>
  <c r="T184" i="2" s="1"/>
  <c r="X184" i="2" s="1"/>
  <c r="R288" i="2"/>
  <c r="T288" i="2" s="1"/>
  <c r="X288" i="2" s="1"/>
  <c r="R856" i="2"/>
  <c r="T856" i="2" s="1"/>
  <c r="X856" i="2" s="1"/>
  <c r="R672" i="2"/>
  <c r="T672" i="2" s="1"/>
  <c r="X672" i="2" s="1"/>
  <c r="R360" i="2"/>
  <c r="T360" i="2" s="1"/>
  <c r="X360" i="2" s="1"/>
  <c r="R208" i="2"/>
  <c r="T208" i="2" s="1"/>
  <c r="X208" i="2" s="1"/>
  <c r="R680" i="2"/>
  <c r="T680" i="2" s="1"/>
  <c r="X680" i="2" s="1"/>
  <c r="R779" i="2"/>
  <c r="T779" i="2" s="1"/>
  <c r="X779" i="2" s="1"/>
  <c r="R723" i="2"/>
  <c r="T723" i="2" s="1"/>
  <c r="X723" i="2" s="1"/>
  <c r="R707" i="2"/>
  <c r="T707" i="2" s="1"/>
  <c r="X707" i="2" s="1"/>
  <c r="N3" i="2"/>
  <c r="R126" i="2" l="1"/>
  <c r="T126" i="2" s="1"/>
  <c r="X126" i="2" s="1"/>
  <c r="R335" i="2"/>
  <c r="T335" i="2" s="1"/>
  <c r="X335" i="2" s="1"/>
  <c r="R330" i="2"/>
  <c r="T330" i="2" s="1"/>
  <c r="X330" i="2" s="1"/>
  <c r="R467" i="2"/>
  <c r="T467" i="2" s="1"/>
  <c r="X467" i="2" s="1"/>
  <c r="R539" i="2"/>
  <c r="T539" i="2" s="1"/>
  <c r="X539" i="2" s="1"/>
  <c r="R532" i="2"/>
  <c r="T532" i="2" s="1"/>
  <c r="X532" i="2" s="1"/>
  <c r="R316" i="2"/>
  <c r="T316" i="2" s="1"/>
  <c r="X316" i="2" s="1"/>
  <c r="R606" i="2"/>
  <c r="T606" i="2" s="1"/>
  <c r="X606" i="2" s="1"/>
  <c r="R352" i="2"/>
  <c r="T352" i="2" s="1"/>
  <c r="X352" i="2" s="1"/>
  <c r="R584" i="2"/>
  <c r="T584" i="2" s="1"/>
  <c r="X584" i="2" s="1"/>
  <c r="R664" i="2"/>
  <c r="T664" i="2" s="1"/>
  <c r="X664" i="2" s="1"/>
  <c r="R305" i="2"/>
  <c r="T305" i="2" s="1"/>
  <c r="X305" i="2" s="1"/>
  <c r="R553" i="2"/>
  <c r="T553" i="2" s="1"/>
  <c r="X553" i="2" s="1"/>
  <c r="R771" i="2"/>
  <c r="T771" i="2" s="1"/>
  <c r="X771" i="2" s="1"/>
  <c r="R591" i="2"/>
  <c r="T591" i="2" s="1"/>
  <c r="X591" i="2" s="1"/>
  <c r="R727" i="2"/>
  <c r="T727" i="2" s="1"/>
  <c r="X727" i="2" s="1"/>
  <c r="R192" i="2"/>
  <c r="T192" i="2" s="1"/>
  <c r="X192" i="2" s="1"/>
  <c r="R617" i="2"/>
  <c r="T617" i="2" s="1"/>
  <c r="X617" i="2" s="1"/>
  <c r="R14" i="2"/>
  <c r="T14" i="2" s="1"/>
  <c r="X14" i="2" s="1"/>
  <c r="R75" i="2"/>
  <c r="T75" i="2" s="1"/>
  <c r="X75" i="2" s="1"/>
  <c r="R483" i="2"/>
  <c r="T483" i="2" s="1"/>
  <c r="X483" i="2" s="1"/>
  <c r="R555" i="2"/>
  <c r="T555" i="2" s="1"/>
  <c r="X555" i="2" s="1"/>
  <c r="R231" i="2"/>
  <c r="T231" i="2" s="1"/>
  <c r="X231" i="2" s="1"/>
  <c r="R357" i="2"/>
  <c r="T357" i="2" s="1"/>
  <c r="X357" i="2" s="1"/>
  <c r="R730" i="2"/>
  <c r="T730" i="2" s="1"/>
  <c r="X730" i="2" s="1"/>
  <c r="R650" i="2"/>
  <c r="T650" i="2" s="1"/>
  <c r="X650" i="2" s="1"/>
  <c r="R866" i="2"/>
  <c r="T866" i="2" s="1"/>
  <c r="X866" i="2" s="1"/>
  <c r="R148" i="2"/>
  <c r="T148" i="2" s="1"/>
  <c r="X148" i="2" s="1"/>
  <c r="R276" i="2"/>
  <c r="T276" i="2" s="1"/>
  <c r="X276" i="2" s="1"/>
  <c r="R452" i="2"/>
  <c r="T452" i="2" s="1"/>
  <c r="X452" i="2" s="1"/>
  <c r="R580" i="2"/>
  <c r="T580" i="2" s="1"/>
  <c r="X580" i="2" s="1"/>
  <c r="R788" i="2"/>
  <c r="T788" i="2" s="1"/>
  <c r="X788" i="2" s="1"/>
  <c r="R373" i="2"/>
  <c r="T373" i="2" s="1"/>
  <c r="X373" i="2" s="1"/>
  <c r="R445" i="2"/>
  <c r="T445" i="2" s="1"/>
  <c r="X445" i="2" s="1"/>
  <c r="R509" i="2"/>
  <c r="T509" i="2" s="1"/>
  <c r="X509" i="2" s="1"/>
  <c r="R581" i="2"/>
  <c r="T581" i="2" s="1"/>
  <c r="X581" i="2" s="1"/>
  <c r="R645" i="2"/>
  <c r="T645" i="2" s="1"/>
  <c r="X645" i="2" s="1"/>
  <c r="R717" i="2"/>
  <c r="T717" i="2" s="1"/>
  <c r="X717" i="2" s="1"/>
  <c r="R781" i="2"/>
  <c r="T781" i="2" s="1"/>
  <c r="X781" i="2" s="1"/>
  <c r="R853" i="2"/>
  <c r="T853" i="2" s="1"/>
  <c r="X853" i="2" s="1"/>
  <c r="R662" i="2"/>
  <c r="T662" i="2" s="1"/>
  <c r="X662" i="2" s="1"/>
  <c r="R742" i="2"/>
  <c r="T742" i="2" s="1"/>
  <c r="X742" i="2" s="1"/>
  <c r="R806" i="2"/>
  <c r="T806" i="2" s="1"/>
  <c r="X806" i="2" s="1"/>
  <c r="R248" i="2"/>
  <c r="T248" i="2" s="1"/>
  <c r="X248" i="2" s="1"/>
  <c r="R336" i="2"/>
  <c r="T336" i="2" s="1"/>
  <c r="X336" i="2" s="1"/>
  <c r="R416" i="2"/>
  <c r="T416" i="2" s="1"/>
  <c r="X416" i="2" s="1"/>
  <c r="R488" i="2"/>
  <c r="T488" i="2" s="1"/>
  <c r="X488" i="2" s="1"/>
  <c r="R560" i="2"/>
  <c r="T560" i="2" s="1"/>
  <c r="X560" i="2" s="1"/>
  <c r="R736" i="2"/>
  <c r="T736" i="2" s="1"/>
  <c r="X736" i="2" s="1"/>
  <c r="R800" i="2"/>
  <c r="T800" i="2" s="1"/>
  <c r="X800" i="2" s="1"/>
  <c r="R658" i="2"/>
  <c r="T658" i="2" s="1"/>
  <c r="X658" i="2" s="1"/>
  <c r="R755" i="2"/>
  <c r="T755" i="2" s="1"/>
  <c r="X755" i="2" s="1"/>
  <c r="R827" i="2"/>
  <c r="T827" i="2" s="1"/>
  <c r="X827" i="2" s="1"/>
  <c r="R503" i="2"/>
  <c r="T503" i="2" s="1"/>
  <c r="X503" i="2" s="1"/>
  <c r="R567" i="2"/>
  <c r="T567" i="2" s="1"/>
  <c r="X567" i="2" s="1"/>
  <c r="R647" i="2"/>
  <c r="T647" i="2" s="1"/>
  <c r="X647" i="2" s="1"/>
  <c r="R711" i="2"/>
  <c r="T711" i="2" s="1"/>
  <c r="X711" i="2" s="1"/>
  <c r="R783" i="2"/>
  <c r="T783" i="2" s="1"/>
  <c r="X783" i="2" s="1"/>
  <c r="R847" i="2"/>
  <c r="T847" i="2" s="1"/>
  <c r="X847" i="2" s="1"/>
  <c r="R576" i="2"/>
  <c r="T576" i="2" s="1"/>
  <c r="X576" i="2" s="1"/>
  <c r="R721" i="2"/>
  <c r="T721" i="2" s="1"/>
  <c r="X721" i="2" s="1"/>
  <c r="R339" i="2"/>
  <c r="T339" i="2" s="1"/>
  <c r="X339" i="2" s="1"/>
  <c r="R403" i="2"/>
  <c r="T403" i="2" s="1"/>
  <c r="X403" i="2" s="1"/>
  <c r="R475" i="2"/>
  <c r="T475" i="2" s="1"/>
  <c r="X475" i="2" s="1"/>
  <c r="R611" i="2"/>
  <c r="T611" i="2" s="1"/>
  <c r="X611" i="2" s="1"/>
  <c r="R675" i="2"/>
  <c r="T675" i="2" s="1"/>
  <c r="X675" i="2" s="1"/>
  <c r="R268" i="2"/>
  <c r="T268" i="2" s="1"/>
  <c r="X268" i="2" s="1"/>
  <c r="R106" i="2"/>
  <c r="T106" i="2" s="1"/>
  <c r="X106" i="2" s="1"/>
  <c r="R322" i="2"/>
  <c r="T322" i="2" s="1"/>
  <c r="X322" i="2" s="1"/>
  <c r="R26" i="2"/>
  <c r="T26" i="2" s="1"/>
  <c r="X26" i="2" s="1"/>
  <c r="R770" i="2"/>
  <c r="T770" i="2" s="1"/>
  <c r="X770" i="2" s="1"/>
  <c r="R274" i="2"/>
  <c r="T274" i="2" s="1"/>
  <c r="X274" i="2" s="1"/>
  <c r="R546" i="2"/>
  <c r="T546" i="2" s="1"/>
  <c r="X546" i="2" s="1"/>
  <c r="R170" i="2"/>
  <c r="T170" i="2" s="1"/>
  <c r="X170" i="2" s="1"/>
  <c r="R442" i="2"/>
  <c r="T442" i="2" s="1"/>
  <c r="X442" i="2" s="1"/>
  <c r="R674" i="2"/>
  <c r="T674" i="2" s="1"/>
  <c r="X674" i="2" s="1"/>
  <c r="R20" i="2"/>
  <c r="T20" i="2" s="1"/>
  <c r="X20" i="2" s="1"/>
  <c r="R164" i="2"/>
  <c r="T164" i="2" s="1"/>
  <c r="X164" i="2" s="1"/>
  <c r="R389" i="2"/>
  <c r="T389" i="2" s="1"/>
  <c r="X389" i="2" s="1"/>
  <c r="R453" i="2"/>
  <c r="T453" i="2" s="1"/>
  <c r="X453" i="2" s="1"/>
  <c r="R814" i="2"/>
  <c r="T814" i="2" s="1"/>
  <c r="X814" i="2" s="1"/>
  <c r="R264" i="2"/>
  <c r="T264" i="2" s="1"/>
  <c r="X264" i="2" s="1"/>
  <c r="R344" i="2"/>
  <c r="T344" i="2" s="1"/>
  <c r="X344" i="2" s="1"/>
  <c r="R424" i="2"/>
  <c r="T424" i="2" s="1"/>
  <c r="X424" i="2" s="1"/>
  <c r="R496" i="2"/>
  <c r="T496" i="2" s="1"/>
  <c r="X496" i="2" s="1"/>
  <c r="R808" i="2"/>
  <c r="T808" i="2" s="1"/>
  <c r="X808" i="2" s="1"/>
  <c r="R625" i="2"/>
  <c r="T625" i="2" s="1"/>
  <c r="X625" i="2" s="1"/>
  <c r="R763" i="2"/>
  <c r="T763" i="2" s="1"/>
  <c r="X763" i="2" s="1"/>
  <c r="R511" i="2"/>
  <c r="T511" i="2" s="1"/>
  <c r="X511" i="2" s="1"/>
  <c r="R639" i="2"/>
  <c r="T639" i="2" s="1"/>
  <c r="X639" i="2" s="1"/>
  <c r="R446" i="2"/>
  <c r="T446" i="2" s="1"/>
  <c r="X446" i="2" s="1"/>
  <c r="R510" i="2"/>
  <c r="T510" i="2" s="1"/>
  <c r="X510" i="2" s="1"/>
  <c r="R574" i="2"/>
  <c r="T574" i="2" s="1"/>
  <c r="X574" i="2" s="1"/>
  <c r="R135" i="2"/>
  <c r="T135" i="2" s="1"/>
  <c r="X135" i="2" s="1"/>
  <c r="R407" i="2"/>
  <c r="T407" i="2" s="1"/>
  <c r="X407" i="2" s="1"/>
  <c r="R471" i="2"/>
  <c r="T471" i="2" s="1"/>
  <c r="X471" i="2" s="1"/>
  <c r="R355" i="2"/>
  <c r="T355" i="2" s="1"/>
  <c r="X355" i="2" s="1"/>
  <c r="R419" i="2"/>
  <c r="T419" i="2" s="1"/>
  <c r="X419" i="2" s="1"/>
  <c r="R491" i="2"/>
  <c r="T491" i="2" s="1"/>
  <c r="X491" i="2" s="1"/>
  <c r="R563" i="2"/>
  <c r="T563" i="2" s="1"/>
  <c r="X563" i="2" s="1"/>
  <c r="R627" i="2"/>
  <c r="T627" i="2" s="1"/>
  <c r="X627" i="2" s="1"/>
  <c r="R28" i="2"/>
  <c r="T28" i="2" s="1"/>
  <c r="X28" i="2" s="1"/>
  <c r="R156" i="2"/>
  <c r="T156" i="2" s="1"/>
  <c r="X156" i="2" s="1"/>
  <c r="R292" i="2"/>
  <c r="T292" i="2" s="1"/>
  <c r="X292" i="2" s="1"/>
  <c r="R388" i="2"/>
  <c r="T388" i="2" s="1"/>
  <c r="X388" i="2" s="1"/>
  <c r="R692" i="2"/>
  <c r="T692" i="2" s="1"/>
  <c r="X692" i="2" s="1"/>
  <c r="R836" i="2"/>
  <c r="T836" i="2" s="1"/>
  <c r="X836" i="2" s="1"/>
  <c r="R154" i="2"/>
  <c r="T154" i="2" s="1"/>
  <c r="X154" i="2" s="1"/>
  <c r="R386" i="2"/>
  <c r="T386" i="2" s="1"/>
  <c r="X386" i="2" s="1"/>
  <c r="R698" i="2"/>
  <c r="T698" i="2" s="1"/>
  <c r="X698" i="2" s="1"/>
  <c r="R178" i="2"/>
  <c r="T178" i="2" s="1"/>
  <c r="X178" i="2" s="1"/>
  <c r="R610" i="2"/>
  <c r="T610" i="2" s="1"/>
  <c r="X610" i="2" s="1"/>
  <c r="R858" i="2"/>
  <c r="T858" i="2" s="1"/>
  <c r="X858" i="2" s="1"/>
  <c r="R234" i="2"/>
  <c r="T234" i="2" s="1"/>
  <c r="X234" i="2" s="1"/>
  <c r="R514" i="2"/>
  <c r="T514" i="2" s="1"/>
  <c r="X514" i="2" s="1"/>
  <c r="R714" i="2"/>
  <c r="T714" i="2" s="1"/>
  <c r="X714" i="2" s="1"/>
  <c r="R60" i="2"/>
  <c r="T60" i="2" s="1"/>
  <c r="X60" i="2" s="1"/>
  <c r="R380" i="2"/>
  <c r="T380" i="2" s="1"/>
  <c r="X380" i="2" s="1"/>
  <c r="R604" i="2"/>
  <c r="T604" i="2" s="1"/>
  <c r="X604" i="2" s="1"/>
  <c r="R333" i="2"/>
  <c r="T333" i="2" s="1"/>
  <c r="X333" i="2" s="1"/>
  <c r="R614" i="2"/>
  <c r="T614" i="2" s="1"/>
  <c r="X614" i="2" s="1"/>
  <c r="R686" i="2"/>
  <c r="T686" i="2" s="1"/>
  <c r="X686" i="2" s="1"/>
  <c r="R766" i="2"/>
  <c r="T766" i="2" s="1"/>
  <c r="X766" i="2" s="1"/>
  <c r="R830" i="2"/>
  <c r="T830" i="2" s="1"/>
  <c r="X830" i="2" s="1"/>
  <c r="R280" i="2"/>
  <c r="T280" i="2" s="1"/>
  <c r="X280" i="2" s="1"/>
  <c r="R368" i="2"/>
  <c r="T368" i="2" s="1"/>
  <c r="X368" i="2" s="1"/>
  <c r="R520" i="2"/>
  <c r="T520" i="2" s="1"/>
  <c r="X520" i="2" s="1"/>
  <c r="R688" i="2"/>
  <c r="T688" i="2" s="1"/>
  <c r="X688" i="2" s="1"/>
  <c r="R760" i="2"/>
  <c r="T760" i="2" s="1"/>
  <c r="X760" i="2" s="1"/>
  <c r="R824" i="2"/>
  <c r="T824" i="2" s="1"/>
  <c r="X824" i="2" s="1"/>
  <c r="R481" i="2"/>
  <c r="T481" i="2" s="1"/>
  <c r="X481" i="2" s="1"/>
  <c r="R641" i="2"/>
  <c r="T641" i="2" s="1"/>
  <c r="X641" i="2" s="1"/>
  <c r="R699" i="2"/>
  <c r="T699" i="2" s="1"/>
  <c r="X699" i="2" s="1"/>
  <c r="R787" i="2"/>
  <c r="T787" i="2" s="1"/>
  <c r="X787" i="2" s="1"/>
  <c r="R851" i="2"/>
  <c r="T851" i="2" s="1"/>
  <c r="X851" i="2" s="1"/>
  <c r="R537" i="2"/>
  <c r="T537" i="2" s="1"/>
  <c r="X537" i="2" s="1"/>
  <c r="R527" i="2"/>
  <c r="T527" i="2" s="1"/>
  <c r="X527" i="2" s="1"/>
  <c r="R599" i="2"/>
  <c r="T599" i="2" s="1"/>
  <c r="X599" i="2" s="1"/>
  <c r="R671" i="2"/>
  <c r="T671" i="2" s="1"/>
  <c r="X671" i="2" s="1"/>
  <c r="R735" i="2"/>
  <c r="T735" i="2" s="1"/>
  <c r="X735" i="2" s="1"/>
  <c r="R807" i="2"/>
  <c r="T807" i="2" s="1"/>
  <c r="X807" i="2" s="1"/>
  <c r="R256" i="2"/>
  <c r="T256" i="2" s="1"/>
  <c r="X256" i="2" s="1"/>
  <c r="R318" i="2"/>
  <c r="T318" i="2" s="1"/>
  <c r="X318" i="2" s="1"/>
  <c r="R382" i="2"/>
  <c r="T382" i="2" s="1"/>
  <c r="X382" i="2" s="1"/>
  <c r="R454" i="2"/>
  <c r="T454" i="2" s="1"/>
  <c r="X454" i="2" s="1"/>
  <c r="R518" i="2"/>
  <c r="T518" i="2" s="1"/>
  <c r="X518" i="2" s="1"/>
  <c r="R582" i="2"/>
  <c r="T582" i="2" s="1"/>
  <c r="X582" i="2" s="1"/>
  <c r="R55" i="2"/>
  <c r="T55" i="2" s="1"/>
  <c r="X55" i="2" s="1"/>
  <c r="R151" i="2"/>
  <c r="T151" i="2" s="1"/>
  <c r="X151" i="2" s="1"/>
  <c r="R215" i="2"/>
  <c r="T215" i="2" s="1"/>
  <c r="X215" i="2" s="1"/>
  <c r="R279" i="2"/>
  <c r="T279" i="2" s="1"/>
  <c r="X279" i="2" s="1"/>
  <c r="R351" i="2"/>
  <c r="T351" i="2" s="1"/>
  <c r="X351" i="2" s="1"/>
  <c r="R415" i="2"/>
  <c r="T415" i="2" s="1"/>
  <c r="X415" i="2" s="1"/>
  <c r="R172" i="2"/>
  <c r="T172" i="2" s="1"/>
  <c r="X172" i="2" s="1"/>
  <c r="R556" i="2"/>
  <c r="T556" i="2" s="1"/>
  <c r="X556" i="2" s="1"/>
  <c r="R700" i="2"/>
  <c r="T700" i="2" s="1"/>
  <c r="X700" i="2" s="1"/>
  <c r="R852" i="2"/>
  <c r="T852" i="2" s="1"/>
  <c r="X852" i="2" s="1"/>
  <c r="R418" i="2"/>
  <c r="T418" i="2" s="1"/>
  <c r="X418" i="2" s="1"/>
  <c r="R722" i="2"/>
  <c r="T722" i="2" s="1"/>
  <c r="X722" i="2" s="1"/>
  <c r="R218" i="2"/>
  <c r="T218" i="2" s="1"/>
  <c r="X218" i="2" s="1"/>
  <c r="R466" i="2"/>
  <c r="T466" i="2" s="1"/>
  <c r="X466" i="2" s="1"/>
  <c r="R362" i="2"/>
  <c r="T362" i="2" s="1"/>
  <c r="X362" i="2" s="1"/>
  <c r="R642" i="2"/>
  <c r="T642" i="2" s="1"/>
  <c r="X642" i="2" s="1"/>
  <c r="R258" i="2"/>
  <c r="T258" i="2" s="1"/>
  <c r="X258" i="2" s="1"/>
  <c r="R538" i="2"/>
  <c r="T538" i="2" s="1"/>
  <c r="X538" i="2" s="1"/>
  <c r="R746" i="2"/>
  <c r="T746" i="2" s="1"/>
  <c r="X746" i="2" s="1"/>
  <c r="R76" i="2"/>
  <c r="T76" i="2" s="1"/>
  <c r="X76" i="2" s="1"/>
  <c r="R212" i="2"/>
  <c r="T212" i="2" s="1"/>
  <c r="X212" i="2" s="1"/>
  <c r="R396" i="2"/>
  <c r="T396" i="2" s="1"/>
  <c r="X396" i="2" s="1"/>
  <c r="R516" i="2"/>
  <c r="T516" i="2" s="1"/>
  <c r="X516" i="2" s="1"/>
  <c r="R708" i="2"/>
  <c r="T708" i="2" s="1"/>
  <c r="X708" i="2" s="1"/>
  <c r="R668" i="2"/>
  <c r="T668" i="2" s="1"/>
  <c r="X668" i="2" s="1"/>
  <c r="R341" i="2"/>
  <c r="T341" i="2" s="1"/>
  <c r="X341" i="2" s="1"/>
  <c r="R413" i="2"/>
  <c r="T413" i="2" s="1"/>
  <c r="X413" i="2" s="1"/>
  <c r="R477" i="2"/>
  <c r="T477" i="2" s="1"/>
  <c r="X477" i="2" s="1"/>
  <c r="R541" i="2"/>
  <c r="T541" i="2" s="1"/>
  <c r="X541" i="2" s="1"/>
  <c r="R677" i="2"/>
  <c r="T677" i="2" s="1"/>
  <c r="X677" i="2" s="1"/>
  <c r="R749" i="2"/>
  <c r="T749" i="2" s="1"/>
  <c r="X749" i="2" s="1"/>
  <c r="R813" i="2"/>
  <c r="T813" i="2" s="1"/>
  <c r="X813" i="2" s="1"/>
  <c r="R702" i="2"/>
  <c r="T702" i="2" s="1"/>
  <c r="X702" i="2" s="1"/>
  <c r="R774" i="2"/>
  <c r="T774" i="2" s="1"/>
  <c r="X774" i="2" s="1"/>
  <c r="R838" i="2"/>
  <c r="T838" i="2" s="1"/>
  <c r="X838" i="2" s="1"/>
  <c r="R216" i="2"/>
  <c r="T216" i="2" s="1"/>
  <c r="X216" i="2" s="1"/>
  <c r="R296" i="2"/>
  <c r="T296" i="2" s="1"/>
  <c r="X296" i="2" s="1"/>
  <c r="R456" i="2"/>
  <c r="T456" i="2" s="1"/>
  <c r="X456" i="2" s="1"/>
  <c r="R528" i="2"/>
  <c r="T528" i="2" s="1"/>
  <c r="X528" i="2" s="1"/>
  <c r="R600" i="2"/>
  <c r="T600" i="2" s="1"/>
  <c r="X600" i="2" s="1"/>
  <c r="R696" i="2"/>
  <c r="T696" i="2" s="1"/>
  <c r="X696" i="2" s="1"/>
  <c r="R768" i="2"/>
  <c r="T768" i="2" s="1"/>
  <c r="X768" i="2" s="1"/>
  <c r="R832" i="2"/>
  <c r="T832" i="2" s="1"/>
  <c r="X832" i="2" s="1"/>
  <c r="R417" i="2"/>
  <c r="T417" i="2" s="1"/>
  <c r="X417" i="2" s="1"/>
  <c r="R577" i="2"/>
  <c r="T577" i="2" s="1"/>
  <c r="X577" i="2" s="1"/>
  <c r="R649" i="2"/>
  <c r="T649" i="2" s="1"/>
  <c r="X649" i="2" s="1"/>
  <c r="R715" i="2"/>
  <c r="T715" i="2" s="1"/>
  <c r="X715" i="2" s="1"/>
  <c r="R795" i="2"/>
  <c r="T795" i="2" s="1"/>
  <c r="X795" i="2" s="1"/>
  <c r="R859" i="2"/>
  <c r="T859" i="2" s="1"/>
  <c r="X859" i="2" s="1"/>
  <c r="R654" i="2"/>
  <c r="T654" i="2" s="1"/>
  <c r="X654" i="2" s="1"/>
  <c r="R535" i="2"/>
  <c r="T535" i="2" s="1"/>
  <c r="X535" i="2" s="1"/>
  <c r="R607" i="2"/>
  <c r="T607" i="2" s="1"/>
  <c r="X607" i="2" s="1"/>
  <c r="R679" i="2"/>
  <c r="T679" i="2" s="1"/>
  <c r="X679" i="2" s="1"/>
  <c r="R743" i="2"/>
  <c r="T743" i="2" s="1"/>
  <c r="X743" i="2" s="1"/>
  <c r="R815" i="2"/>
  <c r="T815" i="2" s="1"/>
  <c r="X815" i="2" s="1"/>
  <c r="R320" i="2"/>
  <c r="T320" i="2" s="1"/>
  <c r="X320" i="2" s="1"/>
  <c r="R643" i="2"/>
  <c r="T643" i="2" s="1"/>
  <c r="X643" i="2" s="1"/>
  <c r="R188" i="2"/>
  <c r="T188" i="2" s="1"/>
  <c r="X188" i="2" s="1"/>
  <c r="R444" i="2"/>
  <c r="T444" i="2" s="1"/>
  <c r="X444" i="2" s="1"/>
  <c r="R290" i="2"/>
  <c r="T290" i="2" s="1"/>
  <c r="X290" i="2" s="1"/>
  <c r="R778" i="2"/>
  <c r="T778" i="2" s="1"/>
  <c r="X778" i="2" s="1"/>
  <c r="R524" i="2"/>
  <c r="T524" i="2" s="1"/>
  <c r="X524" i="2" s="1"/>
  <c r="R724" i="2"/>
  <c r="T724" i="2" s="1"/>
  <c r="X724" i="2" s="1"/>
  <c r="R621" i="2"/>
  <c r="T621" i="2" s="1"/>
  <c r="X621" i="2" s="1"/>
  <c r="R757" i="2"/>
  <c r="T757" i="2" s="1"/>
  <c r="X757" i="2" s="1"/>
  <c r="R630" i="2"/>
  <c r="T630" i="2" s="1"/>
  <c r="X630" i="2" s="1"/>
  <c r="R710" i="2"/>
  <c r="T710" i="2" s="1"/>
  <c r="X710" i="2" s="1"/>
  <c r="R782" i="2"/>
  <c r="T782" i="2" s="1"/>
  <c r="X782" i="2" s="1"/>
  <c r="R224" i="2"/>
  <c r="T224" i="2" s="1"/>
  <c r="X224" i="2" s="1"/>
  <c r="R392" i="2"/>
  <c r="T392" i="2" s="1"/>
  <c r="X392" i="2" s="1"/>
  <c r="R464" i="2"/>
  <c r="T464" i="2" s="1"/>
  <c r="X464" i="2" s="1"/>
  <c r="R536" i="2"/>
  <c r="T536" i="2" s="1"/>
  <c r="X536" i="2" s="1"/>
  <c r="R776" i="2"/>
  <c r="T776" i="2" s="1"/>
  <c r="X776" i="2" s="1"/>
  <c r="R840" i="2"/>
  <c r="T840" i="2" s="1"/>
  <c r="X840" i="2" s="1"/>
  <c r="R731" i="2"/>
  <c r="T731" i="2" s="1"/>
  <c r="X731" i="2" s="1"/>
  <c r="R803" i="2"/>
  <c r="T803" i="2" s="1"/>
  <c r="X803" i="2" s="1"/>
  <c r="R479" i="2"/>
  <c r="T479" i="2" s="1"/>
  <c r="X479" i="2" s="1"/>
  <c r="R687" i="2"/>
  <c r="T687" i="2" s="1"/>
  <c r="X687" i="2" s="1"/>
  <c r="R384" i="2"/>
  <c r="T384" i="2" s="1"/>
  <c r="X384" i="2" s="1"/>
  <c r="R697" i="2"/>
  <c r="T697" i="2" s="1"/>
  <c r="X697" i="2" s="1"/>
  <c r="R462" i="2"/>
  <c r="T462" i="2" s="1"/>
  <c r="X462" i="2" s="1"/>
  <c r="R17" i="2"/>
  <c r="T17" i="2" s="1"/>
  <c r="X17" i="2" s="1"/>
  <c r="R359" i="2"/>
  <c r="T359" i="2" s="1"/>
  <c r="X359" i="2" s="1"/>
  <c r="R754" i="2"/>
  <c r="T754" i="2" s="1"/>
  <c r="X754" i="2" s="1"/>
  <c r="R169" i="2"/>
  <c r="T169" i="2" s="1"/>
  <c r="X169" i="2" s="1"/>
  <c r="R371" i="2"/>
  <c r="T371" i="2" s="1"/>
  <c r="X371" i="2" s="1"/>
  <c r="R579" i="2"/>
  <c r="T579" i="2" s="1"/>
  <c r="X579" i="2" s="1"/>
  <c r="R324" i="2"/>
  <c r="T324" i="2" s="1"/>
  <c r="X324" i="2" s="1"/>
  <c r="R435" i="2"/>
  <c r="T435" i="2" s="1"/>
  <c r="X435" i="2" s="1"/>
  <c r="R515" i="2"/>
  <c r="T515" i="2" s="1"/>
  <c r="X515" i="2" s="1"/>
  <c r="R235" i="2"/>
  <c r="T235" i="2" s="1"/>
  <c r="X235" i="2" s="1"/>
  <c r="R423" i="2"/>
  <c r="T423" i="2" s="1"/>
  <c r="X423" i="2" s="1"/>
  <c r="R588" i="2"/>
  <c r="T588" i="2" s="1"/>
  <c r="X588" i="2" s="1"/>
  <c r="R250" i="2"/>
  <c r="T250" i="2" s="1"/>
  <c r="X250" i="2" s="1"/>
  <c r="R458" i="2"/>
  <c r="T458" i="2" s="1"/>
  <c r="X458" i="2" s="1"/>
  <c r="R107" i="2"/>
  <c r="T107" i="2" s="1"/>
  <c r="X107" i="2" s="1"/>
  <c r="R35" i="2"/>
  <c r="T35" i="2" s="1"/>
  <c r="X35" i="2" s="1"/>
  <c r="R860" i="2"/>
  <c r="T860" i="2" s="1"/>
  <c r="X860" i="2" s="1"/>
  <c r="R97" i="2"/>
  <c r="T97" i="2" s="1"/>
  <c r="X97" i="2" s="1"/>
  <c r="R233" i="2"/>
  <c r="T233" i="2" s="1"/>
  <c r="X233" i="2" s="1"/>
  <c r="R206" i="2"/>
  <c r="T206" i="2" s="1"/>
  <c r="X206" i="2" s="1"/>
  <c r="R484" i="2"/>
  <c r="T484" i="2" s="1"/>
  <c r="X484" i="2" s="1"/>
  <c r="R628" i="2"/>
  <c r="T628" i="2" s="1"/>
  <c r="X628" i="2" s="1"/>
  <c r="R298" i="2"/>
  <c r="T298" i="2" s="1"/>
  <c r="X298" i="2" s="1"/>
  <c r="R554" i="2"/>
  <c r="T554" i="2" s="1"/>
  <c r="X554" i="2" s="1"/>
  <c r="R738" i="2"/>
  <c r="T738" i="2" s="1"/>
  <c r="X738" i="2" s="1"/>
  <c r="R194" i="2"/>
  <c r="T194" i="2" s="1"/>
  <c r="X194" i="2" s="1"/>
  <c r="R482" i="2"/>
  <c r="T482" i="2" s="1"/>
  <c r="X482" i="2" s="1"/>
  <c r="R272" i="2"/>
  <c r="T272" i="2" s="1"/>
  <c r="X272" i="2" s="1"/>
  <c r="R5" i="2"/>
  <c r="T5" i="2" s="1"/>
  <c r="X5" i="2" s="1"/>
  <c r="R69" i="2"/>
  <c r="T69" i="2" s="1"/>
  <c r="X69" i="2" s="1"/>
  <c r="R133" i="2"/>
  <c r="T133" i="2" s="1"/>
  <c r="X133" i="2" s="1"/>
  <c r="R213" i="2"/>
  <c r="T213" i="2" s="1"/>
  <c r="X213" i="2" s="1"/>
  <c r="R277" i="2"/>
  <c r="T277" i="2" s="1"/>
  <c r="X277" i="2" s="1"/>
  <c r="R70" i="2"/>
  <c r="T70" i="2" s="1"/>
  <c r="X70" i="2" s="1"/>
  <c r="R142" i="2"/>
  <c r="T142" i="2" s="1"/>
  <c r="X142" i="2" s="1"/>
  <c r="R286" i="2"/>
  <c r="T286" i="2" s="1"/>
  <c r="X286" i="2" s="1"/>
  <c r="R350" i="2"/>
  <c r="T350" i="2" s="1"/>
  <c r="X350" i="2" s="1"/>
  <c r="R414" i="2"/>
  <c r="T414" i="2" s="1"/>
  <c r="X414" i="2" s="1"/>
  <c r="R486" i="2"/>
  <c r="T486" i="2" s="1"/>
  <c r="X486" i="2" s="1"/>
  <c r="R550" i="2"/>
  <c r="T550" i="2" s="1"/>
  <c r="X550" i="2" s="1"/>
  <c r="R23" i="2"/>
  <c r="T23" i="2" s="1"/>
  <c r="X23" i="2" s="1"/>
  <c r="R103" i="2"/>
  <c r="T103" i="2" s="1"/>
  <c r="X103" i="2" s="1"/>
  <c r="R183" i="2"/>
  <c r="T183" i="2" s="1"/>
  <c r="X183" i="2" s="1"/>
  <c r="R247" i="2"/>
  <c r="T247" i="2" s="1"/>
  <c r="X247" i="2" s="1"/>
  <c r="R311" i="2"/>
  <c r="T311" i="2" s="1"/>
  <c r="X311" i="2" s="1"/>
  <c r="R383" i="2"/>
  <c r="T383" i="2" s="1"/>
  <c r="X383" i="2" s="1"/>
  <c r="R447" i="2"/>
  <c r="T447" i="2" s="1"/>
  <c r="X447" i="2" s="1"/>
  <c r="R49" i="2"/>
  <c r="T49" i="2" s="1"/>
  <c r="X49" i="2" s="1"/>
  <c r="R121" i="2"/>
  <c r="T121" i="2" s="1"/>
  <c r="X121" i="2" s="1"/>
  <c r="R193" i="2"/>
  <c r="T193" i="2" s="1"/>
  <c r="X193" i="2" s="1"/>
  <c r="R257" i="2"/>
  <c r="T257" i="2" s="1"/>
  <c r="X257" i="2" s="1"/>
  <c r="R59" i="2"/>
  <c r="T59" i="2" s="1"/>
  <c r="X59" i="2" s="1"/>
  <c r="R131" i="2"/>
  <c r="T131" i="2" s="1"/>
  <c r="X131" i="2" s="1"/>
  <c r="R195" i="2"/>
  <c r="T195" i="2" s="1"/>
  <c r="X195" i="2" s="1"/>
  <c r="R259" i="2"/>
  <c r="T259" i="2" s="1"/>
  <c r="X259" i="2" s="1"/>
  <c r="R331" i="2"/>
  <c r="T331" i="2" s="1"/>
  <c r="X331" i="2" s="1"/>
  <c r="R395" i="2"/>
  <c r="T395" i="2" s="1"/>
  <c r="X395" i="2" s="1"/>
  <c r="R603" i="2"/>
  <c r="T603" i="2" s="1"/>
  <c r="X603" i="2" s="1"/>
  <c r="R667" i="2"/>
  <c r="T667" i="2" s="1"/>
  <c r="X667" i="2" s="1"/>
  <c r="R252" i="2"/>
  <c r="T252" i="2" s="1"/>
  <c r="X252" i="2" s="1"/>
  <c r="R850" i="2"/>
  <c r="T850" i="2" s="1"/>
  <c r="X850" i="2" s="1"/>
  <c r="R21" i="2"/>
  <c r="T21" i="2" s="1"/>
  <c r="X21" i="2" s="1"/>
  <c r="R157" i="2"/>
  <c r="T157" i="2" s="1"/>
  <c r="X157" i="2" s="1"/>
  <c r="R86" i="2"/>
  <c r="T86" i="2" s="1"/>
  <c r="X86" i="2" s="1"/>
  <c r="R366" i="2"/>
  <c r="T366" i="2" s="1"/>
  <c r="X366" i="2" s="1"/>
  <c r="R39" i="2"/>
  <c r="T39" i="2" s="1"/>
  <c r="X39" i="2" s="1"/>
  <c r="R119" i="2"/>
  <c r="T119" i="2" s="1"/>
  <c r="X119" i="2" s="1"/>
  <c r="R199" i="2"/>
  <c r="T199" i="2" s="1"/>
  <c r="X199" i="2" s="1"/>
  <c r="R263" i="2"/>
  <c r="T263" i="2" s="1"/>
  <c r="X263" i="2" s="1"/>
  <c r="R65" i="2"/>
  <c r="T65" i="2" s="1"/>
  <c r="X65" i="2" s="1"/>
  <c r="R145" i="2"/>
  <c r="T145" i="2" s="1"/>
  <c r="X145" i="2" s="1"/>
  <c r="R283" i="2"/>
  <c r="T283" i="2" s="1"/>
  <c r="X283" i="2" s="1"/>
  <c r="R347" i="2"/>
  <c r="T347" i="2" s="1"/>
  <c r="X347" i="2" s="1"/>
  <c r="R411" i="2"/>
  <c r="T411" i="2" s="1"/>
  <c r="X411" i="2" s="1"/>
  <c r="R284" i="2"/>
  <c r="T284" i="2" s="1"/>
  <c r="X284" i="2" s="1"/>
  <c r="R828" i="2"/>
  <c r="T828" i="2" s="1"/>
  <c r="X828" i="2" s="1"/>
  <c r="R354" i="2"/>
  <c r="T354" i="2" s="1"/>
  <c r="X354" i="2" s="1"/>
  <c r="R402" i="2"/>
  <c r="T402" i="2" s="1"/>
  <c r="X402" i="2" s="1"/>
  <c r="R826" i="2"/>
  <c r="T826" i="2" s="1"/>
  <c r="X826" i="2" s="1"/>
  <c r="R325" i="2"/>
  <c r="T325" i="2" s="1"/>
  <c r="X325" i="2" s="1"/>
  <c r="R356" i="2"/>
  <c r="T356" i="2" s="1"/>
  <c r="X356" i="2" s="1"/>
  <c r="R116" i="2"/>
  <c r="T116" i="2" s="1"/>
  <c r="X116" i="2" s="1"/>
  <c r="R410" i="2"/>
  <c r="T410" i="2" s="1"/>
  <c r="X410" i="2" s="1"/>
  <c r="R66" i="2"/>
  <c r="T66" i="2" s="1"/>
  <c r="X66" i="2" s="1"/>
  <c r="R146" i="2"/>
  <c r="T146" i="2" s="1"/>
  <c r="X146" i="2" s="1"/>
  <c r="R780" i="2"/>
  <c r="T780" i="2" s="1"/>
  <c r="X780" i="2" s="1"/>
  <c r="R346" i="2"/>
  <c r="T346" i="2" s="1"/>
  <c r="X346" i="2" s="1"/>
  <c r="R758" i="2"/>
  <c r="T758" i="2" s="1"/>
  <c r="X758" i="2" s="1"/>
  <c r="R822" i="2"/>
  <c r="T822" i="2" s="1"/>
  <c r="X822" i="2" s="1"/>
  <c r="R432" i="2"/>
  <c r="T432" i="2" s="1"/>
  <c r="X432" i="2" s="1"/>
  <c r="R816" i="2"/>
  <c r="T816" i="2" s="1"/>
  <c r="X816" i="2" s="1"/>
  <c r="R393" i="2"/>
  <c r="T393" i="2" s="1"/>
  <c r="X393" i="2" s="1"/>
  <c r="R465" i="2"/>
  <c r="T465" i="2" s="1"/>
  <c r="X465" i="2" s="1"/>
  <c r="R633" i="2"/>
  <c r="T633" i="2" s="1"/>
  <c r="X633" i="2" s="1"/>
  <c r="R843" i="2"/>
  <c r="T843" i="2" s="1"/>
  <c r="X843" i="2" s="1"/>
  <c r="R11" i="2"/>
  <c r="T11" i="2" s="1"/>
  <c r="X11" i="2" s="1"/>
  <c r="R676" i="2"/>
  <c r="T676" i="2" s="1"/>
  <c r="X676" i="2" s="1"/>
  <c r="R502" i="2"/>
  <c r="T502" i="2" s="1"/>
  <c r="X502" i="2" s="1"/>
  <c r="R104" i="2"/>
  <c r="T104" i="2" s="1"/>
  <c r="X104" i="2" s="1"/>
  <c r="R474" i="2"/>
  <c r="T474" i="2" s="1"/>
  <c r="X474" i="2" s="1"/>
  <c r="R802" i="2"/>
  <c r="T802" i="2" s="1"/>
  <c r="X802" i="2" s="1"/>
  <c r="R180" i="2"/>
  <c r="T180" i="2" s="1"/>
  <c r="X180" i="2" s="1"/>
  <c r="R578" i="2"/>
  <c r="T578" i="2" s="1"/>
  <c r="X578" i="2" s="1"/>
  <c r="R820" i="2"/>
  <c r="T820" i="2" s="1"/>
  <c r="X820" i="2" s="1"/>
  <c r="R566" i="2"/>
  <c r="T566" i="2" s="1"/>
  <c r="X566" i="2" s="1"/>
  <c r="R158" i="2"/>
  <c r="T158" i="2" s="1"/>
  <c r="X158" i="2" s="1"/>
  <c r="R230" i="2"/>
  <c r="T230" i="2" s="1"/>
  <c r="X230" i="2" s="1"/>
  <c r="R140" i="2"/>
  <c r="T140" i="2" s="1"/>
  <c r="X140" i="2" s="1"/>
  <c r="R492" i="2"/>
  <c r="T492" i="2" s="1"/>
  <c r="X492" i="2" s="1"/>
  <c r="R176" i="2"/>
  <c r="T176" i="2" s="1"/>
  <c r="X176" i="2" s="1"/>
  <c r="R32" i="2"/>
  <c r="T32" i="2" s="1"/>
  <c r="X32" i="2" s="1"/>
  <c r="R752" i="2"/>
  <c r="T752" i="2" s="1"/>
  <c r="X752" i="2" s="1"/>
  <c r="R211" i="2"/>
  <c r="T211" i="2" s="1"/>
  <c r="X211" i="2" s="1"/>
  <c r="R302" i="2"/>
  <c r="T302" i="2" s="1"/>
  <c r="X302" i="2" s="1"/>
  <c r="R438" i="2"/>
  <c r="T438" i="2" s="1"/>
  <c r="X438" i="2" s="1"/>
  <c r="R799" i="2"/>
  <c r="T799" i="2" s="1"/>
  <c r="X799" i="2" s="1"/>
  <c r="R397" i="2"/>
  <c r="T397" i="2" s="1"/>
  <c r="X397" i="2" s="1"/>
  <c r="R461" i="2"/>
  <c r="T461" i="2" s="1"/>
  <c r="X461" i="2" s="1"/>
  <c r="R525" i="2"/>
  <c r="T525" i="2" s="1"/>
  <c r="X525" i="2" s="1"/>
  <c r="R50" i="2"/>
  <c r="T50" i="2" s="1"/>
  <c r="X50" i="2" s="1"/>
  <c r="R690" i="2"/>
  <c r="T690" i="2" s="1"/>
  <c r="X690" i="2" s="1"/>
  <c r="R85" i="2"/>
  <c r="T85" i="2" s="1"/>
  <c r="X85" i="2" s="1"/>
  <c r="R36" i="2"/>
  <c r="T36" i="2" s="1"/>
  <c r="X36" i="2" s="1"/>
  <c r="R678" i="2"/>
  <c r="T678" i="2" s="1"/>
  <c r="X678" i="2" s="1"/>
  <c r="R519" i="2"/>
  <c r="T519" i="2" s="1"/>
  <c r="X519" i="2" s="1"/>
  <c r="R663" i="2"/>
  <c r="T663" i="2" s="1"/>
  <c r="X663" i="2" s="1"/>
  <c r="R619" i="2"/>
  <c r="T619" i="2" s="1"/>
  <c r="X619" i="2" s="1"/>
  <c r="R691" i="2"/>
  <c r="T691" i="2" s="1"/>
  <c r="X691" i="2" s="1"/>
  <c r="R399" i="2"/>
  <c r="T399" i="2" s="1"/>
  <c r="X399" i="2" s="1"/>
  <c r="R463" i="2"/>
  <c r="T463" i="2" s="1"/>
  <c r="X463" i="2" s="1"/>
  <c r="R12" i="2"/>
  <c r="T12" i="2" s="1"/>
  <c r="X12" i="2" s="1"/>
  <c r="R372" i="2"/>
  <c r="T372" i="2" s="1"/>
  <c r="X372" i="2" s="1"/>
  <c r="R644" i="2"/>
  <c r="T644" i="2" s="1"/>
  <c r="X644" i="2" s="1"/>
  <c r="R504" i="2"/>
  <c r="T504" i="2" s="1"/>
  <c r="X504" i="2" s="1"/>
  <c r="R597" i="2"/>
  <c r="T597" i="2" s="1"/>
  <c r="X597" i="2" s="1"/>
  <c r="R661" i="2"/>
  <c r="T661" i="2" s="1"/>
  <c r="X661" i="2" s="1"/>
  <c r="R202" i="2"/>
  <c r="T202" i="2" s="1"/>
  <c r="X202" i="2" s="1"/>
  <c r="R473" i="2"/>
  <c r="T473" i="2" s="1"/>
  <c r="X473" i="2" s="1"/>
  <c r="R733" i="2"/>
  <c r="T733" i="2" s="1"/>
  <c r="X733" i="2" s="1"/>
  <c r="R797" i="2"/>
  <c r="T797" i="2" s="1"/>
  <c r="X797" i="2" s="1"/>
  <c r="R138" i="2"/>
  <c r="T138" i="2" s="1"/>
  <c r="X138" i="2" s="1"/>
  <c r="R306" i="2"/>
  <c r="T306" i="2" s="1"/>
  <c r="X306" i="2" s="1"/>
  <c r="R626" i="2"/>
  <c r="T626" i="2" s="1"/>
  <c r="X626" i="2" s="1"/>
  <c r="R147" i="2"/>
  <c r="T147" i="2" s="1"/>
  <c r="X147" i="2" s="1"/>
  <c r="R209" i="2"/>
  <c r="T209" i="2" s="1"/>
  <c r="X209" i="2" s="1"/>
  <c r="R737" i="2"/>
  <c r="T737" i="2" s="1"/>
  <c r="X737" i="2" s="1"/>
  <c r="R801" i="2"/>
  <c r="T801" i="2" s="1"/>
  <c r="X801" i="2" s="1"/>
  <c r="R229" i="2"/>
  <c r="T229" i="2" s="1"/>
  <c r="X229" i="2" s="1"/>
  <c r="R53" i="2"/>
  <c r="T53" i="2" s="1"/>
  <c r="X53" i="2" s="1"/>
  <c r="R117" i="2"/>
  <c r="T117" i="2" s="1"/>
  <c r="X117" i="2" s="1"/>
  <c r="R334" i="2"/>
  <c r="T334" i="2" s="1"/>
  <c r="X334" i="2" s="1"/>
  <c r="R398" i="2"/>
  <c r="T398" i="2" s="1"/>
  <c r="X398" i="2" s="1"/>
  <c r="R470" i="2"/>
  <c r="T470" i="2" s="1"/>
  <c r="X470" i="2" s="1"/>
  <c r="R534" i="2"/>
  <c r="T534" i="2" s="1"/>
  <c r="X534" i="2" s="1"/>
  <c r="R295" i="2"/>
  <c r="T295" i="2" s="1"/>
  <c r="X295" i="2" s="1"/>
  <c r="R367" i="2"/>
  <c r="T367" i="2" s="1"/>
  <c r="X367" i="2" s="1"/>
  <c r="R431" i="2"/>
  <c r="T431" i="2" s="1"/>
  <c r="X431" i="2" s="1"/>
  <c r="R33" i="2"/>
  <c r="T33" i="2" s="1"/>
  <c r="X33" i="2" s="1"/>
  <c r="R105" i="2"/>
  <c r="T105" i="2" s="1"/>
  <c r="X105" i="2" s="1"/>
  <c r="R177" i="2"/>
  <c r="T177" i="2" s="1"/>
  <c r="X177" i="2" s="1"/>
  <c r="R241" i="2"/>
  <c r="T241" i="2" s="1"/>
  <c r="X241" i="2" s="1"/>
  <c r="R179" i="2"/>
  <c r="T179" i="2" s="1"/>
  <c r="X179" i="2" s="1"/>
  <c r="R243" i="2"/>
  <c r="T243" i="2" s="1"/>
  <c r="X243" i="2" s="1"/>
  <c r="R315" i="2"/>
  <c r="T315" i="2" s="1"/>
  <c r="X315" i="2" s="1"/>
  <c r="R379" i="2"/>
  <c r="T379" i="2" s="1"/>
  <c r="X379" i="2" s="1"/>
  <c r="R443" i="2"/>
  <c r="T443" i="2" s="1"/>
  <c r="X443" i="2" s="1"/>
  <c r="R523" i="2"/>
  <c r="T523" i="2" s="1"/>
  <c r="X523" i="2" s="1"/>
  <c r="R587" i="2"/>
  <c r="T587" i="2" s="1"/>
  <c r="X587" i="2" s="1"/>
  <c r="R651" i="2"/>
  <c r="T651" i="2" s="1"/>
  <c r="X651" i="2" s="1"/>
  <c r="R84" i="2"/>
  <c r="T84" i="2" s="1"/>
  <c r="X84" i="2" s="1"/>
  <c r="R220" i="2"/>
  <c r="T220" i="2" s="1"/>
  <c r="X220" i="2" s="1"/>
  <c r="R340" i="2"/>
  <c r="T340" i="2" s="1"/>
  <c r="X340" i="2" s="1"/>
  <c r="R748" i="2"/>
  <c r="T748" i="2" s="1"/>
  <c r="X748" i="2" s="1"/>
  <c r="R18" i="2"/>
  <c r="T18" i="2" s="1"/>
  <c r="X18" i="2" s="1"/>
  <c r="R242" i="2"/>
  <c r="T242" i="2" s="1"/>
  <c r="X242" i="2" s="1"/>
  <c r="R490" i="2"/>
  <c r="T490" i="2" s="1"/>
  <c r="X490" i="2" s="1"/>
  <c r="R786" i="2"/>
  <c r="T786" i="2" s="1"/>
  <c r="X786" i="2" s="1"/>
  <c r="R282" i="2"/>
  <c r="T282" i="2" s="1"/>
  <c r="X282" i="2" s="1"/>
  <c r="R562" i="2"/>
  <c r="T562" i="2" s="1"/>
  <c r="X562" i="2" s="1"/>
  <c r="R130" i="2"/>
  <c r="T130" i="2" s="1"/>
  <c r="X130" i="2" s="1"/>
  <c r="R197" i="2"/>
  <c r="T197" i="2" s="1"/>
  <c r="X197" i="2" s="1"/>
  <c r="R261" i="2"/>
  <c r="T261" i="2" s="1"/>
  <c r="X261" i="2" s="1"/>
  <c r="R190" i="2"/>
  <c r="T190" i="2" s="1"/>
  <c r="X190" i="2" s="1"/>
  <c r="R426" i="2"/>
  <c r="T426" i="2" s="1"/>
  <c r="X426" i="2" s="1"/>
  <c r="R682" i="2"/>
  <c r="T682" i="2" s="1"/>
  <c r="X682" i="2" s="1"/>
  <c r="R182" i="2"/>
  <c r="T182" i="2" s="1"/>
  <c r="X182" i="2" s="1"/>
  <c r="R390" i="2"/>
  <c r="T390" i="2" s="1"/>
  <c r="X390" i="2" s="1"/>
  <c r="R159" i="2"/>
  <c r="T159" i="2" s="1"/>
  <c r="X159" i="2" s="1"/>
  <c r="R526" i="2"/>
  <c r="T526" i="2" s="1"/>
  <c r="X526" i="2" s="1"/>
  <c r="R590" i="2"/>
  <c r="T590" i="2" s="1"/>
  <c r="X590" i="2" s="1"/>
  <c r="R326" i="2"/>
  <c r="T326" i="2" s="1"/>
  <c r="X326" i="2" s="1"/>
  <c r="R254" i="2"/>
  <c r="T254" i="2" s="1"/>
  <c r="X254" i="2" s="1"/>
  <c r="R71" i="2"/>
  <c r="T71" i="2" s="1"/>
  <c r="X71" i="2" s="1"/>
  <c r="R223" i="2"/>
  <c r="T223" i="2" s="1"/>
  <c r="X223" i="2" s="1"/>
  <c r="R77" i="2"/>
  <c r="T77" i="2" s="1"/>
  <c r="X77" i="2" s="1"/>
  <c r="R150" i="2"/>
  <c r="T150" i="2" s="1"/>
  <c r="X150" i="2" s="1"/>
  <c r="R191" i="2"/>
  <c r="T191" i="2" s="1"/>
  <c r="X191" i="2" s="1"/>
  <c r="R255" i="2"/>
  <c r="T255" i="2" s="1"/>
  <c r="X255" i="2" s="1"/>
  <c r="R319" i="2"/>
  <c r="T319" i="2" s="1"/>
  <c r="X319" i="2" s="1"/>
  <c r="R265" i="2"/>
  <c r="T265" i="2" s="1"/>
  <c r="X265" i="2" s="1"/>
  <c r="R139" i="2"/>
  <c r="T139" i="2" s="1"/>
  <c r="X139" i="2" s="1"/>
  <c r="R522" i="2"/>
  <c r="T522" i="2" s="1"/>
  <c r="X522" i="2" s="1"/>
  <c r="R6" i="2"/>
  <c r="T6" i="2" s="1"/>
  <c r="X6" i="2" s="1"/>
  <c r="R111" i="2"/>
  <c r="T111" i="2" s="1"/>
  <c r="X111" i="2" s="1"/>
  <c r="R205" i="2"/>
  <c r="T205" i="2" s="1"/>
  <c r="X205" i="2" s="1"/>
  <c r="R134" i="2"/>
  <c r="T134" i="2" s="1"/>
  <c r="X134" i="2" s="1"/>
  <c r="R342" i="2"/>
  <c r="T342" i="2" s="1"/>
  <c r="X342" i="2" s="1"/>
  <c r="R558" i="2"/>
  <c r="T558" i="2" s="1"/>
  <c r="X558" i="2" s="1"/>
  <c r="R358" i="2"/>
  <c r="T358" i="2" s="1"/>
  <c r="X358" i="2" s="1"/>
  <c r="R13" i="2"/>
  <c r="T13" i="2" s="1"/>
  <c r="X13" i="2" s="1"/>
  <c r="R455" i="2"/>
  <c r="T455" i="2" s="1"/>
  <c r="X455" i="2" s="1"/>
  <c r="R78" i="2"/>
  <c r="T78" i="2" s="1"/>
  <c r="X78" i="2" s="1"/>
  <c r="R203" i="2"/>
  <c r="T203" i="2" s="1"/>
  <c r="X203" i="2" s="1"/>
  <c r="R67" i="2"/>
  <c r="T67" i="2" s="1"/>
  <c r="X67" i="2" s="1"/>
  <c r="R57" i="2"/>
  <c r="T57" i="2" s="1"/>
  <c r="X57" i="2" s="1"/>
  <c r="R129" i="2"/>
  <c r="T129" i="2" s="1"/>
  <c r="X129" i="2" s="1"/>
  <c r="R422" i="2"/>
  <c r="T422" i="2" s="1"/>
  <c r="X422" i="2" s="1"/>
  <c r="R31" i="2"/>
  <c r="T31" i="2" s="1"/>
  <c r="X31" i="2" s="1"/>
  <c r="R201" i="2"/>
  <c r="T201" i="2" s="1"/>
  <c r="X201" i="2" s="1"/>
  <c r="R494" i="2"/>
  <c r="T494" i="2" s="1"/>
  <c r="X494" i="2" s="1"/>
  <c r="R294" i="2"/>
  <c r="T294" i="2" s="1"/>
  <c r="X294" i="2" s="1"/>
  <c r="R214" i="2"/>
  <c r="T214" i="2" s="1"/>
  <c r="X214" i="2" s="1"/>
  <c r="R141" i="2"/>
  <c r="T141" i="2" s="1"/>
  <c r="X141" i="2" s="1"/>
  <c r="R221" i="2"/>
  <c r="T221" i="2" s="1"/>
  <c r="X221" i="2" s="1"/>
  <c r="R246" i="2"/>
  <c r="T246" i="2" s="1"/>
  <c r="X246" i="2" s="1"/>
  <c r="R123" i="2"/>
  <c r="T123" i="2" s="1"/>
  <c r="X123" i="2" s="1"/>
  <c r="R187" i="2"/>
  <c r="T187" i="2" s="1"/>
  <c r="X187" i="2" s="1"/>
  <c r="R387" i="2"/>
  <c r="T387" i="2" s="1"/>
  <c r="X387" i="2" s="1"/>
  <c r="R764" i="2"/>
  <c r="T764" i="2" s="1"/>
  <c r="X764" i="2" s="1"/>
  <c r="R266" i="2"/>
  <c r="T266" i="2" s="1"/>
  <c r="X266" i="2" s="1"/>
  <c r="R314" i="2"/>
  <c r="T314" i="2" s="1"/>
  <c r="X314" i="2" s="1"/>
  <c r="R842" i="2"/>
  <c r="T842" i="2" s="1"/>
  <c r="X842" i="2" s="1"/>
  <c r="R436" i="2"/>
  <c r="T436" i="2" s="1"/>
  <c r="X436" i="2" s="1"/>
  <c r="R189" i="2"/>
  <c r="T189" i="2" s="1"/>
  <c r="X189" i="2" s="1"/>
  <c r="R253" i="2"/>
  <c r="T253" i="2" s="1"/>
  <c r="X253" i="2" s="1"/>
  <c r="R46" i="2"/>
  <c r="T46" i="2" s="1"/>
  <c r="X46" i="2" s="1"/>
  <c r="R118" i="2"/>
  <c r="T118" i="2" s="1"/>
  <c r="X118" i="2" s="1"/>
  <c r="R109" i="2"/>
  <c r="T109" i="2" s="1"/>
  <c r="X109" i="2" s="1"/>
  <c r="R45" i="2"/>
  <c r="T45" i="2" s="1"/>
  <c r="X45" i="2" s="1"/>
  <c r="R251" i="2"/>
  <c r="T251" i="2" s="1"/>
  <c r="X251" i="2" s="1"/>
  <c r="R175" i="2"/>
  <c r="T175" i="2" s="1"/>
  <c r="X175" i="2" s="1"/>
  <c r="R602" i="2"/>
  <c r="T602" i="2" s="1"/>
  <c r="X602" i="2" s="1"/>
  <c r="R239" i="2"/>
  <c r="T239" i="2" s="1"/>
  <c r="X239" i="2" s="1"/>
  <c r="R478" i="2"/>
  <c r="T478" i="2" s="1"/>
  <c r="X478" i="2" s="1"/>
  <c r="R406" i="2"/>
  <c r="T406" i="2" s="1"/>
  <c r="X406" i="2" s="1"/>
  <c r="R132" i="2"/>
  <c r="T132" i="2" s="1"/>
  <c r="X132" i="2" s="1"/>
  <c r="R260" i="2"/>
  <c r="T260" i="2" s="1"/>
  <c r="X260" i="2" s="1"/>
  <c r="R618" i="2"/>
  <c r="T618" i="2" s="1"/>
  <c r="X618" i="2" s="1"/>
  <c r="R818" i="2"/>
  <c r="T818" i="2" s="1"/>
  <c r="X818" i="2" s="1"/>
  <c r="R41" i="2"/>
  <c r="T41" i="2" s="1"/>
  <c r="X41" i="2" s="1"/>
  <c r="R54" i="2"/>
  <c r="T54" i="2" s="1"/>
  <c r="X54" i="2" s="1"/>
  <c r="R198" i="2"/>
  <c r="T198" i="2" s="1"/>
  <c r="X198" i="2" s="1"/>
  <c r="R62" i="2"/>
  <c r="T62" i="2" s="1"/>
  <c r="X62" i="2" s="1"/>
  <c r="R375" i="2"/>
  <c r="T375" i="2" s="1"/>
  <c r="X375" i="2" s="1"/>
  <c r="R451" i="2"/>
  <c r="T451" i="2" s="1"/>
  <c r="X451" i="2" s="1"/>
  <c r="R542" i="2"/>
  <c r="T542" i="2" s="1"/>
  <c r="X542" i="2" s="1"/>
  <c r="R303" i="2"/>
  <c r="T303" i="2" s="1"/>
  <c r="X303" i="2" s="1"/>
  <c r="R162" i="2"/>
  <c r="T162" i="2" s="1"/>
  <c r="X162" i="2" s="1"/>
  <c r="R113" i="2"/>
  <c r="T113" i="2" s="1"/>
  <c r="X113" i="2" s="1"/>
  <c r="R210" i="2"/>
  <c r="T210" i="2" s="1"/>
  <c r="X210" i="2" s="1"/>
  <c r="R652" i="2"/>
  <c r="T652" i="2" s="1"/>
  <c r="X652" i="2" s="1"/>
  <c r="R732" i="2"/>
  <c r="T732" i="2" s="1"/>
  <c r="X732" i="2" s="1"/>
  <c r="R530" i="2"/>
  <c r="T530" i="2" s="1"/>
  <c r="X530" i="2" s="1"/>
  <c r="R666" i="2"/>
  <c r="T666" i="2" s="1"/>
  <c r="X666" i="2" s="1"/>
  <c r="R166" i="2"/>
  <c r="T166" i="2" s="1"/>
  <c r="X166" i="2" s="1"/>
  <c r="R500" i="2"/>
  <c r="T500" i="2" s="1"/>
  <c r="X500" i="2" s="1"/>
  <c r="R61" i="2"/>
  <c r="T61" i="2" s="1"/>
  <c r="X61" i="2" s="1"/>
  <c r="R125" i="2"/>
  <c r="T125" i="2" s="1"/>
  <c r="X125" i="2" s="1"/>
  <c r="P3" i="2"/>
  <c r="P11" i="2"/>
  <c r="P19" i="2"/>
  <c r="P27" i="2"/>
  <c r="P35" i="2"/>
  <c r="P43" i="2"/>
  <c r="P51" i="2"/>
  <c r="P59" i="2"/>
  <c r="P67" i="2"/>
  <c r="P75" i="2"/>
  <c r="P83" i="2"/>
  <c r="P91" i="2"/>
  <c r="P99" i="2"/>
  <c r="P107" i="2"/>
  <c r="P115" i="2"/>
  <c r="P123" i="2"/>
  <c r="P131" i="2"/>
  <c r="P139" i="2"/>
  <c r="P147" i="2"/>
  <c r="P155" i="2"/>
  <c r="P163" i="2"/>
  <c r="P171" i="2"/>
  <c r="P179" i="2"/>
  <c r="P187" i="2"/>
  <c r="P195" i="2"/>
  <c r="P203" i="2"/>
  <c r="P211" i="2"/>
  <c r="P219" i="2"/>
  <c r="P227" i="2"/>
  <c r="P235" i="2"/>
  <c r="P243" i="2"/>
  <c r="P251" i="2"/>
  <c r="P259" i="2"/>
  <c r="P267" i="2"/>
  <c r="P275" i="2"/>
  <c r="P283" i="2"/>
  <c r="P291" i="2"/>
  <c r="P299" i="2"/>
  <c r="P307" i="2"/>
  <c r="P315" i="2"/>
  <c r="P323" i="2"/>
  <c r="P331" i="2"/>
  <c r="P339" i="2"/>
  <c r="P347" i="2"/>
  <c r="P355" i="2"/>
  <c r="P363" i="2"/>
  <c r="P371" i="2"/>
  <c r="P379" i="2"/>
  <c r="P387" i="2"/>
  <c r="P395" i="2"/>
  <c r="P403" i="2"/>
  <c r="P411" i="2"/>
  <c r="P419" i="2"/>
  <c r="P427" i="2"/>
  <c r="P435" i="2"/>
  <c r="P443" i="2"/>
  <c r="P451" i="2"/>
  <c r="P459" i="2"/>
  <c r="P467" i="2"/>
  <c r="P475" i="2"/>
  <c r="P483" i="2"/>
  <c r="P491" i="2"/>
  <c r="P499" i="2"/>
  <c r="P507" i="2"/>
  <c r="P515" i="2"/>
  <c r="P523" i="2"/>
  <c r="P531" i="2"/>
  <c r="P539" i="2"/>
  <c r="P4" i="2"/>
  <c r="P12" i="2"/>
  <c r="P20" i="2"/>
  <c r="P28" i="2"/>
  <c r="P36" i="2"/>
  <c r="P44" i="2"/>
  <c r="P52" i="2"/>
  <c r="P60" i="2"/>
  <c r="P68" i="2"/>
  <c r="P76" i="2"/>
  <c r="P84" i="2"/>
  <c r="P92" i="2"/>
  <c r="P100" i="2"/>
  <c r="P108" i="2"/>
  <c r="P116" i="2"/>
  <c r="P124" i="2"/>
  <c r="P132" i="2"/>
  <c r="P140" i="2"/>
  <c r="P148" i="2"/>
  <c r="P156" i="2"/>
  <c r="P164" i="2"/>
  <c r="P172" i="2"/>
  <c r="P180" i="2"/>
  <c r="P188" i="2"/>
  <c r="P196" i="2"/>
  <c r="P204" i="2"/>
  <c r="P212" i="2"/>
  <c r="P220" i="2"/>
  <c r="P228" i="2"/>
  <c r="P236" i="2"/>
  <c r="P244" i="2"/>
  <c r="P252" i="2"/>
  <c r="P260" i="2"/>
  <c r="P268" i="2"/>
  <c r="P276" i="2"/>
  <c r="P284" i="2"/>
  <c r="P292" i="2"/>
  <c r="P300" i="2"/>
  <c r="P308" i="2"/>
  <c r="P316" i="2"/>
  <c r="P324" i="2"/>
  <c r="P332" i="2"/>
  <c r="P340" i="2"/>
  <c r="P348" i="2"/>
  <c r="P356" i="2"/>
  <c r="P364" i="2"/>
  <c r="P372" i="2"/>
  <c r="P380" i="2"/>
  <c r="P388" i="2"/>
  <c r="P396" i="2"/>
  <c r="P404" i="2"/>
  <c r="P412" i="2"/>
  <c r="P420" i="2"/>
  <c r="P428" i="2"/>
  <c r="P436" i="2"/>
  <c r="P444" i="2"/>
  <c r="P452" i="2"/>
  <c r="P460" i="2"/>
  <c r="P468" i="2"/>
  <c r="P476" i="2"/>
  <c r="P484" i="2"/>
  <c r="P492" i="2"/>
  <c r="P500" i="2"/>
  <c r="P508" i="2"/>
  <c r="P516" i="2"/>
  <c r="P524" i="2"/>
  <c r="P532" i="2"/>
  <c r="P540" i="2"/>
  <c r="P548" i="2"/>
  <c r="P556" i="2"/>
  <c r="P564" i="2"/>
  <c r="P572" i="2"/>
  <c r="P580" i="2"/>
  <c r="P588" i="2"/>
  <c r="P596" i="2"/>
  <c r="P604" i="2"/>
  <c r="P612" i="2"/>
  <c r="P620" i="2"/>
  <c r="P628" i="2"/>
  <c r="P636" i="2"/>
  <c r="P644" i="2"/>
  <c r="P652" i="2"/>
  <c r="P660" i="2"/>
  <c r="P668" i="2"/>
  <c r="P5" i="2"/>
  <c r="P13" i="2"/>
  <c r="P21" i="2"/>
  <c r="P29" i="2"/>
  <c r="P37" i="2"/>
  <c r="P45" i="2"/>
  <c r="P53" i="2"/>
  <c r="P61" i="2"/>
  <c r="P69" i="2"/>
  <c r="P77" i="2"/>
  <c r="P85" i="2"/>
  <c r="P93" i="2"/>
  <c r="P101" i="2"/>
  <c r="P109" i="2"/>
  <c r="P117" i="2"/>
  <c r="P125" i="2"/>
  <c r="P133" i="2"/>
  <c r="P141" i="2"/>
  <c r="P149" i="2"/>
  <c r="P157" i="2"/>
  <c r="P165" i="2"/>
  <c r="P173" i="2"/>
  <c r="P181" i="2"/>
  <c r="P189" i="2"/>
  <c r="P197" i="2"/>
  <c r="P205" i="2"/>
  <c r="P213" i="2"/>
  <c r="P221" i="2"/>
  <c r="P229" i="2"/>
  <c r="P237" i="2"/>
  <c r="P245" i="2"/>
  <c r="P253" i="2"/>
  <c r="P261" i="2"/>
  <c r="P269" i="2"/>
  <c r="P277" i="2"/>
  <c r="P285" i="2"/>
  <c r="P293" i="2"/>
  <c r="P301" i="2"/>
  <c r="P309" i="2"/>
  <c r="P317" i="2"/>
  <c r="P325" i="2"/>
  <c r="P333" i="2"/>
  <c r="P341" i="2"/>
  <c r="P349" i="2"/>
  <c r="P357" i="2"/>
  <c r="P365" i="2"/>
  <c r="P373" i="2"/>
  <c r="P381" i="2"/>
  <c r="P389" i="2"/>
  <c r="P397" i="2"/>
  <c r="P405" i="2"/>
  <c r="P413" i="2"/>
  <c r="P421" i="2"/>
  <c r="P429" i="2"/>
  <c r="P437" i="2"/>
  <c r="P445" i="2"/>
  <c r="P453" i="2"/>
  <c r="P461" i="2"/>
  <c r="P469" i="2"/>
  <c r="P477" i="2"/>
  <c r="P485" i="2"/>
  <c r="P493" i="2"/>
  <c r="P501" i="2"/>
  <c r="P509" i="2"/>
  <c r="P517" i="2"/>
  <c r="P525" i="2"/>
  <c r="P533" i="2"/>
  <c r="P541" i="2"/>
  <c r="P549" i="2"/>
  <c r="P557" i="2"/>
  <c r="P565" i="2"/>
  <c r="P573" i="2"/>
  <c r="P581" i="2"/>
  <c r="P589" i="2"/>
  <c r="P597" i="2"/>
  <c r="P605" i="2"/>
  <c r="P613" i="2"/>
  <c r="P621" i="2"/>
  <c r="P629" i="2"/>
  <c r="P637" i="2"/>
  <c r="P6" i="2"/>
  <c r="P14" i="2"/>
  <c r="P22" i="2"/>
  <c r="P30" i="2"/>
  <c r="P38" i="2"/>
  <c r="P46" i="2"/>
  <c r="P54" i="2"/>
  <c r="P62" i="2"/>
  <c r="P70" i="2"/>
  <c r="P78" i="2"/>
  <c r="P86" i="2"/>
  <c r="P94" i="2"/>
  <c r="P102" i="2"/>
  <c r="P110" i="2"/>
  <c r="P118" i="2"/>
  <c r="P126" i="2"/>
  <c r="P134" i="2"/>
  <c r="P142" i="2"/>
  <c r="P150" i="2"/>
  <c r="P158" i="2"/>
  <c r="P166" i="2"/>
  <c r="P174" i="2"/>
  <c r="P182" i="2"/>
  <c r="P190" i="2"/>
  <c r="P198" i="2"/>
  <c r="P206" i="2"/>
  <c r="P214" i="2"/>
  <c r="P222" i="2"/>
  <c r="P230" i="2"/>
  <c r="P238" i="2"/>
  <c r="P246" i="2"/>
  <c r="P254" i="2"/>
  <c r="P262" i="2"/>
  <c r="P270" i="2"/>
  <c r="P278" i="2"/>
  <c r="P286" i="2"/>
  <c r="P294" i="2"/>
  <c r="P302" i="2"/>
  <c r="P310" i="2"/>
  <c r="P318" i="2"/>
  <c r="P326" i="2"/>
  <c r="P334" i="2"/>
  <c r="P342" i="2"/>
  <c r="P350" i="2"/>
  <c r="P358" i="2"/>
  <c r="P366" i="2"/>
  <c r="P374" i="2"/>
  <c r="P382" i="2"/>
  <c r="P390" i="2"/>
  <c r="P398" i="2"/>
  <c r="P406" i="2"/>
  <c r="P414" i="2"/>
  <c r="P422" i="2"/>
  <c r="P430" i="2"/>
  <c r="P438" i="2"/>
  <c r="P446" i="2"/>
  <c r="P454" i="2"/>
  <c r="P462" i="2"/>
  <c r="P470" i="2"/>
  <c r="P478" i="2"/>
  <c r="P486" i="2"/>
  <c r="P494" i="2"/>
  <c r="P502" i="2"/>
  <c r="P510" i="2"/>
  <c r="P518" i="2"/>
  <c r="P526" i="2"/>
  <c r="P534" i="2"/>
  <c r="P542" i="2"/>
  <c r="P550" i="2"/>
  <c r="P558" i="2"/>
  <c r="P566" i="2"/>
  <c r="P574" i="2"/>
  <c r="P582" i="2"/>
  <c r="P590" i="2"/>
  <c r="P598" i="2"/>
  <c r="P606" i="2"/>
  <c r="P614" i="2"/>
  <c r="P622" i="2"/>
  <c r="P630" i="2"/>
  <c r="P638" i="2"/>
  <c r="P646" i="2"/>
  <c r="P654" i="2"/>
  <c r="P662" i="2"/>
  <c r="P670" i="2"/>
  <c r="P678" i="2"/>
  <c r="P7" i="2"/>
  <c r="P15" i="2"/>
  <c r="P23" i="2"/>
  <c r="P31" i="2"/>
  <c r="P39" i="2"/>
  <c r="P47" i="2"/>
  <c r="P55" i="2"/>
  <c r="P63" i="2"/>
  <c r="P71" i="2"/>
  <c r="P79" i="2"/>
  <c r="P87" i="2"/>
  <c r="P95" i="2"/>
  <c r="P103" i="2"/>
  <c r="P111" i="2"/>
  <c r="P119" i="2"/>
  <c r="P127" i="2"/>
  <c r="P135" i="2"/>
  <c r="P143" i="2"/>
  <c r="P151" i="2"/>
  <c r="P159" i="2"/>
  <c r="P167" i="2"/>
  <c r="P175" i="2"/>
  <c r="P183" i="2"/>
  <c r="P191" i="2"/>
  <c r="P199" i="2"/>
  <c r="P207" i="2"/>
  <c r="P215" i="2"/>
  <c r="P223" i="2"/>
  <c r="P231" i="2"/>
  <c r="P239" i="2"/>
  <c r="P247" i="2"/>
  <c r="P255" i="2"/>
  <c r="P263" i="2"/>
  <c r="P271" i="2"/>
  <c r="P279" i="2"/>
  <c r="P287" i="2"/>
  <c r="P295" i="2"/>
  <c r="P303" i="2"/>
  <c r="P311" i="2"/>
  <c r="P319" i="2"/>
  <c r="P327" i="2"/>
  <c r="P335" i="2"/>
  <c r="P343" i="2"/>
  <c r="P351" i="2"/>
  <c r="P359" i="2"/>
  <c r="P367" i="2"/>
  <c r="P375" i="2"/>
  <c r="P383" i="2"/>
  <c r="P391" i="2"/>
  <c r="P399" i="2"/>
  <c r="P407" i="2"/>
  <c r="P415" i="2"/>
  <c r="P423" i="2"/>
  <c r="P431" i="2"/>
  <c r="P439" i="2"/>
  <c r="P447" i="2"/>
  <c r="P455" i="2"/>
  <c r="P463" i="2"/>
  <c r="P471" i="2"/>
  <c r="P479" i="2"/>
  <c r="P487" i="2"/>
  <c r="P495" i="2"/>
  <c r="P503" i="2"/>
  <c r="P511" i="2"/>
  <c r="P519" i="2"/>
  <c r="P527" i="2"/>
  <c r="P535" i="2"/>
  <c r="P543" i="2"/>
  <c r="P551" i="2"/>
  <c r="P559" i="2"/>
  <c r="P567" i="2"/>
  <c r="P575" i="2"/>
  <c r="P583" i="2"/>
  <c r="P591" i="2"/>
  <c r="P599" i="2"/>
  <c r="P607" i="2"/>
  <c r="P8" i="2"/>
  <c r="P16" i="2"/>
  <c r="P24" i="2"/>
  <c r="P32" i="2"/>
  <c r="P40" i="2"/>
  <c r="P48" i="2"/>
  <c r="P56" i="2"/>
  <c r="P64" i="2"/>
  <c r="P72" i="2"/>
  <c r="P80" i="2"/>
  <c r="P88" i="2"/>
  <c r="P96" i="2"/>
  <c r="P104" i="2"/>
  <c r="P112" i="2"/>
  <c r="P120" i="2"/>
  <c r="P128" i="2"/>
  <c r="P136" i="2"/>
  <c r="P144" i="2"/>
  <c r="P152" i="2"/>
  <c r="P160" i="2"/>
  <c r="P168" i="2"/>
  <c r="P176" i="2"/>
  <c r="P184" i="2"/>
  <c r="P192" i="2"/>
  <c r="P200" i="2"/>
  <c r="P208" i="2"/>
  <c r="P216" i="2"/>
  <c r="P224" i="2"/>
  <c r="P232" i="2"/>
  <c r="P240" i="2"/>
  <c r="P248" i="2"/>
  <c r="P256" i="2"/>
  <c r="P264" i="2"/>
  <c r="P272" i="2"/>
  <c r="P280" i="2"/>
  <c r="P288" i="2"/>
  <c r="P296" i="2"/>
  <c r="P304" i="2"/>
  <c r="P312" i="2"/>
  <c r="P320" i="2"/>
  <c r="P328" i="2"/>
  <c r="P336" i="2"/>
  <c r="P344" i="2"/>
  <c r="P352" i="2"/>
  <c r="P360" i="2"/>
  <c r="P368" i="2"/>
  <c r="P376" i="2"/>
  <c r="P384" i="2"/>
  <c r="P392" i="2"/>
  <c r="P400" i="2"/>
  <c r="P408" i="2"/>
  <c r="P416" i="2"/>
  <c r="P424" i="2"/>
  <c r="P432" i="2"/>
  <c r="P440" i="2"/>
  <c r="P448" i="2"/>
  <c r="P456" i="2"/>
  <c r="P464" i="2"/>
  <c r="P472" i="2"/>
  <c r="P480" i="2"/>
  <c r="P488" i="2"/>
  <c r="P496" i="2"/>
  <c r="P504" i="2"/>
  <c r="P512" i="2"/>
  <c r="P520" i="2"/>
  <c r="P528" i="2"/>
  <c r="P536" i="2"/>
  <c r="P544" i="2"/>
  <c r="P552" i="2"/>
  <c r="P560" i="2"/>
  <c r="P568" i="2"/>
  <c r="P576" i="2"/>
  <c r="P584" i="2"/>
  <c r="P592" i="2"/>
  <c r="P600" i="2"/>
  <c r="P608" i="2"/>
  <c r="P616" i="2"/>
  <c r="P624" i="2"/>
  <c r="P632" i="2"/>
  <c r="P9" i="2"/>
  <c r="P41" i="2"/>
  <c r="P73" i="2"/>
  <c r="P105" i="2"/>
  <c r="P137" i="2"/>
  <c r="P169" i="2"/>
  <c r="P201" i="2"/>
  <c r="P233" i="2"/>
  <c r="P265" i="2"/>
  <c r="P297" i="2"/>
  <c r="P329" i="2"/>
  <c r="P361" i="2"/>
  <c r="P393" i="2"/>
  <c r="P425" i="2"/>
  <c r="P457" i="2"/>
  <c r="P489" i="2"/>
  <c r="P521" i="2"/>
  <c r="P547" i="2"/>
  <c r="P570" i="2"/>
  <c r="P593" i="2"/>
  <c r="P611" i="2"/>
  <c r="P627" i="2"/>
  <c r="P642" i="2"/>
  <c r="P653" i="2"/>
  <c r="P664" i="2"/>
  <c r="P674" i="2"/>
  <c r="P683" i="2"/>
  <c r="P691" i="2"/>
  <c r="P699" i="2"/>
  <c r="P707" i="2"/>
  <c r="P715" i="2"/>
  <c r="P723" i="2"/>
  <c r="P731" i="2"/>
  <c r="P739" i="2"/>
  <c r="P747" i="2"/>
  <c r="P755" i="2"/>
  <c r="P763" i="2"/>
  <c r="P771" i="2"/>
  <c r="P779" i="2"/>
  <c r="P787" i="2"/>
  <c r="P795" i="2"/>
  <c r="P803" i="2"/>
  <c r="P811" i="2"/>
  <c r="P819" i="2"/>
  <c r="P827" i="2"/>
  <c r="P835" i="2"/>
  <c r="P843" i="2"/>
  <c r="P851" i="2"/>
  <c r="P859" i="2"/>
  <c r="P867" i="2"/>
  <c r="P226" i="2"/>
  <c r="P10" i="2"/>
  <c r="P42" i="2"/>
  <c r="P74" i="2"/>
  <c r="P106" i="2"/>
  <c r="P138" i="2"/>
  <c r="P170" i="2"/>
  <c r="P202" i="2"/>
  <c r="P234" i="2"/>
  <c r="P266" i="2"/>
  <c r="P298" i="2"/>
  <c r="P330" i="2"/>
  <c r="P362" i="2"/>
  <c r="P394" i="2"/>
  <c r="P426" i="2"/>
  <c r="P458" i="2"/>
  <c r="P490" i="2"/>
  <c r="P522" i="2"/>
  <c r="P553" i="2"/>
  <c r="P571" i="2"/>
  <c r="P594" i="2"/>
  <c r="P615" i="2"/>
  <c r="P631" i="2"/>
  <c r="P643" i="2"/>
  <c r="P655" i="2"/>
  <c r="P665" i="2"/>
  <c r="P675" i="2"/>
  <c r="P684" i="2"/>
  <c r="P692" i="2"/>
  <c r="P700" i="2"/>
  <c r="P708" i="2"/>
  <c r="P716" i="2"/>
  <c r="P724" i="2"/>
  <c r="P732" i="2"/>
  <c r="P740" i="2"/>
  <c r="P748" i="2"/>
  <c r="P756" i="2"/>
  <c r="P764" i="2"/>
  <c r="P772" i="2"/>
  <c r="P780" i="2"/>
  <c r="P788" i="2"/>
  <c r="P796" i="2"/>
  <c r="P804" i="2"/>
  <c r="P812" i="2"/>
  <c r="P820" i="2"/>
  <c r="P828" i="2"/>
  <c r="P836" i="2"/>
  <c r="P844" i="2"/>
  <c r="P852" i="2"/>
  <c r="P860" i="2"/>
  <c r="P194" i="2"/>
  <c r="P698" i="2"/>
  <c r="P738" i="2"/>
  <c r="P770" i="2"/>
  <c r="P866" i="2"/>
  <c r="P17" i="2"/>
  <c r="P49" i="2"/>
  <c r="P81" i="2"/>
  <c r="P113" i="2"/>
  <c r="P145" i="2"/>
  <c r="P177" i="2"/>
  <c r="P209" i="2"/>
  <c r="P241" i="2"/>
  <c r="P273" i="2"/>
  <c r="P305" i="2"/>
  <c r="P337" i="2"/>
  <c r="P369" i="2"/>
  <c r="P401" i="2"/>
  <c r="P433" i="2"/>
  <c r="P465" i="2"/>
  <c r="P497" i="2"/>
  <c r="P529" i="2"/>
  <c r="P554" i="2"/>
  <c r="P577" i="2"/>
  <c r="P595" i="2"/>
  <c r="P617" i="2"/>
  <c r="P633" i="2"/>
  <c r="P645" i="2"/>
  <c r="P656" i="2"/>
  <c r="P666" i="2"/>
  <c r="P676" i="2"/>
  <c r="P685" i="2"/>
  <c r="P693" i="2"/>
  <c r="P701" i="2"/>
  <c r="P709" i="2"/>
  <c r="P717" i="2"/>
  <c r="P725" i="2"/>
  <c r="P733" i="2"/>
  <c r="P741" i="2"/>
  <c r="P749" i="2"/>
  <c r="P757" i="2"/>
  <c r="P765" i="2"/>
  <c r="P773" i="2"/>
  <c r="P781" i="2"/>
  <c r="P789" i="2"/>
  <c r="P797" i="2"/>
  <c r="P805" i="2"/>
  <c r="P813" i="2"/>
  <c r="P821" i="2"/>
  <c r="P829" i="2"/>
  <c r="P837" i="2"/>
  <c r="P845" i="2"/>
  <c r="P853" i="2"/>
  <c r="P861" i="2"/>
  <c r="P162" i="2"/>
  <c r="P730" i="2"/>
  <c r="P786" i="2"/>
  <c r="P826" i="2"/>
  <c r="P18" i="2"/>
  <c r="P50" i="2"/>
  <c r="P82" i="2"/>
  <c r="P114" i="2"/>
  <c r="P146" i="2"/>
  <c r="P178" i="2"/>
  <c r="P210" i="2"/>
  <c r="P242" i="2"/>
  <c r="P274" i="2"/>
  <c r="P306" i="2"/>
  <c r="P338" i="2"/>
  <c r="P370" i="2"/>
  <c r="P402" i="2"/>
  <c r="P434" i="2"/>
  <c r="P466" i="2"/>
  <c r="P498" i="2"/>
  <c r="P530" i="2"/>
  <c r="P555" i="2"/>
  <c r="P578" i="2"/>
  <c r="P601" i="2"/>
  <c r="P618" i="2"/>
  <c r="P634" i="2"/>
  <c r="P647" i="2"/>
  <c r="P657" i="2"/>
  <c r="P667" i="2"/>
  <c r="P677" i="2"/>
  <c r="P686" i="2"/>
  <c r="P694" i="2"/>
  <c r="P702" i="2"/>
  <c r="P710" i="2"/>
  <c r="P718" i="2"/>
  <c r="P726" i="2"/>
  <c r="P734" i="2"/>
  <c r="P742" i="2"/>
  <c r="P750" i="2"/>
  <c r="P758" i="2"/>
  <c r="P766" i="2"/>
  <c r="P774" i="2"/>
  <c r="P782" i="2"/>
  <c r="P790" i="2"/>
  <c r="P798" i="2"/>
  <c r="P806" i="2"/>
  <c r="P814" i="2"/>
  <c r="P822" i="2"/>
  <c r="P830" i="2"/>
  <c r="P838" i="2"/>
  <c r="P846" i="2"/>
  <c r="P854" i="2"/>
  <c r="P862" i="2"/>
  <c r="P66" i="2"/>
  <c r="P290" i="2"/>
  <c r="P482" i="2"/>
  <c r="P569" i="2"/>
  <c r="P641" i="2"/>
  <c r="P663" i="2"/>
  <c r="P690" i="2"/>
  <c r="P722" i="2"/>
  <c r="P754" i="2"/>
  <c r="P794" i="2"/>
  <c r="P834" i="2"/>
  <c r="P25" i="2"/>
  <c r="P57" i="2"/>
  <c r="P89" i="2"/>
  <c r="P121" i="2"/>
  <c r="P153" i="2"/>
  <c r="P185" i="2"/>
  <c r="P217" i="2"/>
  <c r="P249" i="2"/>
  <c r="P281" i="2"/>
  <c r="P313" i="2"/>
  <c r="P345" i="2"/>
  <c r="P377" i="2"/>
  <c r="P409" i="2"/>
  <c r="P441" i="2"/>
  <c r="P473" i="2"/>
  <c r="P505" i="2"/>
  <c r="P537" i="2"/>
  <c r="P561" i="2"/>
  <c r="P579" i="2"/>
  <c r="P602" i="2"/>
  <c r="P619" i="2"/>
  <c r="P635" i="2"/>
  <c r="P648" i="2"/>
  <c r="P658" i="2"/>
  <c r="P669" i="2"/>
  <c r="P679" i="2"/>
  <c r="P687" i="2"/>
  <c r="P695" i="2"/>
  <c r="P703" i="2"/>
  <c r="P711" i="2"/>
  <c r="P719" i="2"/>
  <c r="P727" i="2"/>
  <c r="P735" i="2"/>
  <c r="P743" i="2"/>
  <c r="P751" i="2"/>
  <c r="P759" i="2"/>
  <c r="P767" i="2"/>
  <c r="P775" i="2"/>
  <c r="P783" i="2"/>
  <c r="P791" i="2"/>
  <c r="P799" i="2"/>
  <c r="P807" i="2"/>
  <c r="P815" i="2"/>
  <c r="P823" i="2"/>
  <c r="P831" i="2"/>
  <c r="P839" i="2"/>
  <c r="P847" i="2"/>
  <c r="P855" i="2"/>
  <c r="P863" i="2"/>
  <c r="P130" i="2"/>
  <c r="P354" i="2"/>
  <c r="P450" i="2"/>
  <c r="P546" i="2"/>
  <c r="P610" i="2"/>
  <c r="P651" i="2"/>
  <c r="P682" i="2"/>
  <c r="P802" i="2"/>
  <c r="P842" i="2"/>
  <c r="P26" i="2"/>
  <c r="P58" i="2"/>
  <c r="P90" i="2"/>
  <c r="P122" i="2"/>
  <c r="P154" i="2"/>
  <c r="P186" i="2"/>
  <c r="P218" i="2"/>
  <c r="P250" i="2"/>
  <c r="P282" i="2"/>
  <c r="P314" i="2"/>
  <c r="P346" i="2"/>
  <c r="P378" i="2"/>
  <c r="P410" i="2"/>
  <c r="P442" i="2"/>
  <c r="P474" i="2"/>
  <c r="P506" i="2"/>
  <c r="P538" i="2"/>
  <c r="P562" i="2"/>
  <c r="P585" i="2"/>
  <c r="P603" i="2"/>
  <c r="P623" i="2"/>
  <c r="P639" i="2"/>
  <c r="P649" i="2"/>
  <c r="P659" i="2"/>
  <c r="P671" i="2"/>
  <c r="P680" i="2"/>
  <c r="P688" i="2"/>
  <c r="P696" i="2"/>
  <c r="P704" i="2"/>
  <c r="P712" i="2"/>
  <c r="P720" i="2"/>
  <c r="P728" i="2"/>
  <c r="P736" i="2"/>
  <c r="P744" i="2"/>
  <c r="P752" i="2"/>
  <c r="P760" i="2"/>
  <c r="P768" i="2"/>
  <c r="P776" i="2"/>
  <c r="P784" i="2"/>
  <c r="P792" i="2"/>
  <c r="P800" i="2"/>
  <c r="P808" i="2"/>
  <c r="P816" i="2"/>
  <c r="P824" i="2"/>
  <c r="P832" i="2"/>
  <c r="P840" i="2"/>
  <c r="P848" i="2"/>
  <c r="P856" i="2"/>
  <c r="P864" i="2"/>
  <c r="P34" i="2"/>
  <c r="P322" i="2"/>
  <c r="P418" i="2"/>
  <c r="P626" i="2"/>
  <c r="P673" i="2"/>
  <c r="P714" i="2"/>
  <c r="P762" i="2"/>
  <c r="P810" i="2"/>
  <c r="P850" i="2"/>
  <c r="P33" i="2"/>
  <c r="P65" i="2"/>
  <c r="P97" i="2"/>
  <c r="P129" i="2"/>
  <c r="P161" i="2"/>
  <c r="P193" i="2"/>
  <c r="P225" i="2"/>
  <c r="P257" i="2"/>
  <c r="P289" i="2"/>
  <c r="P321" i="2"/>
  <c r="P353" i="2"/>
  <c r="P385" i="2"/>
  <c r="P417" i="2"/>
  <c r="P449" i="2"/>
  <c r="P481" i="2"/>
  <c r="P513" i="2"/>
  <c r="P545" i="2"/>
  <c r="P563" i="2"/>
  <c r="P586" i="2"/>
  <c r="P609" i="2"/>
  <c r="P625" i="2"/>
  <c r="P640" i="2"/>
  <c r="P650" i="2"/>
  <c r="P661" i="2"/>
  <c r="P672" i="2"/>
  <c r="P681" i="2"/>
  <c r="P689" i="2"/>
  <c r="P697" i="2"/>
  <c r="P705" i="2"/>
  <c r="P713" i="2"/>
  <c r="P721" i="2"/>
  <c r="P729" i="2"/>
  <c r="P737" i="2"/>
  <c r="P745" i="2"/>
  <c r="P753" i="2"/>
  <c r="P761" i="2"/>
  <c r="P769" i="2"/>
  <c r="P777" i="2"/>
  <c r="P785" i="2"/>
  <c r="P793" i="2"/>
  <c r="P801" i="2"/>
  <c r="P809" i="2"/>
  <c r="P817" i="2"/>
  <c r="P825" i="2"/>
  <c r="P833" i="2"/>
  <c r="P841" i="2"/>
  <c r="P849" i="2"/>
  <c r="P857" i="2"/>
  <c r="P865" i="2"/>
  <c r="P98" i="2"/>
  <c r="P258" i="2"/>
  <c r="P386" i="2"/>
  <c r="P514" i="2"/>
  <c r="P587" i="2"/>
  <c r="P706" i="2"/>
  <c r="P746" i="2"/>
  <c r="P778" i="2"/>
  <c r="P818" i="2"/>
  <c r="P858" i="2"/>
  <c r="P2" i="2"/>
  <c r="AA26" i="2"/>
  <c r="AA162" i="2"/>
  <c r="AA720" i="2"/>
  <c r="AA848" i="2"/>
  <c r="AA122" i="2"/>
  <c r="AA642" i="2"/>
  <c r="AA752" i="2"/>
  <c r="AA34" i="2"/>
  <c r="AA784" i="2"/>
  <c r="AA218" i="2"/>
  <c r="AA98" i="2"/>
  <c r="AA226" i="2"/>
  <c r="AA90" i="2"/>
  <c r="AA688" i="2"/>
  <c r="AA66" i="2"/>
  <c r="AA130" i="2"/>
  <c r="AA58" i="2"/>
  <c r="AA154" i="2"/>
  <c r="AA816" i="2"/>
  <c r="AA186" i="2"/>
  <c r="AC261" i="2"/>
  <c r="AG261" i="2" s="1"/>
  <c r="AC629" i="2"/>
  <c r="AG629" i="2" s="1"/>
  <c r="AC428" i="2"/>
  <c r="AG428" i="2" s="1"/>
  <c r="AC53" i="2"/>
  <c r="AG53" i="2" s="1"/>
  <c r="AC117" i="2"/>
  <c r="AG117" i="2" s="1"/>
  <c r="AC181" i="2"/>
  <c r="AG181" i="2" s="1"/>
  <c r="AC245" i="2"/>
  <c r="AG245" i="2" s="1"/>
  <c r="AC309" i="2"/>
  <c r="AG309" i="2" s="1"/>
  <c r="AC373" i="2"/>
  <c r="AG373" i="2" s="1"/>
  <c r="AC421" i="2"/>
  <c r="AG421" i="2" s="1"/>
  <c r="AC485" i="2"/>
  <c r="AG485" i="2" s="1"/>
  <c r="AC549" i="2"/>
  <c r="AG549" i="2" s="1"/>
  <c r="AC613" i="2"/>
  <c r="AG613" i="2" s="1"/>
  <c r="AC677" i="2"/>
  <c r="AG677" i="2" s="1"/>
  <c r="AC741" i="2"/>
  <c r="AG741" i="2" s="1"/>
  <c r="AC805" i="2"/>
  <c r="AG805" i="2" s="1"/>
  <c r="AC743" i="2"/>
  <c r="AG743" i="2" s="1"/>
  <c r="AC99" i="2"/>
  <c r="AG99" i="2" s="1"/>
  <c r="AC163" i="2"/>
  <c r="AG163" i="2" s="1"/>
  <c r="AC227" i="2"/>
  <c r="AG227" i="2" s="1"/>
  <c r="AC291" i="2"/>
  <c r="AG291" i="2" s="1"/>
  <c r="AC412" i="2"/>
  <c r="AG412" i="2" s="1"/>
  <c r="AC347" i="2"/>
  <c r="AG347" i="2" s="1"/>
  <c r="AC411" i="2"/>
  <c r="AG411" i="2" s="1"/>
  <c r="AC475" i="2"/>
  <c r="AG475" i="2" s="1"/>
  <c r="AC539" i="2"/>
  <c r="AG539" i="2" s="1"/>
  <c r="AC603" i="2"/>
  <c r="AG603" i="2" s="1"/>
  <c r="AC667" i="2"/>
  <c r="AG667" i="2" s="1"/>
  <c r="AC731" i="2"/>
  <c r="AG731" i="2" s="1"/>
  <c r="AC795" i="2"/>
  <c r="AG795" i="2" s="1"/>
  <c r="AC859" i="2"/>
  <c r="AG859" i="2" s="1"/>
  <c r="AC658" i="2"/>
  <c r="AG658" i="2" s="1"/>
  <c r="AC540" i="2"/>
  <c r="AG540" i="2" s="1"/>
  <c r="AC612" i="2"/>
  <c r="AG612" i="2" s="1"/>
  <c r="AC676" i="2"/>
  <c r="AG676" i="2" s="1"/>
  <c r="AC740" i="2"/>
  <c r="AG740" i="2" s="1"/>
  <c r="AC804" i="2"/>
  <c r="AG804" i="2" s="1"/>
  <c r="AC860" i="2"/>
  <c r="AG860" i="2" s="1"/>
  <c r="AC682" i="2"/>
  <c r="AG682" i="2" s="1"/>
  <c r="AC776" i="2"/>
  <c r="AG776" i="2" s="1"/>
  <c r="AC866" i="2"/>
  <c r="AG866" i="2" s="1"/>
  <c r="AC710" i="2"/>
  <c r="AG710" i="2" s="1"/>
  <c r="AC774" i="2"/>
  <c r="AG774" i="2" s="1"/>
  <c r="AC838" i="2"/>
  <c r="AG838" i="2" s="1"/>
  <c r="AC634" i="2"/>
  <c r="AG634" i="2" s="1"/>
  <c r="AC815" i="2"/>
  <c r="AG815" i="2" s="1"/>
  <c r="AC768" i="2"/>
  <c r="AG768" i="2" s="1"/>
  <c r="AC25" i="2"/>
  <c r="AG25" i="2" s="1"/>
  <c r="AC97" i="2"/>
  <c r="AG97" i="2" s="1"/>
  <c r="AC161" i="2"/>
  <c r="AG161" i="2" s="1"/>
  <c r="AC225" i="2"/>
  <c r="AG225" i="2" s="1"/>
  <c r="AC297" i="2"/>
  <c r="AG297" i="2" s="1"/>
  <c r="AC369" i="2"/>
  <c r="AG369" i="2" s="1"/>
  <c r="AC433" i="2"/>
  <c r="AG433" i="2" s="1"/>
  <c r="AC505" i="2"/>
  <c r="AG505" i="2" s="1"/>
  <c r="AC561" i="2"/>
  <c r="AG561" i="2" s="1"/>
  <c r="AC633" i="2"/>
  <c r="AG633" i="2" s="1"/>
  <c r="AC713" i="2"/>
  <c r="AG713" i="2" s="1"/>
  <c r="AC801" i="2"/>
  <c r="AG801" i="2" s="1"/>
  <c r="AC258" i="2"/>
  <c r="AG258" i="2" s="1"/>
  <c r="AC322" i="2"/>
  <c r="AG322" i="2" s="1"/>
  <c r="AC386" i="2"/>
  <c r="AG386" i="2" s="1"/>
  <c r="AC498" i="2"/>
  <c r="AG498" i="2" s="1"/>
  <c r="AC570" i="2"/>
  <c r="AG570" i="2" s="1"/>
  <c r="AC722" i="2"/>
  <c r="AG722" i="2" s="1"/>
  <c r="AC325" i="2"/>
  <c r="AG325" i="2" s="1"/>
  <c r="AC693" i="2"/>
  <c r="AG693" i="2" s="1"/>
  <c r="AC115" i="2"/>
  <c r="AG115" i="2" s="1"/>
  <c r="AC427" i="2"/>
  <c r="AG427" i="2" s="1"/>
  <c r="AC747" i="2"/>
  <c r="AG747" i="2" s="1"/>
  <c r="AC756" i="2"/>
  <c r="AG756" i="2" s="1"/>
  <c r="AC840" i="2"/>
  <c r="AG840" i="2" s="1"/>
  <c r="AC207" i="2"/>
  <c r="AG207" i="2" s="1"/>
  <c r="AC375" i="2"/>
  <c r="AG375" i="2" s="1"/>
  <c r="AC575" i="2"/>
  <c r="AG575" i="2" s="1"/>
  <c r="AC56" i="2"/>
  <c r="AG56" i="2" s="1"/>
  <c r="AC232" i="2"/>
  <c r="AG232" i="2" s="1"/>
  <c r="AC392" i="2"/>
  <c r="AG392" i="2" s="1"/>
  <c r="AC560" i="2"/>
  <c r="AG560" i="2" s="1"/>
  <c r="AC119" i="2"/>
  <c r="AG119" i="2" s="1"/>
  <c r="AC287" i="2"/>
  <c r="AG287" i="2" s="1"/>
  <c r="AC511" i="2"/>
  <c r="AG511" i="2" s="1"/>
  <c r="AC16" i="2"/>
  <c r="AG16" i="2" s="1"/>
  <c r="AC216" i="2"/>
  <c r="AG216" i="2" s="1"/>
  <c r="AC424" i="2"/>
  <c r="AG424" i="2" s="1"/>
  <c r="AC616" i="2"/>
  <c r="AG616" i="2" s="1"/>
  <c r="AC35" i="2"/>
  <c r="AG35" i="2" s="1"/>
  <c r="AC167" i="2"/>
  <c r="AG167" i="2" s="1"/>
  <c r="AC351" i="2"/>
  <c r="AG351" i="2" s="1"/>
  <c r="AC503" i="2"/>
  <c r="AG503" i="2" s="1"/>
  <c r="AC679" i="2"/>
  <c r="AG679" i="2" s="1"/>
  <c r="AC208" i="2"/>
  <c r="AG208" i="2" s="1"/>
  <c r="AC408" i="2"/>
  <c r="AG408" i="2" s="1"/>
  <c r="AC624" i="2"/>
  <c r="AG624" i="2" s="1"/>
  <c r="AC36" i="2"/>
  <c r="AG36" i="2" s="1"/>
  <c r="AC68" i="2"/>
  <c r="AG68" i="2" s="1"/>
  <c r="AC100" i="2"/>
  <c r="AG100" i="2" s="1"/>
  <c r="AC132" i="2"/>
  <c r="AG132" i="2" s="1"/>
  <c r="AC164" i="2"/>
  <c r="AG164" i="2" s="1"/>
  <c r="AC196" i="2"/>
  <c r="AG196" i="2" s="1"/>
  <c r="AC228" i="2"/>
  <c r="AG228" i="2" s="1"/>
  <c r="AC260" i="2"/>
  <c r="AG260" i="2" s="1"/>
  <c r="AC292" i="2"/>
  <c r="AG292" i="2" s="1"/>
  <c r="AC324" i="2"/>
  <c r="AG324" i="2" s="1"/>
  <c r="AC87" i="2"/>
  <c r="AG87" i="2" s="1"/>
  <c r="AC279" i="2"/>
  <c r="AG279" i="2" s="1"/>
  <c r="AC487" i="2"/>
  <c r="AG487" i="2" s="1"/>
  <c r="AC24" i="2"/>
  <c r="AG24" i="2" s="1"/>
  <c r="AC240" i="2"/>
  <c r="AG240" i="2" s="1"/>
  <c r="AC432" i="2"/>
  <c r="AG432" i="2" s="1"/>
  <c r="AC632" i="2"/>
  <c r="AG632" i="2" s="1"/>
  <c r="AC29" i="2"/>
  <c r="AG29" i="2" s="1"/>
  <c r="AC55" i="2"/>
  <c r="AG55" i="2" s="1"/>
  <c r="AC255" i="2"/>
  <c r="AG255" i="2" s="1"/>
  <c r="AC447" i="2"/>
  <c r="AG447" i="2" s="1"/>
  <c r="AC639" i="2"/>
  <c r="AG639" i="2" s="1"/>
  <c r="AC160" i="2"/>
  <c r="AG160" i="2" s="1"/>
  <c r="AC344" i="2"/>
  <c r="AG344" i="2" s="1"/>
  <c r="AC552" i="2"/>
  <c r="AG552" i="2" s="1"/>
  <c r="AC22" i="2"/>
  <c r="AG22" i="2" s="1"/>
  <c r="AC54" i="2"/>
  <c r="AG54" i="2" s="1"/>
  <c r="AC86" i="2"/>
  <c r="AG86" i="2" s="1"/>
  <c r="AC118" i="2"/>
  <c r="AG118" i="2" s="1"/>
  <c r="AC150" i="2"/>
  <c r="AG150" i="2" s="1"/>
  <c r="AC182" i="2"/>
  <c r="AG182" i="2" s="1"/>
  <c r="AC214" i="2"/>
  <c r="AG214" i="2" s="1"/>
  <c r="AC246" i="2"/>
  <c r="AG246" i="2" s="1"/>
  <c r="AC278" i="2"/>
  <c r="AG278" i="2" s="1"/>
  <c r="AC310" i="2"/>
  <c r="AG310" i="2" s="1"/>
  <c r="AC342" i="2"/>
  <c r="AG342" i="2" s="1"/>
  <c r="AC374" i="2"/>
  <c r="AG374" i="2" s="1"/>
  <c r="AC406" i="2"/>
  <c r="AG406" i="2" s="1"/>
  <c r="AC438" i="2"/>
  <c r="AG438" i="2" s="1"/>
  <c r="AC470" i="2"/>
  <c r="AG470" i="2" s="1"/>
  <c r="AC502" i="2"/>
  <c r="AG502" i="2" s="1"/>
  <c r="AC534" i="2"/>
  <c r="AG534" i="2" s="1"/>
  <c r="AC566" i="2"/>
  <c r="AG566" i="2" s="1"/>
  <c r="AC598" i="2"/>
  <c r="AG598" i="2" s="1"/>
  <c r="AC630" i="2"/>
  <c r="AG630" i="2" s="1"/>
  <c r="AC662" i="2"/>
  <c r="AG662" i="2" s="1"/>
  <c r="AC63" i="2"/>
  <c r="AG63" i="2" s="1"/>
  <c r="AC271" i="2"/>
  <c r="AG271" i="2" s="1"/>
  <c r="AC471" i="2"/>
  <c r="AG471" i="2" s="1"/>
  <c r="AC671" i="2"/>
  <c r="AG671" i="2" s="1"/>
  <c r="AC168" i="2"/>
  <c r="AG168" i="2" s="1"/>
  <c r="AC368" i="2"/>
  <c r="AG368" i="2" s="1"/>
  <c r="AC544" i="2"/>
  <c r="AG544" i="2" s="1"/>
  <c r="AC61" i="2"/>
  <c r="AG61" i="2" s="1"/>
  <c r="AC125" i="2"/>
  <c r="AG125" i="2" s="1"/>
  <c r="AC189" i="2"/>
  <c r="AG189" i="2" s="1"/>
  <c r="AC253" i="2"/>
  <c r="AG253" i="2" s="1"/>
  <c r="AC317" i="2"/>
  <c r="AG317" i="2" s="1"/>
  <c r="AC381" i="2"/>
  <c r="AG381" i="2" s="1"/>
  <c r="AC429" i="2"/>
  <c r="AG429" i="2" s="1"/>
  <c r="AC493" i="2"/>
  <c r="AG493" i="2" s="1"/>
  <c r="AC557" i="2"/>
  <c r="AG557" i="2" s="1"/>
  <c r="AC621" i="2"/>
  <c r="AG621" i="2" s="1"/>
  <c r="AC685" i="2"/>
  <c r="AG685" i="2" s="1"/>
  <c r="AC749" i="2"/>
  <c r="AG749" i="2" s="1"/>
  <c r="AC813" i="2"/>
  <c r="AG813" i="2" s="1"/>
  <c r="AC687" i="2"/>
  <c r="AG687" i="2" s="1"/>
  <c r="AC751" i="2"/>
  <c r="AG751" i="2" s="1"/>
  <c r="AC43" i="2"/>
  <c r="AG43" i="2" s="1"/>
  <c r="AC107" i="2"/>
  <c r="AG107" i="2" s="1"/>
  <c r="AC171" i="2"/>
  <c r="AG171" i="2" s="1"/>
  <c r="AC235" i="2"/>
  <c r="AG235" i="2" s="1"/>
  <c r="AC299" i="2"/>
  <c r="AG299" i="2" s="1"/>
  <c r="AC420" i="2"/>
  <c r="AG420" i="2" s="1"/>
  <c r="AC492" i="2"/>
  <c r="AG492" i="2" s="1"/>
  <c r="AC355" i="2"/>
  <c r="AG355" i="2" s="1"/>
  <c r="AC419" i="2"/>
  <c r="AG419" i="2" s="1"/>
  <c r="AC483" i="2"/>
  <c r="AG483" i="2" s="1"/>
  <c r="AC547" i="2"/>
  <c r="AG547" i="2" s="1"/>
  <c r="AC611" i="2"/>
  <c r="AG611" i="2" s="1"/>
  <c r="AC675" i="2"/>
  <c r="AG675" i="2" s="1"/>
  <c r="AC739" i="2"/>
  <c r="AG739" i="2" s="1"/>
  <c r="AC803" i="2"/>
  <c r="AG803" i="2" s="1"/>
  <c r="AC867" i="2"/>
  <c r="AG867" i="2" s="1"/>
  <c r="AC730" i="2"/>
  <c r="AG730" i="2" s="1"/>
  <c r="AC548" i="2"/>
  <c r="AG548" i="2" s="1"/>
  <c r="AC620" i="2"/>
  <c r="AG620" i="2" s="1"/>
  <c r="AC684" i="2"/>
  <c r="AG684" i="2" s="1"/>
  <c r="AC748" i="2"/>
  <c r="AG748" i="2" s="1"/>
  <c r="AC812" i="2"/>
  <c r="AG812" i="2" s="1"/>
  <c r="AC744" i="2"/>
  <c r="AG744" i="2" s="1"/>
  <c r="AC714" i="2"/>
  <c r="AG714" i="2" s="1"/>
  <c r="AC410" i="2"/>
  <c r="AG410" i="2" s="1"/>
  <c r="AC718" i="2"/>
  <c r="AG718" i="2" s="1"/>
  <c r="AC782" i="2"/>
  <c r="AG782" i="2" s="1"/>
  <c r="AC846" i="2"/>
  <c r="AG846" i="2" s="1"/>
  <c r="AC674" i="2"/>
  <c r="AG674" i="2" s="1"/>
  <c r="AC823" i="2"/>
  <c r="AG823" i="2" s="1"/>
  <c r="AC800" i="2"/>
  <c r="AG800" i="2" s="1"/>
  <c r="AC33" i="2"/>
  <c r="AG33" i="2" s="1"/>
  <c r="AC105" i="2"/>
  <c r="AG105" i="2" s="1"/>
  <c r="AC169" i="2"/>
  <c r="AG169" i="2" s="1"/>
  <c r="AC241" i="2"/>
  <c r="AG241" i="2" s="1"/>
  <c r="AC305" i="2"/>
  <c r="AG305" i="2" s="1"/>
  <c r="AC377" i="2"/>
  <c r="AG377" i="2" s="1"/>
  <c r="AC441" i="2"/>
  <c r="AG441" i="2" s="1"/>
  <c r="AC513" i="2"/>
  <c r="AG513" i="2" s="1"/>
  <c r="AC569" i="2"/>
  <c r="AG569" i="2" s="1"/>
  <c r="AC649" i="2"/>
  <c r="AG649" i="2" s="1"/>
  <c r="AC729" i="2"/>
  <c r="AG729" i="2" s="1"/>
  <c r="AC809" i="2"/>
  <c r="AG809" i="2" s="1"/>
  <c r="AC266" i="2"/>
  <c r="AG266" i="2" s="1"/>
  <c r="AC330" i="2"/>
  <c r="AG330" i="2" s="1"/>
  <c r="AC394" i="2"/>
  <c r="AG394" i="2" s="1"/>
  <c r="AC506" i="2"/>
  <c r="AG506" i="2" s="1"/>
  <c r="AC594" i="2"/>
  <c r="AG594" i="2" s="1"/>
  <c r="AC754" i="2"/>
  <c r="AG754" i="2" s="1"/>
  <c r="AA194" i="2"/>
  <c r="AC133" i="2"/>
  <c r="AG133" i="2" s="1"/>
  <c r="AC437" i="2"/>
  <c r="AG437" i="2" s="1"/>
  <c r="AC695" i="2"/>
  <c r="AG695" i="2" s="1"/>
  <c r="AC307" i="2"/>
  <c r="AG307" i="2" s="1"/>
  <c r="AC683" i="2"/>
  <c r="AG683" i="2" s="1"/>
  <c r="AC692" i="2"/>
  <c r="AG692" i="2" s="1"/>
  <c r="AC854" i="2"/>
  <c r="AG854" i="2" s="1"/>
  <c r="AC113" i="2"/>
  <c r="AG113" i="2" s="1"/>
  <c r="AC449" i="2"/>
  <c r="AG449" i="2" s="1"/>
  <c r="AC274" i="2"/>
  <c r="AG274" i="2" s="1"/>
  <c r="AC47" i="2"/>
  <c r="AG47" i="2" s="1"/>
  <c r="AC247" i="2"/>
  <c r="AG247" i="2" s="1"/>
  <c r="AC431" i="2"/>
  <c r="AG431" i="2" s="1"/>
  <c r="AC615" i="2"/>
  <c r="AG615" i="2" s="1"/>
  <c r="AC104" i="2"/>
  <c r="AG104" i="2" s="1"/>
  <c r="AC264" i="2"/>
  <c r="AG264" i="2" s="1"/>
  <c r="AC440" i="2"/>
  <c r="AG440" i="2" s="1"/>
  <c r="AC608" i="2"/>
  <c r="AG608" i="2" s="1"/>
  <c r="AC151" i="2"/>
  <c r="AG151" i="2" s="1"/>
  <c r="AC335" i="2"/>
  <c r="AG335" i="2" s="1"/>
  <c r="AC559" i="2"/>
  <c r="AG559" i="2" s="1"/>
  <c r="AC88" i="2"/>
  <c r="AG88" i="2" s="1"/>
  <c r="AC272" i="2"/>
  <c r="AG272" i="2" s="1"/>
  <c r="AC472" i="2"/>
  <c r="AG472" i="2" s="1"/>
  <c r="AC664" i="2"/>
  <c r="AG664" i="2" s="1"/>
  <c r="AC11" i="2"/>
  <c r="AG11" i="2" s="1"/>
  <c r="AC7" i="2"/>
  <c r="AG7" i="2" s="1"/>
  <c r="AC215" i="2"/>
  <c r="AG215" i="2" s="1"/>
  <c r="AC383" i="2"/>
  <c r="AG383" i="2" s="1"/>
  <c r="AC551" i="2"/>
  <c r="AG551" i="2" s="1"/>
  <c r="AC8" i="2"/>
  <c r="AG8" i="2" s="1"/>
  <c r="AC256" i="2"/>
  <c r="AG256" i="2" s="1"/>
  <c r="AC456" i="2"/>
  <c r="AG456" i="2" s="1"/>
  <c r="AC680" i="2"/>
  <c r="AG680" i="2" s="1"/>
  <c r="AC12" i="2"/>
  <c r="AG12" i="2" s="1"/>
  <c r="AC44" i="2"/>
  <c r="AG44" i="2" s="1"/>
  <c r="AC76" i="2"/>
  <c r="AG76" i="2" s="1"/>
  <c r="AC108" i="2"/>
  <c r="AG108" i="2" s="1"/>
  <c r="AC140" i="2"/>
  <c r="AG140" i="2" s="1"/>
  <c r="AC172" i="2"/>
  <c r="AG172" i="2" s="1"/>
  <c r="AC204" i="2"/>
  <c r="AG204" i="2" s="1"/>
  <c r="AC236" i="2"/>
  <c r="AG236" i="2" s="1"/>
  <c r="AC268" i="2"/>
  <c r="AG268" i="2" s="1"/>
  <c r="AC300" i="2"/>
  <c r="AG300" i="2" s="1"/>
  <c r="AC332" i="2"/>
  <c r="AG332" i="2" s="1"/>
  <c r="AC135" i="2"/>
  <c r="AG135" i="2" s="1"/>
  <c r="AC327" i="2"/>
  <c r="AG327" i="2" s="1"/>
  <c r="AC543" i="2"/>
  <c r="AG543" i="2" s="1"/>
  <c r="AC80" i="2"/>
  <c r="AG80" i="2" s="1"/>
  <c r="AC288" i="2"/>
  <c r="AG288" i="2" s="1"/>
  <c r="AC480" i="2"/>
  <c r="AG480" i="2" s="1"/>
  <c r="AC672" i="2"/>
  <c r="AG672" i="2" s="1"/>
  <c r="AC5" i="2"/>
  <c r="AG5" i="2" s="1"/>
  <c r="AC37" i="2"/>
  <c r="AG37" i="2" s="1"/>
  <c r="AC95" i="2"/>
  <c r="AG95" i="2" s="1"/>
  <c r="AC311" i="2"/>
  <c r="AG311" i="2" s="1"/>
  <c r="AC495" i="2"/>
  <c r="AG495" i="2" s="1"/>
  <c r="AC32" i="2"/>
  <c r="AG32" i="2" s="1"/>
  <c r="AC200" i="2"/>
  <c r="AG200" i="2" s="1"/>
  <c r="AC400" i="2"/>
  <c r="AG400" i="2" s="1"/>
  <c r="AC592" i="2"/>
  <c r="AG592" i="2" s="1"/>
  <c r="AC30" i="2"/>
  <c r="AG30" i="2" s="1"/>
  <c r="AC62" i="2"/>
  <c r="AG62" i="2" s="1"/>
  <c r="AC94" i="2"/>
  <c r="AG94" i="2" s="1"/>
  <c r="AC126" i="2"/>
  <c r="AG126" i="2" s="1"/>
  <c r="AC158" i="2"/>
  <c r="AG158" i="2" s="1"/>
  <c r="AC190" i="2"/>
  <c r="AG190" i="2" s="1"/>
  <c r="AC222" i="2"/>
  <c r="AG222" i="2" s="1"/>
  <c r="AC254" i="2"/>
  <c r="AG254" i="2" s="1"/>
  <c r="AC286" i="2"/>
  <c r="AG286" i="2" s="1"/>
  <c r="AC318" i="2"/>
  <c r="AG318" i="2" s="1"/>
  <c r="AC350" i="2"/>
  <c r="AG350" i="2" s="1"/>
  <c r="AC382" i="2"/>
  <c r="AG382" i="2" s="1"/>
  <c r="AC414" i="2"/>
  <c r="AG414" i="2" s="1"/>
  <c r="AC446" i="2"/>
  <c r="AG446" i="2" s="1"/>
  <c r="AC478" i="2"/>
  <c r="AG478" i="2" s="1"/>
  <c r="AC510" i="2"/>
  <c r="AG510" i="2" s="1"/>
  <c r="AC542" i="2"/>
  <c r="AG542" i="2" s="1"/>
  <c r="AC574" i="2"/>
  <c r="AG574" i="2" s="1"/>
  <c r="AC606" i="2"/>
  <c r="AG606" i="2" s="1"/>
  <c r="AC638" i="2"/>
  <c r="AG638" i="2" s="1"/>
  <c r="AC670" i="2"/>
  <c r="AG670" i="2" s="1"/>
  <c r="AC103" i="2"/>
  <c r="AG103" i="2" s="1"/>
  <c r="AC319" i="2"/>
  <c r="AG319" i="2" s="1"/>
  <c r="AC519" i="2"/>
  <c r="AG519" i="2" s="1"/>
  <c r="AC40" i="2"/>
  <c r="AG40" i="2" s="1"/>
  <c r="AC224" i="2"/>
  <c r="AG224" i="2" s="1"/>
  <c r="AC416" i="2"/>
  <c r="AG416" i="2" s="1"/>
  <c r="AC600" i="2"/>
  <c r="AG600" i="2" s="1"/>
  <c r="AC77" i="2"/>
  <c r="AG77" i="2" s="1"/>
  <c r="AC141" i="2"/>
  <c r="AG141" i="2" s="1"/>
  <c r="AC205" i="2"/>
  <c r="AG205" i="2" s="1"/>
  <c r="AC269" i="2"/>
  <c r="AG269" i="2" s="1"/>
  <c r="AC333" i="2"/>
  <c r="AG333" i="2" s="1"/>
  <c r="AC397" i="2"/>
  <c r="AG397" i="2" s="1"/>
  <c r="AC445" i="2"/>
  <c r="AG445" i="2" s="1"/>
  <c r="AC509" i="2"/>
  <c r="AG509" i="2" s="1"/>
  <c r="AC573" i="2"/>
  <c r="AG573" i="2" s="1"/>
  <c r="AC637" i="2"/>
  <c r="AG637" i="2" s="1"/>
  <c r="AC701" i="2"/>
  <c r="AG701" i="2" s="1"/>
  <c r="AC765" i="2"/>
  <c r="AG765" i="2" s="1"/>
  <c r="AC829" i="2"/>
  <c r="AG829" i="2" s="1"/>
  <c r="AC703" i="2"/>
  <c r="AG703" i="2" s="1"/>
  <c r="AC767" i="2"/>
  <c r="AG767" i="2" s="1"/>
  <c r="AC59" i="2"/>
  <c r="AG59" i="2" s="1"/>
  <c r="AC123" i="2"/>
  <c r="AG123" i="2" s="1"/>
  <c r="AC187" i="2"/>
  <c r="AG187" i="2" s="1"/>
  <c r="AC251" i="2"/>
  <c r="AG251" i="2" s="1"/>
  <c r="AC315" i="2"/>
  <c r="AG315" i="2" s="1"/>
  <c r="AC436" i="2"/>
  <c r="AG436" i="2" s="1"/>
  <c r="AC516" i="2"/>
  <c r="AG516" i="2" s="1"/>
  <c r="AC371" i="2"/>
  <c r="AG371" i="2" s="1"/>
  <c r="AC435" i="2"/>
  <c r="AG435" i="2" s="1"/>
  <c r="AC499" i="2"/>
  <c r="AG499" i="2" s="1"/>
  <c r="AC563" i="2"/>
  <c r="AG563" i="2" s="1"/>
  <c r="AC627" i="2"/>
  <c r="AG627" i="2" s="1"/>
  <c r="AC691" i="2"/>
  <c r="AG691" i="2" s="1"/>
  <c r="AC755" i="2"/>
  <c r="AG755" i="2" s="1"/>
  <c r="AC819" i="2"/>
  <c r="AG819" i="2" s="1"/>
  <c r="AC736" i="2"/>
  <c r="AG736" i="2" s="1"/>
  <c r="AC794" i="2"/>
  <c r="AG794" i="2" s="1"/>
  <c r="AC564" i="2"/>
  <c r="AG564" i="2" s="1"/>
  <c r="AC636" i="2"/>
  <c r="AG636" i="2" s="1"/>
  <c r="AC700" i="2"/>
  <c r="AG700" i="2" s="1"/>
  <c r="AC764" i="2"/>
  <c r="AG764" i="2" s="1"/>
  <c r="AC828" i="2"/>
  <c r="AG828" i="2" s="1"/>
  <c r="AC824" i="2"/>
  <c r="AG824" i="2" s="1"/>
  <c r="AC698" i="2"/>
  <c r="AG698" i="2" s="1"/>
  <c r="AC734" i="2"/>
  <c r="AG734" i="2" s="1"/>
  <c r="AC798" i="2"/>
  <c r="AG798" i="2" s="1"/>
  <c r="AC862" i="2"/>
  <c r="AG862" i="2" s="1"/>
  <c r="AC746" i="2"/>
  <c r="AG746" i="2" s="1"/>
  <c r="AC839" i="2"/>
  <c r="AG839" i="2" s="1"/>
  <c r="AC522" i="2"/>
  <c r="AG522" i="2" s="1"/>
  <c r="AC49" i="2"/>
  <c r="AG49" i="2" s="1"/>
  <c r="AC121" i="2"/>
  <c r="AG121" i="2" s="1"/>
  <c r="AC185" i="2"/>
  <c r="AG185" i="2" s="1"/>
  <c r="AC257" i="2"/>
  <c r="AG257" i="2" s="1"/>
  <c r="AC329" i="2"/>
  <c r="AG329" i="2" s="1"/>
  <c r="AC393" i="2"/>
  <c r="AG393" i="2" s="1"/>
  <c r="AC457" i="2"/>
  <c r="AG457" i="2" s="1"/>
  <c r="AC529" i="2"/>
  <c r="AG529" i="2" s="1"/>
  <c r="AC593" i="2"/>
  <c r="AG593" i="2" s="1"/>
  <c r="AC665" i="2"/>
  <c r="AG665" i="2" s="1"/>
  <c r="AC745" i="2"/>
  <c r="AG745" i="2" s="1"/>
  <c r="AC833" i="2"/>
  <c r="AG833" i="2" s="1"/>
  <c r="AC282" i="2"/>
  <c r="AG282" i="2" s="1"/>
  <c r="AC346" i="2"/>
  <c r="AG346" i="2" s="1"/>
  <c r="AC442" i="2"/>
  <c r="AG442" i="2" s="1"/>
  <c r="AC530" i="2"/>
  <c r="AG530" i="2" s="1"/>
  <c r="AC610" i="2"/>
  <c r="AG610" i="2" s="1"/>
  <c r="AC810" i="2"/>
  <c r="AG810" i="2" s="1"/>
  <c r="AC69" i="2"/>
  <c r="AG69" i="2" s="1"/>
  <c r="AC389" i="2"/>
  <c r="AG389" i="2" s="1"/>
  <c r="AC757" i="2"/>
  <c r="AG757" i="2" s="1"/>
  <c r="AC179" i="2"/>
  <c r="AG179" i="2" s="1"/>
  <c r="AC491" i="2"/>
  <c r="AG491" i="2" s="1"/>
  <c r="AC762" i="2"/>
  <c r="AG762" i="2" s="1"/>
  <c r="AC586" i="2"/>
  <c r="AG586" i="2" s="1"/>
  <c r="AC831" i="2"/>
  <c r="AG831" i="2" s="1"/>
  <c r="AC313" i="2"/>
  <c r="AG313" i="2" s="1"/>
  <c r="AC825" i="2"/>
  <c r="AG825" i="2" s="1"/>
  <c r="AC85" i="2"/>
  <c r="AG85" i="2" s="1"/>
  <c r="AC149" i="2"/>
  <c r="AG149" i="2" s="1"/>
  <c r="AC213" i="2"/>
  <c r="AG213" i="2" s="1"/>
  <c r="AC277" i="2"/>
  <c r="AG277" i="2" s="1"/>
  <c r="AC341" i="2"/>
  <c r="AG341" i="2" s="1"/>
  <c r="AC405" i="2"/>
  <c r="AG405" i="2" s="1"/>
  <c r="AC453" i="2"/>
  <c r="AG453" i="2" s="1"/>
  <c r="AC517" i="2"/>
  <c r="AG517" i="2" s="1"/>
  <c r="AC581" i="2"/>
  <c r="AG581" i="2" s="1"/>
  <c r="AC645" i="2"/>
  <c r="AG645" i="2" s="1"/>
  <c r="AC709" i="2"/>
  <c r="AG709" i="2" s="1"/>
  <c r="AC773" i="2"/>
  <c r="AG773" i="2" s="1"/>
  <c r="AC837" i="2"/>
  <c r="AG837" i="2" s="1"/>
  <c r="AC711" i="2"/>
  <c r="AG711" i="2" s="1"/>
  <c r="AC775" i="2"/>
  <c r="AG775" i="2" s="1"/>
  <c r="AC67" i="2"/>
  <c r="AG67" i="2" s="1"/>
  <c r="AC131" i="2"/>
  <c r="AG131" i="2" s="1"/>
  <c r="AC195" i="2"/>
  <c r="AG195" i="2" s="1"/>
  <c r="AC259" i="2"/>
  <c r="AG259" i="2" s="1"/>
  <c r="AC323" i="2"/>
  <c r="AG323" i="2" s="1"/>
  <c r="AC452" i="2"/>
  <c r="AG452" i="2" s="1"/>
  <c r="AC524" i="2"/>
  <c r="AG524" i="2" s="1"/>
  <c r="AC379" i="2"/>
  <c r="AG379" i="2" s="1"/>
  <c r="AC443" i="2"/>
  <c r="AG443" i="2" s="1"/>
  <c r="AC507" i="2"/>
  <c r="AG507" i="2" s="1"/>
  <c r="AC571" i="2"/>
  <c r="AG571" i="2" s="1"/>
  <c r="AC635" i="2"/>
  <c r="AG635" i="2" s="1"/>
  <c r="AC699" i="2"/>
  <c r="AG699" i="2" s="1"/>
  <c r="AC763" i="2"/>
  <c r="AG763" i="2" s="1"/>
  <c r="AC827" i="2"/>
  <c r="AG827" i="2" s="1"/>
  <c r="AC760" i="2"/>
  <c r="AG760" i="2" s="1"/>
  <c r="AC818" i="2"/>
  <c r="AG818" i="2" s="1"/>
  <c r="AC580" i="2"/>
  <c r="AG580" i="2" s="1"/>
  <c r="AC644" i="2"/>
  <c r="AG644" i="2" s="1"/>
  <c r="AC708" i="2"/>
  <c r="AG708" i="2" s="1"/>
  <c r="AC772" i="2"/>
  <c r="AG772" i="2" s="1"/>
  <c r="AC836" i="2"/>
  <c r="AG836" i="2" s="1"/>
  <c r="AC856" i="2"/>
  <c r="AG856" i="2" s="1"/>
  <c r="AC738" i="2"/>
  <c r="AG738" i="2" s="1"/>
  <c r="AC742" i="2"/>
  <c r="AG742" i="2" s="1"/>
  <c r="AC806" i="2"/>
  <c r="AG806" i="2" s="1"/>
  <c r="AC712" i="2"/>
  <c r="AG712" i="2" s="1"/>
  <c r="AC778" i="2"/>
  <c r="AG778" i="2" s="1"/>
  <c r="AC847" i="2"/>
  <c r="AG847" i="2" s="1"/>
  <c r="AC57" i="2"/>
  <c r="AG57" i="2" s="1"/>
  <c r="AC129" i="2"/>
  <c r="AG129" i="2" s="1"/>
  <c r="AC193" i="2"/>
  <c r="AG193" i="2" s="1"/>
  <c r="AC265" i="2"/>
  <c r="AG265" i="2" s="1"/>
  <c r="AC337" i="2"/>
  <c r="AG337" i="2" s="1"/>
  <c r="AC401" i="2"/>
  <c r="AG401" i="2" s="1"/>
  <c r="AC465" i="2"/>
  <c r="AG465" i="2" s="1"/>
  <c r="AC537" i="2"/>
  <c r="AG537" i="2" s="1"/>
  <c r="AC601" i="2"/>
  <c r="AG601" i="2" s="1"/>
  <c r="AC673" i="2"/>
  <c r="AG673" i="2" s="1"/>
  <c r="AC761" i="2"/>
  <c r="AG761" i="2" s="1"/>
  <c r="AC841" i="2"/>
  <c r="AG841" i="2" s="1"/>
  <c r="AC290" i="2"/>
  <c r="AG290" i="2" s="1"/>
  <c r="AC354" i="2"/>
  <c r="AG354" i="2" s="1"/>
  <c r="AC450" i="2"/>
  <c r="AG450" i="2" s="1"/>
  <c r="AC538" i="2"/>
  <c r="AG538" i="2" s="1"/>
  <c r="AC626" i="2"/>
  <c r="AG626" i="2" s="1"/>
  <c r="AC834" i="2"/>
  <c r="AG834" i="2" s="1"/>
  <c r="AC821" i="2"/>
  <c r="AG821" i="2" s="1"/>
  <c r="AC243" i="2"/>
  <c r="AG243" i="2" s="1"/>
  <c r="AC555" i="2"/>
  <c r="AG555" i="2" s="1"/>
  <c r="AC556" i="2"/>
  <c r="AG556" i="2" s="1"/>
  <c r="AC826" i="2"/>
  <c r="AG826" i="2" s="1"/>
  <c r="AC706" i="2"/>
  <c r="AG706" i="2" s="1"/>
  <c r="AC249" i="2"/>
  <c r="AG249" i="2" s="1"/>
  <c r="AC737" i="2"/>
  <c r="AG737" i="2" s="1"/>
  <c r="AC111" i="2"/>
  <c r="AG111" i="2" s="1"/>
  <c r="AC295" i="2"/>
  <c r="AG295" i="2" s="1"/>
  <c r="AC479" i="2"/>
  <c r="AG479" i="2" s="1"/>
  <c r="AC663" i="2"/>
  <c r="AG663" i="2" s="1"/>
  <c r="AC144" i="2"/>
  <c r="AG144" i="2" s="1"/>
  <c r="AC304" i="2"/>
  <c r="AG304" i="2" s="1"/>
  <c r="AC488" i="2"/>
  <c r="AG488" i="2" s="1"/>
  <c r="AC656" i="2"/>
  <c r="AG656" i="2" s="1"/>
  <c r="AC39" i="2"/>
  <c r="AG39" i="2" s="1"/>
  <c r="AC191" i="2"/>
  <c r="AG191" i="2" s="1"/>
  <c r="AC399" i="2"/>
  <c r="AG399" i="2" s="1"/>
  <c r="AC607" i="2"/>
  <c r="AG607" i="2" s="1"/>
  <c r="AC136" i="2"/>
  <c r="AG136" i="2" s="1"/>
  <c r="AC328" i="2"/>
  <c r="AG328" i="2" s="1"/>
  <c r="AC520" i="2"/>
  <c r="AG520" i="2" s="1"/>
  <c r="AC19" i="2"/>
  <c r="AG19" i="2" s="1"/>
  <c r="AC79" i="2"/>
  <c r="AG79" i="2" s="1"/>
  <c r="AC263" i="2"/>
  <c r="AG263" i="2" s="1"/>
  <c r="AC423" i="2"/>
  <c r="AG423" i="2" s="1"/>
  <c r="AC591" i="2"/>
  <c r="AG591" i="2" s="1"/>
  <c r="AC96" i="2"/>
  <c r="AG96" i="2" s="1"/>
  <c r="AC312" i="2"/>
  <c r="AG312" i="2" s="1"/>
  <c r="AC512" i="2"/>
  <c r="AG512" i="2" s="1"/>
  <c r="AC20" i="2"/>
  <c r="AG20" i="2" s="1"/>
  <c r="AC52" i="2"/>
  <c r="AG52" i="2" s="1"/>
  <c r="AC84" i="2"/>
  <c r="AG84" i="2" s="1"/>
  <c r="AC116" i="2"/>
  <c r="AG116" i="2" s="1"/>
  <c r="AC148" i="2"/>
  <c r="AG148" i="2" s="1"/>
  <c r="AC180" i="2"/>
  <c r="AG180" i="2" s="1"/>
  <c r="AC212" i="2"/>
  <c r="AG212" i="2" s="1"/>
  <c r="AC244" i="2"/>
  <c r="AG244" i="2" s="1"/>
  <c r="AC276" i="2"/>
  <c r="AG276" i="2" s="1"/>
  <c r="AC308" i="2"/>
  <c r="AG308" i="2" s="1"/>
  <c r="AC3" i="2"/>
  <c r="AG3" i="2" s="1"/>
  <c r="AC183" i="2"/>
  <c r="AG183" i="2" s="1"/>
  <c r="AC391" i="2"/>
  <c r="AG391" i="2" s="1"/>
  <c r="AC599" i="2"/>
  <c r="AG599" i="2" s="1"/>
  <c r="AC128" i="2"/>
  <c r="AG128" i="2" s="1"/>
  <c r="AC336" i="2"/>
  <c r="AG336" i="2" s="1"/>
  <c r="AC536" i="2"/>
  <c r="AG536" i="2" s="1"/>
  <c r="AC13" i="2"/>
  <c r="AG13" i="2" s="1"/>
  <c r="AC4" i="2"/>
  <c r="AG4" i="2" s="1"/>
  <c r="AC143" i="2"/>
  <c r="AG143" i="2" s="1"/>
  <c r="AC359" i="2"/>
  <c r="AG359" i="2" s="1"/>
  <c r="AC535" i="2"/>
  <c r="AG535" i="2" s="1"/>
  <c r="AC64" i="2"/>
  <c r="AG64" i="2" s="1"/>
  <c r="AC248" i="2"/>
  <c r="AG248" i="2" s="1"/>
  <c r="AC448" i="2"/>
  <c r="AG448" i="2" s="1"/>
  <c r="AC640" i="2"/>
  <c r="AG640" i="2" s="1"/>
  <c r="AC6" i="2"/>
  <c r="AG6" i="2" s="1"/>
  <c r="AC38" i="2"/>
  <c r="AG38" i="2" s="1"/>
  <c r="AC70" i="2"/>
  <c r="AG70" i="2" s="1"/>
  <c r="AC102" i="2"/>
  <c r="AG102" i="2" s="1"/>
  <c r="AC134" i="2"/>
  <c r="AG134" i="2" s="1"/>
  <c r="AC166" i="2"/>
  <c r="AG166" i="2" s="1"/>
  <c r="AC198" i="2"/>
  <c r="AG198" i="2" s="1"/>
  <c r="AC230" i="2"/>
  <c r="AG230" i="2" s="1"/>
  <c r="AC262" i="2"/>
  <c r="AG262" i="2" s="1"/>
  <c r="AC294" i="2"/>
  <c r="AG294" i="2" s="1"/>
  <c r="AC326" i="2"/>
  <c r="AG326" i="2" s="1"/>
  <c r="AC358" i="2"/>
  <c r="AG358" i="2" s="1"/>
  <c r="AC390" i="2"/>
  <c r="AG390" i="2" s="1"/>
  <c r="AC422" i="2"/>
  <c r="AG422" i="2" s="1"/>
  <c r="AC454" i="2"/>
  <c r="AG454" i="2" s="1"/>
  <c r="AC486" i="2"/>
  <c r="AG486" i="2" s="1"/>
  <c r="AC518" i="2"/>
  <c r="AG518" i="2" s="1"/>
  <c r="AC550" i="2"/>
  <c r="AG550" i="2" s="1"/>
  <c r="AC582" i="2"/>
  <c r="AG582" i="2" s="1"/>
  <c r="AC614" i="2"/>
  <c r="AG614" i="2" s="1"/>
  <c r="AC646" i="2"/>
  <c r="AG646" i="2" s="1"/>
  <c r="AC678" i="2"/>
  <c r="AG678" i="2" s="1"/>
  <c r="AC159" i="2"/>
  <c r="AG159" i="2" s="1"/>
  <c r="AC367" i="2"/>
  <c r="AG367" i="2" s="1"/>
  <c r="AC567" i="2"/>
  <c r="AG567" i="2" s="1"/>
  <c r="AC72" i="2"/>
  <c r="AG72" i="2" s="1"/>
  <c r="AC280" i="2"/>
  <c r="AG280" i="2" s="1"/>
  <c r="AC464" i="2"/>
  <c r="AG464" i="2" s="1"/>
  <c r="AC648" i="2"/>
  <c r="AG648" i="2" s="1"/>
  <c r="AC93" i="2"/>
  <c r="AG93" i="2" s="1"/>
  <c r="AC157" i="2"/>
  <c r="AG157" i="2" s="1"/>
  <c r="AC221" i="2"/>
  <c r="AG221" i="2" s="1"/>
  <c r="AC285" i="2"/>
  <c r="AG285" i="2" s="1"/>
  <c r="AC349" i="2"/>
  <c r="AG349" i="2" s="1"/>
  <c r="AC413" i="2"/>
  <c r="AG413" i="2" s="1"/>
  <c r="AC461" i="2"/>
  <c r="AG461" i="2" s="1"/>
  <c r="AC525" i="2"/>
  <c r="AG525" i="2" s="1"/>
  <c r="AC589" i="2"/>
  <c r="AG589" i="2" s="1"/>
  <c r="AC653" i="2"/>
  <c r="AG653" i="2" s="1"/>
  <c r="AC717" i="2"/>
  <c r="AG717" i="2" s="1"/>
  <c r="AC781" i="2"/>
  <c r="AG781" i="2" s="1"/>
  <c r="AC845" i="2"/>
  <c r="AG845" i="2" s="1"/>
  <c r="AC719" i="2"/>
  <c r="AG719" i="2" s="1"/>
  <c r="AC783" i="2"/>
  <c r="AG783" i="2" s="1"/>
  <c r="AC75" i="2"/>
  <c r="AG75" i="2" s="1"/>
  <c r="AC139" i="2"/>
  <c r="AG139" i="2" s="1"/>
  <c r="AC203" i="2"/>
  <c r="AG203" i="2" s="1"/>
  <c r="AC267" i="2"/>
  <c r="AG267" i="2" s="1"/>
  <c r="AC331" i="2"/>
  <c r="AG331" i="2" s="1"/>
  <c r="AC460" i="2"/>
  <c r="AG460" i="2" s="1"/>
  <c r="AC387" i="2"/>
  <c r="AG387" i="2" s="1"/>
  <c r="AC451" i="2"/>
  <c r="AG451" i="2" s="1"/>
  <c r="AC515" i="2"/>
  <c r="AG515" i="2" s="1"/>
  <c r="AC579" i="2"/>
  <c r="AG579" i="2" s="1"/>
  <c r="AC643" i="2"/>
  <c r="AG643" i="2" s="1"/>
  <c r="AC707" i="2"/>
  <c r="AG707" i="2" s="1"/>
  <c r="AC771" i="2"/>
  <c r="AG771" i="2" s="1"/>
  <c r="AC835" i="2"/>
  <c r="AG835" i="2" s="1"/>
  <c r="AC832" i="2"/>
  <c r="AG832" i="2" s="1"/>
  <c r="AC850" i="2"/>
  <c r="AG850" i="2" s="1"/>
  <c r="AC588" i="2"/>
  <c r="AG588" i="2" s="1"/>
  <c r="AC652" i="2"/>
  <c r="AG652" i="2" s="1"/>
  <c r="AC716" i="2"/>
  <c r="AG716" i="2" s="1"/>
  <c r="AC780" i="2"/>
  <c r="AG780" i="2" s="1"/>
  <c r="AC844" i="2"/>
  <c r="AG844" i="2" s="1"/>
  <c r="AC770" i="2"/>
  <c r="AG770" i="2" s="1"/>
  <c r="AC686" i="2"/>
  <c r="AG686" i="2" s="1"/>
  <c r="AC750" i="2"/>
  <c r="AG750" i="2" s="1"/>
  <c r="AC814" i="2"/>
  <c r="AG814" i="2" s="1"/>
  <c r="AC808" i="2"/>
  <c r="AG808" i="2" s="1"/>
  <c r="AC855" i="2"/>
  <c r="AG855" i="2" s="1"/>
  <c r="AC73" i="2"/>
  <c r="AG73" i="2" s="1"/>
  <c r="AC137" i="2"/>
  <c r="AG137" i="2" s="1"/>
  <c r="AC201" i="2"/>
  <c r="AG201" i="2" s="1"/>
  <c r="AC273" i="2"/>
  <c r="AG273" i="2" s="1"/>
  <c r="AC345" i="2"/>
  <c r="AG345" i="2" s="1"/>
  <c r="AC409" i="2"/>
  <c r="AG409" i="2" s="1"/>
  <c r="AC473" i="2"/>
  <c r="AG473" i="2" s="1"/>
  <c r="AC609" i="2"/>
  <c r="AG609" i="2" s="1"/>
  <c r="AC681" i="2"/>
  <c r="AG681" i="2" s="1"/>
  <c r="AC769" i="2"/>
  <c r="AG769" i="2" s="1"/>
  <c r="AC857" i="2"/>
  <c r="AG857" i="2" s="1"/>
  <c r="AC298" i="2"/>
  <c r="AG298" i="2" s="1"/>
  <c r="AC362" i="2"/>
  <c r="AG362" i="2" s="1"/>
  <c r="AC458" i="2"/>
  <c r="AG458" i="2" s="1"/>
  <c r="AC546" i="2"/>
  <c r="AG546" i="2" s="1"/>
  <c r="AC650" i="2"/>
  <c r="AG650" i="2" s="1"/>
  <c r="AC858" i="2"/>
  <c r="AG858" i="2" s="1"/>
  <c r="AC565" i="2"/>
  <c r="AG565" i="2" s="1"/>
  <c r="AC51" i="2"/>
  <c r="AG51" i="2" s="1"/>
  <c r="AC363" i="2"/>
  <c r="AG363" i="2" s="1"/>
  <c r="AC619" i="2"/>
  <c r="AG619" i="2" s="1"/>
  <c r="AC704" i="2"/>
  <c r="AG704" i="2" s="1"/>
  <c r="AC628" i="2"/>
  <c r="AG628" i="2" s="1"/>
  <c r="AC792" i="2"/>
  <c r="AG792" i="2" s="1"/>
  <c r="AC726" i="2"/>
  <c r="AG726" i="2" s="1"/>
  <c r="AC41" i="2"/>
  <c r="AG41" i="2" s="1"/>
  <c r="AC385" i="2"/>
  <c r="AG385" i="2" s="1"/>
  <c r="AC521" i="2"/>
  <c r="AG521" i="2" s="1"/>
  <c r="AC657" i="2"/>
  <c r="AG657" i="2" s="1"/>
  <c r="AC434" i="2"/>
  <c r="AG434" i="2" s="1"/>
  <c r="AC514" i="2"/>
  <c r="AG514" i="2" s="1"/>
  <c r="AC786" i="2"/>
  <c r="AG786" i="2" s="1"/>
  <c r="AC101" i="2"/>
  <c r="AG101" i="2" s="1"/>
  <c r="AC165" i="2"/>
  <c r="AG165" i="2" s="1"/>
  <c r="AC229" i="2"/>
  <c r="AG229" i="2" s="1"/>
  <c r="AC293" i="2"/>
  <c r="AG293" i="2" s="1"/>
  <c r="AC357" i="2"/>
  <c r="AG357" i="2" s="1"/>
  <c r="AC469" i="2"/>
  <c r="AG469" i="2" s="1"/>
  <c r="AC533" i="2"/>
  <c r="AG533" i="2" s="1"/>
  <c r="AC597" i="2"/>
  <c r="AG597" i="2" s="1"/>
  <c r="AC661" i="2"/>
  <c r="AG661" i="2" s="1"/>
  <c r="AC725" i="2"/>
  <c r="AG725" i="2" s="1"/>
  <c r="AC789" i="2"/>
  <c r="AG789" i="2" s="1"/>
  <c r="AC853" i="2"/>
  <c r="AG853" i="2" s="1"/>
  <c r="AC727" i="2"/>
  <c r="AG727" i="2" s="1"/>
  <c r="AC791" i="2"/>
  <c r="AG791" i="2" s="1"/>
  <c r="AC83" i="2"/>
  <c r="AG83" i="2" s="1"/>
  <c r="AC147" i="2"/>
  <c r="AG147" i="2" s="1"/>
  <c r="AC211" i="2"/>
  <c r="AG211" i="2" s="1"/>
  <c r="AC275" i="2"/>
  <c r="AG275" i="2" s="1"/>
  <c r="AC339" i="2"/>
  <c r="AG339" i="2" s="1"/>
  <c r="AC476" i="2"/>
  <c r="AG476" i="2" s="1"/>
  <c r="AC395" i="2"/>
  <c r="AG395" i="2" s="1"/>
  <c r="AC459" i="2"/>
  <c r="AG459" i="2" s="1"/>
  <c r="AC523" i="2"/>
  <c r="AG523" i="2" s="1"/>
  <c r="AC587" i="2"/>
  <c r="AG587" i="2" s="1"/>
  <c r="AC651" i="2"/>
  <c r="AG651" i="2" s="1"/>
  <c r="AC715" i="2"/>
  <c r="AG715" i="2" s="1"/>
  <c r="AC779" i="2"/>
  <c r="AG779" i="2" s="1"/>
  <c r="AC843" i="2"/>
  <c r="AG843" i="2" s="1"/>
  <c r="AC864" i="2"/>
  <c r="AG864" i="2" s="1"/>
  <c r="AC596" i="2"/>
  <c r="AG596" i="2" s="1"/>
  <c r="AC660" i="2"/>
  <c r="AG660" i="2" s="1"/>
  <c r="AC724" i="2"/>
  <c r="AG724" i="2" s="1"/>
  <c r="AC788" i="2"/>
  <c r="AG788" i="2" s="1"/>
  <c r="AC426" i="2"/>
  <c r="AG426" i="2" s="1"/>
  <c r="AC802" i="2"/>
  <c r="AG802" i="2" s="1"/>
  <c r="AC694" i="2"/>
  <c r="AG694" i="2" s="1"/>
  <c r="AC758" i="2"/>
  <c r="AG758" i="2" s="1"/>
  <c r="AC822" i="2"/>
  <c r="AG822" i="2" s="1"/>
  <c r="AC418" i="2"/>
  <c r="AG418" i="2" s="1"/>
  <c r="AC799" i="2"/>
  <c r="AG799" i="2" s="1"/>
  <c r="AC863" i="2"/>
  <c r="AG863" i="2" s="1"/>
  <c r="AC9" i="2"/>
  <c r="AG9" i="2" s="1"/>
  <c r="AC81" i="2"/>
  <c r="AG81" i="2" s="1"/>
  <c r="AC145" i="2"/>
  <c r="AG145" i="2" s="1"/>
  <c r="AC209" i="2"/>
  <c r="AG209" i="2" s="1"/>
  <c r="AC281" i="2"/>
  <c r="AG281" i="2" s="1"/>
  <c r="AC353" i="2"/>
  <c r="AG353" i="2" s="1"/>
  <c r="AC417" i="2"/>
  <c r="AG417" i="2" s="1"/>
  <c r="AC481" i="2"/>
  <c r="AG481" i="2" s="1"/>
  <c r="AC545" i="2"/>
  <c r="AG545" i="2" s="1"/>
  <c r="AC617" i="2"/>
  <c r="AG617" i="2" s="1"/>
  <c r="AC697" i="2"/>
  <c r="AG697" i="2" s="1"/>
  <c r="AC777" i="2"/>
  <c r="AG777" i="2" s="1"/>
  <c r="AC865" i="2"/>
  <c r="AG865" i="2" s="1"/>
  <c r="AC306" i="2"/>
  <c r="AG306" i="2" s="1"/>
  <c r="AC370" i="2"/>
  <c r="AG370" i="2" s="1"/>
  <c r="AC474" i="2"/>
  <c r="AG474" i="2" s="1"/>
  <c r="AC554" i="2"/>
  <c r="AG554" i="2" s="1"/>
  <c r="AC666" i="2"/>
  <c r="AG666" i="2" s="1"/>
  <c r="AC197" i="2"/>
  <c r="AG197" i="2" s="1"/>
  <c r="AC501" i="2"/>
  <c r="AG501" i="2" s="1"/>
  <c r="AC759" i="2"/>
  <c r="AG759" i="2" s="1"/>
  <c r="AC500" i="2"/>
  <c r="AG500" i="2" s="1"/>
  <c r="AC811" i="2"/>
  <c r="AG811" i="2" s="1"/>
  <c r="AC820" i="2"/>
  <c r="AG820" i="2" s="1"/>
  <c r="AC790" i="2"/>
  <c r="AG790" i="2" s="1"/>
  <c r="AC177" i="2"/>
  <c r="AG177" i="2" s="1"/>
  <c r="AC585" i="2"/>
  <c r="AG585" i="2" s="1"/>
  <c r="AC338" i="2"/>
  <c r="AG338" i="2" s="1"/>
  <c r="AC602" i="2"/>
  <c r="AG602" i="2" s="1"/>
  <c r="AC175" i="2"/>
  <c r="AG175" i="2" s="1"/>
  <c r="AC343" i="2"/>
  <c r="AG343" i="2" s="1"/>
  <c r="AC527" i="2"/>
  <c r="AG527" i="2" s="1"/>
  <c r="AC48" i="2"/>
  <c r="AG48" i="2" s="1"/>
  <c r="AC192" i="2"/>
  <c r="AG192" i="2" s="1"/>
  <c r="AC352" i="2"/>
  <c r="AG352" i="2" s="1"/>
  <c r="AC528" i="2"/>
  <c r="AG528" i="2" s="1"/>
  <c r="AC71" i="2"/>
  <c r="AG71" i="2" s="1"/>
  <c r="AC239" i="2"/>
  <c r="AG239" i="2" s="1"/>
  <c r="AC455" i="2"/>
  <c r="AG455" i="2" s="1"/>
  <c r="AC655" i="2"/>
  <c r="AG655" i="2" s="1"/>
  <c r="AC184" i="2"/>
  <c r="AG184" i="2" s="1"/>
  <c r="AC376" i="2"/>
  <c r="AG376" i="2" s="1"/>
  <c r="AC576" i="2"/>
  <c r="AG576" i="2" s="1"/>
  <c r="AC27" i="2"/>
  <c r="AG27" i="2" s="1"/>
  <c r="AC127" i="2"/>
  <c r="AG127" i="2" s="1"/>
  <c r="AC303" i="2"/>
  <c r="AG303" i="2" s="1"/>
  <c r="AC463" i="2"/>
  <c r="AG463" i="2" s="1"/>
  <c r="AC631" i="2"/>
  <c r="AG631" i="2" s="1"/>
  <c r="AC152" i="2"/>
  <c r="AG152" i="2" s="1"/>
  <c r="AC360" i="2"/>
  <c r="AG360" i="2" s="1"/>
  <c r="AC568" i="2"/>
  <c r="AG568" i="2" s="1"/>
  <c r="AC28" i="2"/>
  <c r="AG28" i="2" s="1"/>
  <c r="AC60" i="2"/>
  <c r="AG60" i="2" s="1"/>
  <c r="AC92" i="2"/>
  <c r="AG92" i="2" s="1"/>
  <c r="AC124" i="2"/>
  <c r="AG124" i="2" s="1"/>
  <c r="AC156" i="2"/>
  <c r="AG156" i="2" s="1"/>
  <c r="AC188" i="2"/>
  <c r="AG188" i="2" s="1"/>
  <c r="AC220" i="2"/>
  <c r="AG220" i="2" s="1"/>
  <c r="AC252" i="2"/>
  <c r="AG252" i="2" s="1"/>
  <c r="AC284" i="2"/>
  <c r="AG284" i="2" s="1"/>
  <c r="AC316" i="2"/>
  <c r="AG316" i="2" s="1"/>
  <c r="AC31" i="2"/>
  <c r="AG31" i="2" s="1"/>
  <c r="AC231" i="2"/>
  <c r="AG231" i="2" s="1"/>
  <c r="AC439" i="2"/>
  <c r="AG439" i="2" s="1"/>
  <c r="AC647" i="2"/>
  <c r="AG647" i="2" s="1"/>
  <c r="AC176" i="2"/>
  <c r="AG176" i="2" s="1"/>
  <c r="AC384" i="2"/>
  <c r="AG384" i="2" s="1"/>
  <c r="AC584" i="2"/>
  <c r="AG584" i="2" s="1"/>
  <c r="AC21" i="2"/>
  <c r="AG21" i="2" s="1"/>
  <c r="AC15" i="2"/>
  <c r="AG15" i="2" s="1"/>
  <c r="AC199" i="2"/>
  <c r="AG199" i="2" s="1"/>
  <c r="AC407" i="2"/>
  <c r="AG407" i="2" s="1"/>
  <c r="AC583" i="2"/>
  <c r="AG583" i="2" s="1"/>
  <c r="AC120" i="2"/>
  <c r="AG120" i="2" s="1"/>
  <c r="AC296" i="2"/>
  <c r="AG296" i="2" s="1"/>
  <c r="AC496" i="2"/>
  <c r="AG496" i="2" s="1"/>
  <c r="AC14" i="2"/>
  <c r="AG14" i="2" s="1"/>
  <c r="AC46" i="2"/>
  <c r="AG46" i="2" s="1"/>
  <c r="AC78" i="2"/>
  <c r="AG78" i="2" s="1"/>
  <c r="AC110" i="2"/>
  <c r="AG110" i="2" s="1"/>
  <c r="AC142" i="2"/>
  <c r="AG142" i="2" s="1"/>
  <c r="AC174" i="2"/>
  <c r="AG174" i="2" s="1"/>
  <c r="AC206" i="2"/>
  <c r="AG206" i="2" s="1"/>
  <c r="AC238" i="2"/>
  <c r="AG238" i="2" s="1"/>
  <c r="AC270" i="2"/>
  <c r="AG270" i="2" s="1"/>
  <c r="AC302" i="2"/>
  <c r="AG302" i="2" s="1"/>
  <c r="AC334" i="2"/>
  <c r="AG334" i="2" s="1"/>
  <c r="AC366" i="2"/>
  <c r="AG366" i="2" s="1"/>
  <c r="AC398" i="2"/>
  <c r="AG398" i="2" s="1"/>
  <c r="AC430" i="2"/>
  <c r="AG430" i="2" s="1"/>
  <c r="AC462" i="2"/>
  <c r="AG462" i="2" s="1"/>
  <c r="AC494" i="2"/>
  <c r="AG494" i="2" s="1"/>
  <c r="AC526" i="2"/>
  <c r="AG526" i="2" s="1"/>
  <c r="AC558" i="2"/>
  <c r="AG558" i="2" s="1"/>
  <c r="AC590" i="2"/>
  <c r="AG590" i="2" s="1"/>
  <c r="AC622" i="2"/>
  <c r="AG622" i="2" s="1"/>
  <c r="AC654" i="2"/>
  <c r="AG654" i="2" s="1"/>
  <c r="AC23" i="2"/>
  <c r="AG23" i="2" s="1"/>
  <c r="AC223" i="2"/>
  <c r="AG223" i="2" s="1"/>
  <c r="AC415" i="2"/>
  <c r="AG415" i="2" s="1"/>
  <c r="AC623" i="2"/>
  <c r="AG623" i="2" s="1"/>
  <c r="AC112" i="2"/>
  <c r="AG112" i="2" s="1"/>
  <c r="AC320" i="2"/>
  <c r="AG320" i="2" s="1"/>
  <c r="AC504" i="2"/>
  <c r="AG504" i="2" s="1"/>
  <c r="AC45" i="2"/>
  <c r="AG45" i="2" s="1"/>
  <c r="AC109" i="2"/>
  <c r="AG109" i="2" s="1"/>
  <c r="AC173" i="2"/>
  <c r="AG173" i="2" s="1"/>
  <c r="AC237" i="2"/>
  <c r="AG237" i="2" s="1"/>
  <c r="AC301" i="2"/>
  <c r="AG301" i="2" s="1"/>
  <c r="AC365" i="2"/>
  <c r="AG365" i="2" s="1"/>
  <c r="AC477" i="2"/>
  <c r="AG477" i="2" s="1"/>
  <c r="AC541" i="2"/>
  <c r="AG541" i="2" s="1"/>
  <c r="AC605" i="2"/>
  <c r="AG605" i="2" s="1"/>
  <c r="AC669" i="2"/>
  <c r="AG669" i="2" s="1"/>
  <c r="AC733" i="2"/>
  <c r="AG733" i="2" s="1"/>
  <c r="AC797" i="2"/>
  <c r="AG797" i="2" s="1"/>
  <c r="AC861" i="2"/>
  <c r="AG861" i="2" s="1"/>
  <c r="AC735" i="2"/>
  <c r="AG735" i="2" s="1"/>
  <c r="AC91" i="2"/>
  <c r="AG91" i="2" s="1"/>
  <c r="AC155" i="2"/>
  <c r="AG155" i="2" s="1"/>
  <c r="AC219" i="2"/>
  <c r="AG219" i="2" s="1"/>
  <c r="AC283" i="2"/>
  <c r="AG283" i="2" s="1"/>
  <c r="AC396" i="2"/>
  <c r="AG396" i="2" s="1"/>
  <c r="AC484" i="2"/>
  <c r="AG484" i="2" s="1"/>
  <c r="AC403" i="2"/>
  <c r="AG403" i="2" s="1"/>
  <c r="AC467" i="2"/>
  <c r="AG467" i="2" s="1"/>
  <c r="AC531" i="2"/>
  <c r="AG531" i="2" s="1"/>
  <c r="AC595" i="2"/>
  <c r="AG595" i="2" s="1"/>
  <c r="AC659" i="2"/>
  <c r="AG659" i="2" s="1"/>
  <c r="AC723" i="2"/>
  <c r="AG723" i="2" s="1"/>
  <c r="AC787" i="2"/>
  <c r="AG787" i="2" s="1"/>
  <c r="AC851" i="2"/>
  <c r="AG851" i="2" s="1"/>
  <c r="AC466" i="2"/>
  <c r="AG466" i="2" s="1"/>
  <c r="AC604" i="2"/>
  <c r="AG604" i="2" s="1"/>
  <c r="AC668" i="2"/>
  <c r="AG668" i="2" s="1"/>
  <c r="AC732" i="2"/>
  <c r="AG732" i="2" s="1"/>
  <c r="AC796" i="2"/>
  <c r="AG796" i="2" s="1"/>
  <c r="AC852" i="2"/>
  <c r="AG852" i="2" s="1"/>
  <c r="AC618" i="2"/>
  <c r="AG618" i="2" s="1"/>
  <c r="AC696" i="2"/>
  <c r="AG696" i="2" s="1"/>
  <c r="AC842" i="2"/>
  <c r="AG842" i="2" s="1"/>
  <c r="AC702" i="2"/>
  <c r="AG702" i="2" s="1"/>
  <c r="AC766" i="2"/>
  <c r="AG766" i="2" s="1"/>
  <c r="AC830" i="2"/>
  <c r="AG830" i="2" s="1"/>
  <c r="AC578" i="2"/>
  <c r="AG578" i="2" s="1"/>
  <c r="AC807" i="2"/>
  <c r="AG807" i="2" s="1"/>
  <c r="AC728" i="2"/>
  <c r="AG728" i="2" s="1"/>
  <c r="AC17" i="2"/>
  <c r="AG17" i="2" s="1"/>
  <c r="AC89" i="2"/>
  <c r="AG89" i="2" s="1"/>
  <c r="AC153" i="2"/>
  <c r="AG153" i="2" s="1"/>
  <c r="AC217" i="2"/>
  <c r="AG217" i="2" s="1"/>
  <c r="AC289" i="2"/>
  <c r="AG289" i="2" s="1"/>
  <c r="AC361" i="2"/>
  <c r="AG361" i="2" s="1"/>
  <c r="AC425" i="2"/>
  <c r="AG425" i="2" s="1"/>
  <c r="AC497" i="2"/>
  <c r="AG497" i="2" s="1"/>
  <c r="AC553" i="2"/>
  <c r="AG553" i="2" s="1"/>
  <c r="AC625" i="2"/>
  <c r="AG625" i="2" s="1"/>
  <c r="AC705" i="2"/>
  <c r="AG705" i="2" s="1"/>
  <c r="AC793" i="2"/>
  <c r="AG793" i="2" s="1"/>
  <c r="AC250" i="2"/>
  <c r="AG250" i="2" s="1"/>
  <c r="AC314" i="2"/>
  <c r="AG314" i="2" s="1"/>
  <c r="AC378" i="2"/>
  <c r="AG378" i="2" s="1"/>
  <c r="AC482" i="2"/>
  <c r="AG482" i="2" s="1"/>
  <c r="AC562" i="2"/>
  <c r="AG562" i="2" s="1"/>
  <c r="AC690" i="2"/>
  <c r="AG690" i="2" s="1"/>
  <c r="AA146" i="2"/>
  <c r="AA170" i="2"/>
  <c r="AA82" i="2"/>
  <c r="AA114" i="2"/>
  <c r="AA689" i="2"/>
  <c r="AA50" i="2"/>
  <c r="AA42" i="2"/>
  <c r="AA10" i="2"/>
  <c r="AA234" i="2"/>
  <c r="AA721" i="2"/>
  <c r="AA490" i="2"/>
  <c r="AA849" i="2"/>
  <c r="AA202" i="2"/>
  <c r="AA178" i="2"/>
  <c r="AA785" i="2"/>
  <c r="AA242" i="2"/>
  <c r="AA753" i="2"/>
  <c r="AA817" i="2"/>
  <c r="AA402" i="2"/>
  <c r="AA138" i="2"/>
  <c r="AA18" i="2"/>
  <c r="AA74" i="2"/>
  <c r="AA2" i="2"/>
  <c r="AA489" i="2"/>
  <c r="AA388" i="2"/>
  <c r="AA577" i="2"/>
  <c r="AA404" i="2"/>
  <c r="AA380" i="2"/>
  <c r="AA641" i="2"/>
  <c r="AA340" i="2"/>
  <c r="AA444" i="2"/>
  <c r="AA348" i="2"/>
  <c r="AA468" i="2"/>
  <c r="AA356" i="2"/>
  <c r="AA508" i="2"/>
  <c r="AA321" i="2"/>
  <c r="AA65" i="2"/>
  <c r="AA364" i="2"/>
  <c r="AA532" i="2"/>
  <c r="AA233" i="2"/>
  <c r="AA372" i="2"/>
  <c r="AA572" i="2"/>
  <c r="Z2" i="2"/>
  <c r="U709" i="2"/>
  <c r="U195" i="2"/>
  <c r="U379" i="2"/>
  <c r="U818" i="2"/>
  <c r="U847" i="2"/>
  <c r="U265" i="2"/>
  <c r="U673" i="2"/>
  <c r="U399" i="2"/>
  <c r="U520" i="2"/>
  <c r="U19" i="2"/>
  <c r="U96" i="2"/>
  <c r="U20" i="2"/>
  <c r="U180" i="2"/>
  <c r="U276" i="2"/>
  <c r="U599" i="2"/>
  <c r="U536" i="2"/>
  <c r="U359" i="2"/>
  <c r="U448" i="2"/>
  <c r="U38" i="2"/>
  <c r="U262" i="2"/>
  <c r="U454" i="2"/>
  <c r="U646" i="2"/>
  <c r="U280" i="2"/>
  <c r="U93" i="2"/>
  <c r="U285" i="2"/>
  <c r="U525" i="2"/>
  <c r="U845" i="2"/>
  <c r="U139" i="2"/>
  <c r="U387" i="2"/>
  <c r="U855" i="2"/>
  <c r="U137" i="2"/>
  <c r="U273" i="2"/>
  <c r="U681" i="2"/>
  <c r="U857" i="2"/>
  <c r="U298" i="2"/>
  <c r="U101" i="2"/>
  <c r="U165" i="2"/>
  <c r="U229" i="2"/>
  <c r="U293" i="2"/>
  <c r="U357" i="2"/>
  <c r="U469" i="2"/>
  <c r="U533" i="2"/>
  <c r="U597" i="2"/>
  <c r="U661" i="2"/>
  <c r="U725" i="2"/>
  <c r="U789" i="2"/>
  <c r="U853" i="2"/>
  <c r="U727" i="2"/>
  <c r="U791" i="2"/>
  <c r="U83" i="2"/>
  <c r="U147" i="2"/>
  <c r="U211" i="2"/>
  <c r="U275" i="2"/>
  <c r="U339" i="2"/>
  <c r="U476" i="2"/>
  <c r="U395" i="2"/>
  <c r="U459" i="2"/>
  <c r="U523" i="2"/>
  <c r="U587" i="2"/>
  <c r="U651" i="2"/>
  <c r="U715" i="2"/>
  <c r="U779" i="2"/>
  <c r="U843" i="2"/>
  <c r="U864" i="2"/>
  <c r="U596" i="2"/>
  <c r="U660" i="2"/>
  <c r="U724" i="2"/>
  <c r="U788" i="2"/>
  <c r="U426" i="2"/>
  <c r="U802" i="2"/>
  <c r="U694" i="2"/>
  <c r="U758" i="2"/>
  <c r="U822" i="2"/>
  <c r="U418" i="2"/>
  <c r="U799" i="2"/>
  <c r="U863" i="2"/>
  <c r="U9" i="2"/>
  <c r="U81" i="2"/>
  <c r="U145" i="2"/>
  <c r="U209" i="2"/>
  <c r="U281" i="2"/>
  <c r="U353" i="2"/>
  <c r="U417" i="2"/>
  <c r="U481" i="2"/>
  <c r="U545" i="2"/>
  <c r="U617" i="2"/>
  <c r="U697" i="2"/>
  <c r="U777" i="2"/>
  <c r="U865" i="2"/>
  <c r="U306" i="2"/>
  <c r="U370" i="2"/>
  <c r="U474" i="2"/>
  <c r="U554" i="2"/>
  <c r="U666" i="2"/>
  <c r="U213" i="2"/>
  <c r="U453" i="2"/>
  <c r="U773" i="2"/>
  <c r="U131" i="2"/>
  <c r="U443" i="2"/>
  <c r="U827" i="2"/>
  <c r="U772" i="2"/>
  <c r="U401" i="2"/>
  <c r="U601" i="2"/>
  <c r="U841" i="2"/>
  <c r="U354" i="2"/>
  <c r="U834" i="2"/>
  <c r="U663" i="2"/>
  <c r="U136" i="2"/>
  <c r="U79" i="2"/>
  <c r="U148" i="2"/>
  <c r="U244" i="2"/>
  <c r="U128" i="2"/>
  <c r="U535" i="2"/>
  <c r="U640" i="2"/>
  <c r="U134" i="2"/>
  <c r="U294" i="2"/>
  <c r="U486" i="2"/>
  <c r="U678" i="2"/>
  <c r="U464" i="2"/>
  <c r="U157" i="2"/>
  <c r="U349" i="2"/>
  <c r="U589" i="2"/>
  <c r="U719" i="2"/>
  <c r="U267" i="2"/>
  <c r="U451" i="2"/>
  <c r="U832" i="2"/>
  <c r="U652" i="2"/>
  <c r="U770" i="2"/>
  <c r="U73" i="2"/>
  <c r="U201" i="2"/>
  <c r="U345" i="2"/>
  <c r="U409" i="2"/>
  <c r="U473" i="2"/>
  <c r="U609" i="2"/>
  <c r="U769" i="2"/>
  <c r="U362" i="2"/>
  <c r="U175" i="2"/>
  <c r="U343" i="2"/>
  <c r="U527" i="2"/>
  <c r="U48" i="2"/>
  <c r="U192" i="2"/>
  <c r="U352" i="2"/>
  <c r="U528" i="2"/>
  <c r="U71" i="2"/>
  <c r="U239" i="2"/>
  <c r="U455" i="2"/>
  <c r="U655" i="2"/>
  <c r="U184" i="2"/>
  <c r="U376" i="2"/>
  <c r="U576" i="2"/>
  <c r="U27" i="2"/>
  <c r="U127" i="2"/>
  <c r="U303" i="2"/>
  <c r="U463" i="2"/>
  <c r="U631" i="2"/>
  <c r="U152" i="2"/>
  <c r="U360" i="2"/>
  <c r="U568" i="2"/>
  <c r="U28" i="2"/>
  <c r="U60" i="2"/>
  <c r="U92" i="2"/>
  <c r="U124" i="2"/>
  <c r="U156" i="2"/>
  <c r="U188" i="2"/>
  <c r="U220" i="2"/>
  <c r="U252" i="2"/>
  <c r="U284" i="2"/>
  <c r="U316" i="2"/>
  <c r="U31" i="2"/>
  <c r="U231" i="2"/>
  <c r="U439" i="2"/>
  <c r="U647" i="2"/>
  <c r="U176" i="2"/>
  <c r="U384" i="2"/>
  <c r="U584" i="2"/>
  <c r="U21" i="2"/>
  <c r="U15" i="2"/>
  <c r="U199" i="2"/>
  <c r="U407" i="2"/>
  <c r="U583" i="2"/>
  <c r="U120" i="2"/>
  <c r="U296" i="2"/>
  <c r="U496" i="2"/>
  <c r="U14" i="2"/>
  <c r="U46" i="2"/>
  <c r="U78" i="2"/>
  <c r="U110" i="2"/>
  <c r="U142" i="2"/>
  <c r="U174" i="2"/>
  <c r="U206" i="2"/>
  <c r="U238" i="2"/>
  <c r="U270" i="2"/>
  <c r="U302" i="2"/>
  <c r="U334" i="2"/>
  <c r="U366" i="2"/>
  <c r="U398" i="2"/>
  <c r="U430" i="2"/>
  <c r="U462" i="2"/>
  <c r="U494" i="2"/>
  <c r="U526" i="2"/>
  <c r="U558" i="2"/>
  <c r="U590" i="2"/>
  <c r="U622" i="2"/>
  <c r="U654" i="2"/>
  <c r="U23" i="2"/>
  <c r="U223" i="2"/>
  <c r="U415" i="2"/>
  <c r="U623" i="2"/>
  <c r="U112" i="2"/>
  <c r="U320" i="2"/>
  <c r="U504" i="2"/>
  <c r="U45" i="2"/>
  <c r="U109" i="2"/>
  <c r="U173" i="2"/>
  <c r="U237" i="2"/>
  <c r="U301" i="2"/>
  <c r="U365" i="2"/>
  <c r="U477" i="2"/>
  <c r="U541" i="2"/>
  <c r="U605" i="2"/>
  <c r="U669" i="2"/>
  <c r="U733" i="2"/>
  <c r="U797" i="2"/>
  <c r="U861" i="2"/>
  <c r="U735" i="2"/>
  <c r="U91" i="2"/>
  <c r="U155" i="2"/>
  <c r="U219" i="2"/>
  <c r="U283" i="2"/>
  <c r="U396" i="2"/>
  <c r="U484" i="2"/>
  <c r="U403" i="2"/>
  <c r="U467" i="2"/>
  <c r="U531" i="2"/>
  <c r="U595" i="2"/>
  <c r="U659" i="2"/>
  <c r="U723" i="2"/>
  <c r="U787" i="2"/>
  <c r="U851" i="2"/>
  <c r="U466" i="2"/>
  <c r="U604" i="2"/>
  <c r="U668" i="2"/>
  <c r="U732" i="2"/>
  <c r="U796" i="2"/>
  <c r="U852" i="2"/>
  <c r="U618" i="2"/>
  <c r="U696" i="2"/>
  <c r="U842" i="2"/>
  <c r="U702" i="2"/>
  <c r="U766" i="2"/>
  <c r="U830" i="2"/>
  <c r="U578" i="2"/>
  <c r="U807" i="2"/>
  <c r="U728" i="2"/>
  <c r="U17" i="2"/>
  <c r="U89" i="2"/>
  <c r="U153" i="2"/>
  <c r="U217" i="2"/>
  <c r="U289" i="2"/>
  <c r="U361" i="2"/>
  <c r="U425" i="2"/>
  <c r="U497" i="2"/>
  <c r="U553" i="2"/>
  <c r="U625" i="2"/>
  <c r="U705" i="2"/>
  <c r="U793" i="2"/>
  <c r="U250" i="2"/>
  <c r="U314" i="2"/>
  <c r="U378" i="2"/>
  <c r="U482" i="2"/>
  <c r="U562" i="2"/>
  <c r="U690" i="2"/>
  <c r="U837" i="2"/>
  <c r="U259" i="2"/>
  <c r="U571" i="2"/>
  <c r="U580" i="2"/>
  <c r="U836" i="2"/>
  <c r="U742" i="2"/>
  <c r="U129" i="2"/>
  <c r="U626" i="2"/>
  <c r="U144" i="2"/>
  <c r="U39" i="2"/>
  <c r="U328" i="2"/>
  <c r="U263" i="2"/>
  <c r="U512" i="2"/>
  <c r="U183" i="2"/>
  <c r="U143" i="2"/>
  <c r="U248" i="2"/>
  <c r="U70" i="2"/>
  <c r="U326" i="2"/>
  <c r="U518" i="2"/>
  <c r="U159" i="2"/>
  <c r="U413" i="2"/>
  <c r="U771" i="2"/>
  <c r="U716" i="2"/>
  <c r="U686" i="2"/>
  <c r="U546" i="2"/>
  <c r="U53" i="2"/>
  <c r="U117" i="2"/>
  <c r="U181" i="2"/>
  <c r="U245" i="2"/>
  <c r="U309" i="2"/>
  <c r="U373" i="2"/>
  <c r="U421" i="2"/>
  <c r="U485" i="2"/>
  <c r="U549" i="2"/>
  <c r="U613" i="2"/>
  <c r="U677" i="2"/>
  <c r="U741" i="2"/>
  <c r="U805" i="2"/>
  <c r="U743" i="2"/>
  <c r="U99" i="2"/>
  <c r="U163" i="2"/>
  <c r="U227" i="2"/>
  <c r="U291" i="2"/>
  <c r="U412" i="2"/>
  <c r="U347" i="2"/>
  <c r="U411" i="2"/>
  <c r="U475" i="2"/>
  <c r="U539" i="2"/>
  <c r="U603" i="2"/>
  <c r="U667" i="2"/>
  <c r="U731" i="2"/>
  <c r="U795" i="2"/>
  <c r="U859" i="2"/>
  <c r="U658" i="2"/>
  <c r="U540" i="2"/>
  <c r="U612" i="2"/>
  <c r="U676" i="2"/>
  <c r="U740" i="2"/>
  <c r="U804" i="2"/>
  <c r="U860" i="2"/>
  <c r="U682" i="2"/>
  <c r="U776" i="2"/>
  <c r="U866" i="2"/>
  <c r="U710" i="2"/>
  <c r="U774" i="2"/>
  <c r="U838" i="2"/>
  <c r="U634" i="2"/>
  <c r="U815" i="2"/>
  <c r="U768" i="2"/>
  <c r="U25" i="2"/>
  <c r="U97" i="2"/>
  <c r="U161" i="2"/>
  <c r="U225" i="2"/>
  <c r="U297" i="2"/>
  <c r="U369" i="2"/>
  <c r="U433" i="2"/>
  <c r="U505" i="2"/>
  <c r="U561" i="2"/>
  <c r="U633" i="2"/>
  <c r="U713" i="2"/>
  <c r="U801" i="2"/>
  <c r="U258" i="2"/>
  <c r="U322" i="2"/>
  <c r="U386" i="2"/>
  <c r="U498" i="2"/>
  <c r="U570" i="2"/>
  <c r="U722" i="2"/>
  <c r="U341" i="2"/>
  <c r="U581" i="2"/>
  <c r="U67" i="2"/>
  <c r="U524" i="2"/>
  <c r="U635" i="2"/>
  <c r="U760" i="2"/>
  <c r="U644" i="2"/>
  <c r="U856" i="2"/>
  <c r="U806" i="2"/>
  <c r="U57" i="2"/>
  <c r="U537" i="2"/>
  <c r="U111" i="2"/>
  <c r="U304" i="2"/>
  <c r="U191" i="2"/>
  <c r="U84" i="2"/>
  <c r="U166" i="2"/>
  <c r="U358" i="2"/>
  <c r="U550" i="2"/>
  <c r="U367" i="2"/>
  <c r="U648" i="2"/>
  <c r="U221" i="2"/>
  <c r="U461" i="2"/>
  <c r="U781" i="2"/>
  <c r="U75" i="2"/>
  <c r="U331" i="2"/>
  <c r="U515" i="2"/>
  <c r="U707" i="2"/>
  <c r="U850" i="2"/>
  <c r="U780" i="2"/>
  <c r="U814" i="2"/>
  <c r="U858" i="2"/>
  <c r="U207" i="2"/>
  <c r="U375" i="2"/>
  <c r="U575" i="2"/>
  <c r="U56" i="2"/>
  <c r="U232" i="2"/>
  <c r="U392" i="2"/>
  <c r="U560" i="2"/>
  <c r="U119" i="2"/>
  <c r="U287" i="2"/>
  <c r="U511" i="2"/>
  <c r="U16" i="2"/>
  <c r="U216" i="2"/>
  <c r="U424" i="2"/>
  <c r="U616" i="2"/>
  <c r="U35" i="2"/>
  <c r="U167" i="2"/>
  <c r="U351" i="2"/>
  <c r="U503" i="2"/>
  <c r="U679" i="2"/>
  <c r="U208" i="2"/>
  <c r="U408" i="2"/>
  <c r="U624" i="2"/>
  <c r="U36" i="2"/>
  <c r="U68" i="2"/>
  <c r="U100" i="2"/>
  <c r="U132" i="2"/>
  <c r="U164" i="2"/>
  <c r="U196" i="2"/>
  <c r="U228" i="2"/>
  <c r="U260" i="2"/>
  <c r="U292" i="2"/>
  <c r="U324" i="2"/>
  <c r="U87" i="2"/>
  <c r="U279" i="2"/>
  <c r="U487" i="2"/>
  <c r="U24" i="2"/>
  <c r="U240" i="2"/>
  <c r="U432" i="2"/>
  <c r="U632" i="2"/>
  <c r="U29" i="2"/>
  <c r="U55" i="2"/>
  <c r="U255" i="2"/>
  <c r="U447" i="2"/>
  <c r="U639" i="2"/>
  <c r="U160" i="2"/>
  <c r="U344" i="2"/>
  <c r="U552" i="2"/>
  <c r="U22" i="2"/>
  <c r="U54" i="2"/>
  <c r="U86" i="2"/>
  <c r="U118" i="2"/>
  <c r="U150" i="2"/>
  <c r="U182" i="2"/>
  <c r="U214" i="2"/>
  <c r="U246" i="2"/>
  <c r="U278" i="2"/>
  <c r="U310" i="2"/>
  <c r="U342" i="2"/>
  <c r="U374" i="2"/>
  <c r="U406" i="2"/>
  <c r="U438" i="2"/>
  <c r="U470" i="2"/>
  <c r="U502" i="2"/>
  <c r="U534" i="2"/>
  <c r="U566" i="2"/>
  <c r="U598" i="2"/>
  <c r="U630" i="2"/>
  <c r="U662" i="2"/>
  <c r="U63" i="2"/>
  <c r="U271" i="2"/>
  <c r="U471" i="2"/>
  <c r="U671" i="2"/>
  <c r="U168" i="2"/>
  <c r="U368" i="2"/>
  <c r="U544" i="2"/>
  <c r="U61" i="2"/>
  <c r="U125" i="2"/>
  <c r="U189" i="2"/>
  <c r="U253" i="2"/>
  <c r="U317" i="2"/>
  <c r="U381" i="2"/>
  <c r="U429" i="2"/>
  <c r="U493" i="2"/>
  <c r="U557" i="2"/>
  <c r="U621" i="2"/>
  <c r="U685" i="2"/>
  <c r="U749" i="2"/>
  <c r="U813" i="2"/>
  <c r="U687" i="2"/>
  <c r="U751" i="2"/>
  <c r="U43" i="2"/>
  <c r="U107" i="2"/>
  <c r="U171" i="2"/>
  <c r="U235" i="2"/>
  <c r="U299" i="2"/>
  <c r="U420" i="2"/>
  <c r="U492" i="2"/>
  <c r="U355" i="2"/>
  <c r="U419" i="2"/>
  <c r="U483" i="2"/>
  <c r="U547" i="2"/>
  <c r="U611" i="2"/>
  <c r="U675" i="2"/>
  <c r="U739" i="2"/>
  <c r="U803" i="2"/>
  <c r="U867" i="2"/>
  <c r="U730" i="2"/>
  <c r="U548" i="2"/>
  <c r="U620" i="2"/>
  <c r="U684" i="2"/>
  <c r="U748" i="2"/>
  <c r="U812" i="2"/>
  <c r="U744" i="2"/>
  <c r="U714" i="2"/>
  <c r="U410" i="2"/>
  <c r="U718" i="2"/>
  <c r="U782" i="2"/>
  <c r="U846" i="2"/>
  <c r="U674" i="2"/>
  <c r="U823" i="2"/>
  <c r="U800" i="2"/>
  <c r="U33" i="2"/>
  <c r="U105" i="2"/>
  <c r="U169" i="2"/>
  <c r="U241" i="2"/>
  <c r="U305" i="2"/>
  <c r="U377" i="2"/>
  <c r="U441" i="2"/>
  <c r="U513" i="2"/>
  <c r="U569" i="2"/>
  <c r="U649" i="2"/>
  <c r="U729" i="2"/>
  <c r="U809" i="2"/>
  <c r="U266" i="2"/>
  <c r="U330" i="2"/>
  <c r="U394" i="2"/>
  <c r="U506" i="2"/>
  <c r="U594" i="2"/>
  <c r="U754" i="2"/>
  <c r="U85" i="2"/>
  <c r="U277" i="2"/>
  <c r="U517" i="2"/>
  <c r="U711" i="2"/>
  <c r="U323" i="2"/>
  <c r="U699" i="2"/>
  <c r="U712" i="2"/>
  <c r="U337" i="2"/>
  <c r="U450" i="2"/>
  <c r="U479" i="2"/>
  <c r="U656" i="2"/>
  <c r="U591" i="2"/>
  <c r="U116" i="2"/>
  <c r="U212" i="2"/>
  <c r="U391" i="2"/>
  <c r="U336" i="2"/>
  <c r="U102" i="2"/>
  <c r="U230" i="2"/>
  <c r="U422" i="2"/>
  <c r="U614" i="2"/>
  <c r="U72" i="2"/>
  <c r="U717" i="2"/>
  <c r="U203" i="2"/>
  <c r="U643" i="2"/>
  <c r="U808" i="2"/>
  <c r="U458" i="2"/>
  <c r="U69" i="2"/>
  <c r="U133" i="2"/>
  <c r="U197" i="2"/>
  <c r="U261" i="2"/>
  <c r="U325" i="2"/>
  <c r="U389" i="2"/>
  <c r="U437" i="2"/>
  <c r="U501" i="2"/>
  <c r="U565" i="2"/>
  <c r="U629" i="2"/>
  <c r="U693" i="2"/>
  <c r="U757" i="2"/>
  <c r="U821" i="2"/>
  <c r="U695" i="2"/>
  <c r="U759" i="2"/>
  <c r="U51" i="2"/>
  <c r="U115" i="2"/>
  <c r="U179" i="2"/>
  <c r="U243" i="2"/>
  <c r="U307" i="2"/>
  <c r="U428" i="2"/>
  <c r="U500" i="2"/>
  <c r="U363" i="2"/>
  <c r="U427" i="2"/>
  <c r="U491" i="2"/>
  <c r="U555" i="2"/>
  <c r="U619" i="2"/>
  <c r="U683" i="2"/>
  <c r="U747" i="2"/>
  <c r="U811" i="2"/>
  <c r="U704" i="2"/>
  <c r="U762" i="2"/>
  <c r="U556" i="2"/>
  <c r="U628" i="2"/>
  <c r="U692" i="2"/>
  <c r="U756" i="2"/>
  <c r="U820" i="2"/>
  <c r="U792" i="2"/>
  <c r="U826" i="2"/>
  <c r="U586" i="2"/>
  <c r="U726" i="2"/>
  <c r="U790" i="2"/>
  <c r="U854" i="2"/>
  <c r="U706" i="2"/>
  <c r="U831" i="2"/>
  <c r="U840" i="2"/>
  <c r="U41" i="2"/>
  <c r="U113" i="2"/>
  <c r="U177" i="2"/>
  <c r="U249" i="2"/>
  <c r="U313" i="2"/>
  <c r="U385" i="2"/>
  <c r="U449" i="2"/>
  <c r="U521" i="2"/>
  <c r="U585" i="2"/>
  <c r="U657" i="2"/>
  <c r="U737" i="2"/>
  <c r="U825" i="2"/>
  <c r="U274" i="2"/>
  <c r="U338" i="2"/>
  <c r="U434" i="2"/>
  <c r="U514" i="2"/>
  <c r="U602" i="2"/>
  <c r="U786" i="2"/>
  <c r="U149" i="2"/>
  <c r="U405" i="2"/>
  <c r="U645" i="2"/>
  <c r="U775" i="2"/>
  <c r="U452" i="2"/>
  <c r="U507" i="2"/>
  <c r="U763" i="2"/>
  <c r="U708" i="2"/>
  <c r="U738" i="2"/>
  <c r="U778" i="2"/>
  <c r="U193" i="2"/>
  <c r="U465" i="2"/>
  <c r="U761" i="2"/>
  <c r="U290" i="2"/>
  <c r="U538" i="2"/>
  <c r="U295" i="2"/>
  <c r="U488" i="2"/>
  <c r="U607" i="2"/>
  <c r="U423" i="2"/>
  <c r="U312" i="2"/>
  <c r="U52" i="2"/>
  <c r="U308" i="2"/>
  <c r="U13" i="2"/>
  <c r="U64" i="2"/>
  <c r="U6" i="2"/>
  <c r="U198" i="2"/>
  <c r="U390" i="2"/>
  <c r="U582" i="2"/>
  <c r="U567" i="2"/>
  <c r="U653" i="2"/>
  <c r="U783" i="2"/>
  <c r="U460" i="2"/>
  <c r="U579" i="2"/>
  <c r="U835" i="2"/>
  <c r="U588" i="2"/>
  <c r="U844" i="2"/>
  <c r="U750" i="2"/>
  <c r="U650" i="2"/>
  <c r="U47" i="2"/>
  <c r="U247" i="2"/>
  <c r="U431" i="2"/>
  <c r="U615" i="2"/>
  <c r="U104" i="2"/>
  <c r="U264" i="2"/>
  <c r="U440" i="2"/>
  <c r="U608" i="2"/>
  <c r="U151" i="2"/>
  <c r="U335" i="2"/>
  <c r="U559" i="2"/>
  <c r="U88" i="2"/>
  <c r="U272" i="2"/>
  <c r="U472" i="2"/>
  <c r="U664" i="2"/>
  <c r="U11" i="2"/>
  <c r="U7" i="2"/>
  <c r="U215" i="2"/>
  <c r="U383" i="2"/>
  <c r="U551" i="2"/>
  <c r="U8" i="2"/>
  <c r="U256" i="2"/>
  <c r="U456" i="2"/>
  <c r="U680" i="2"/>
  <c r="U12" i="2"/>
  <c r="U44" i="2"/>
  <c r="U76" i="2"/>
  <c r="U108" i="2"/>
  <c r="U140" i="2"/>
  <c r="U172" i="2"/>
  <c r="U204" i="2"/>
  <c r="U236" i="2"/>
  <c r="U268" i="2"/>
  <c r="U300" i="2"/>
  <c r="U332" i="2"/>
  <c r="U135" i="2"/>
  <c r="U327" i="2"/>
  <c r="U543" i="2"/>
  <c r="U80" i="2"/>
  <c r="U288" i="2"/>
  <c r="U480" i="2"/>
  <c r="U672" i="2"/>
  <c r="U5" i="2"/>
  <c r="U37" i="2"/>
  <c r="U95" i="2"/>
  <c r="U311" i="2"/>
  <c r="U495" i="2"/>
  <c r="U32" i="2"/>
  <c r="U200" i="2"/>
  <c r="U400" i="2"/>
  <c r="U592" i="2"/>
  <c r="U30" i="2"/>
  <c r="U62" i="2"/>
  <c r="U94" i="2"/>
  <c r="U126" i="2"/>
  <c r="U158" i="2"/>
  <c r="U190" i="2"/>
  <c r="U222" i="2"/>
  <c r="U254" i="2"/>
  <c r="U286" i="2"/>
  <c r="U318" i="2"/>
  <c r="U350" i="2"/>
  <c r="U382" i="2"/>
  <c r="U414" i="2"/>
  <c r="U446" i="2"/>
  <c r="U478" i="2"/>
  <c r="U510" i="2"/>
  <c r="U542" i="2"/>
  <c r="U574" i="2"/>
  <c r="U606" i="2"/>
  <c r="U638" i="2"/>
  <c r="U670" i="2"/>
  <c r="U103" i="2"/>
  <c r="U319" i="2"/>
  <c r="U519" i="2"/>
  <c r="U40" i="2"/>
  <c r="U224" i="2"/>
  <c r="U416" i="2"/>
  <c r="U600" i="2"/>
  <c r="U77" i="2"/>
  <c r="U141" i="2"/>
  <c r="U205" i="2"/>
  <c r="U269" i="2"/>
  <c r="U333" i="2"/>
  <c r="U397" i="2"/>
  <c r="U445" i="2"/>
  <c r="U509" i="2"/>
  <c r="U573" i="2"/>
  <c r="U637" i="2"/>
  <c r="U701" i="2"/>
  <c r="U765" i="2"/>
  <c r="U829" i="2"/>
  <c r="U703" i="2"/>
  <c r="U767" i="2"/>
  <c r="U59" i="2"/>
  <c r="U123" i="2"/>
  <c r="U187" i="2"/>
  <c r="U251" i="2"/>
  <c r="U315" i="2"/>
  <c r="U436" i="2"/>
  <c r="U516" i="2"/>
  <c r="U371" i="2"/>
  <c r="U435" i="2"/>
  <c r="U499" i="2"/>
  <c r="U563" i="2"/>
  <c r="U627" i="2"/>
  <c r="U691" i="2"/>
  <c r="U755" i="2"/>
  <c r="U819" i="2"/>
  <c r="U736" i="2"/>
  <c r="U794" i="2"/>
  <c r="U564" i="2"/>
  <c r="U636" i="2"/>
  <c r="U700" i="2"/>
  <c r="U764" i="2"/>
  <c r="U828" i="2"/>
  <c r="U824" i="2"/>
  <c r="U698" i="2"/>
  <c r="U734" i="2"/>
  <c r="U798" i="2"/>
  <c r="U862" i="2"/>
  <c r="U746" i="2"/>
  <c r="U839" i="2"/>
  <c r="U522" i="2"/>
  <c r="U49" i="2"/>
  <c r="U121" i="2"/>
  <c r="U185" i="2"/>
  <c r="U257" i="2"/>
  <c r="U329" i="2"/>
  <c r="U393" i="2"/>
  <c r="U457" i="2"/>
  <c r="U529" i="2"/>
  <c r="U593" i="2"/>
  <c r="U665" i="2"/>
  <c r="U745" i="2"/>
  <c r="U833" i="2"/>
  <c r="U282" i="2"/>
  <c r="U346" i="2"/>
  <c r="U442" i="2"/>
  <c r="U530" i="2"/>
  <c r="U610" i="2"/>
  <c r="U810" i="2"/>
  <c r="U3" i="2"/>
  <c r="U4" i="2"/>
  <c r="R3" i="2"/>
  <c r="T3" i="2" s="1"/>
  <c r="X3" i="2" s="1"/>
  <c r="V243" i="2" l="1"/>
  <c r="V805" i="2"/>
  <c r="V666" i="2"/>
  <c r="V546" i="2"/>
  <c r="V34" i="2"/>
  <c r="V751" i="2"/>
  <c r="V835" i="2"/>
  <c r="V578" i="2"/>
  <c r="V465" i="2"/>
  <c r="V209" i="2"/>
  <c r="V520" i="2"/>
  <c r="V264" i="2"/>
  <c r="V8" i="2"/>
  <c r="V351" i="2"/>
  <c r="V95" i="2"/>
  <c r="V518" i="2"/>
  <c r="V262" i="2"/>
  <c r="V6" i="2"/>
  <c r="V373" i="2"/>
  <c r="V117" i="2"/>
  <c r="V436" i="2"/>
  <c r="V180" i="2"/>
  <c r="V507" i="2"/>
  <c r="V251" i="2"/>
  <c r="V839" i="2"/>
  <c r="V854" i="2"/>
  <c r="V790" i="2"/>
  <c r="V726" i="2"/>
  <c r="V659" i="2"/>
  <c r="V498" i="2"/>
  <c r="V848" i="2"/>
  <c r="V863" i="2"/>
  <c r="V861" i="2"/>
  <c r="V797" i="2"/>
  <c r="V733" i="2"/>
  <c r="V667" i="2"/>
  <c r="V554" i="2"/>
  <c r="V42" i="2"/>
  <c r="V767" i="2"/>
  <c r="V852" i="2"/>
  <c r="V788" i="2"/>
  <c r="V724" i="2"/>
  <c r="V657" i="2"/>
  <c r="V482" i="2"/>
  <c r="V840" i="2"/>
  <c r="V719" i="2"/>
  <c r="V827" i="2"/>
  <c r="V747" i="2"/>
  <c r="V665" i="2"/>
  <c r="V154" i="2"/>
  <c r="V866" i="2"/>
  <c r="V664" i="2"/>
  <c r="V857" i="2"/>
  <c r="V522" i="2"/>
  <c r="V457" i="2"/>
  <c r="V201" i="2"/>
  <c r="V512" i="2"/>
  <c r="V256" i="2"/>
  <c r="V599" i="2"/>
  <c r="V343" i="2"/>
  <c r="V87" i="2"/>
  <c r="V510" i="2"/>
  <c r="V254" i="2"/>
  <c r="V621" i="2"/>
  <c r="V365" i="2"/>
  <c r="V109" i="2"/>
  <c r="V428" i="2"/>
  <c r="V172" i="2"/>
  <c r="V499" i="2"/>
  <c r="V2" i="2"/>
  <c r="V3" i="2"/>
  <c r="V67" i="2"/>
  <c r="V131" i="2"/>
  <c r="V195" i="2"/>
  <c r="V259" i="2"/>
  <c r="V323" i="2"/>
  <c r="V387" i="2"/>
  <c r="V451" i="2"/>
  <c r="V515" i="2"/>
  <c r="V579" i="2"/>
  <c r="V60" i="2"/>
  <c r="V124" i="2"/>
  <c r="V188" i="2"/>
  <c r="V252" i="2"/>
  <c r="V316" i="2"/>
  <c r="V380" i="2"/>
  <c r="V444" i="2"/>
  <c r="V508" i="2"/>
  <c r="V572" i="2"/>
  <c r="V61" i="2"/>
  <c r="V125" i="2"/>
  <c r="V189" i="2"/>
  <c r="V253" i="2"/>
  <c r="V317" i="2"/>
  <c r="V381" i="2"/>
  <c r="V445" i="2"/>
  <c r="V509" i="2"/>
  <c r="V573" i="2"/>
  <c r="V14" i="2"/>
  <c r="V78" i="2"/>
  <c r="V142" i="2"/>
  <c r="V206" i="2"/>
  <c r="V270" i="2"/>
  <c r="V334" i="2"/>
  <c r="V398" i="2"/>
  <c r="V462" i="2"/>
  <c r="V526" i="2"/>
  <c r="V590" i="2"/>
  <c r="V654" i="2"/>
  <c r="V39" i="2"/>
  <c r="V103" i="2"/>
  <c r="V167" i="2"/>
  <c r="V231" i="2"/>
  <c r="V295" i="2"/>
  <c r="V359" i="2"/>
  <c r="V423" i="2"/>
  <c r="V487" i="2"/>
  <c r="V551" i="2"/>
  <c r="V16" i="2"/>
  <c r="V80" i="2"/>
  <c r="V144" i="2"/>
  <c r="V208" i="2"/>
  <c r="V272" i="2"/>
  <c r="V336" i="2"/>
  <c r="V400" i="2"/>
  <c r="V464" i="2"/>
  <c r="V528" i="2"/>
  <c r="V25" i="2"/>
  <c r="V89" i="2"/>
  <c r="V153" i="2"/>
  <c r="V217" i="2"/>
  <c r="V281" i="2"/>
  <c r="V345" i="2"/>
  <c r="V409" i="2"/>
  <c r="V473" i="2"/>
  <c r="V537" i="2"/>
  <c r="V601" i="2"/>
  <c r="V138" i="2"/>
  <c r="V595" i="2"/>
  <c r="V681" i="2"/>
  <c r="V745" i="2"/>
  <c r="V809" i="2"/>
  <c r="V314" i="2"/>
  <c r="V632" i="2"/>
  <c r="V146" i="2"/>
  <c r="V596" i="2"/>
  <c r="V682" i="2"/>
  <c r="V746" i="2"/>
  <c r="V810" i="2"/>
  <c r="V378" i="2"/>
  <c r="V643" i="2"/>
  <c r="V11" i="2"/>
  <c r="V75" i="2"/>
  <c r="V139" i="2"/>
  <c r="V203" i="2"/>
  <c r="V267" i="2"/>
  <c r="V331" i="2"/>
  <c r="V395" i="2"/>
  <c r="V459" i="2"/>
  <c r="V523" i="2"/>
  <c r="V4" i="2"/>
  <c r="V68" i="2"/>
  <c r="V132" i="2"/>
  <c r="V196" i="2"/>
  <c r="V260" i="2"/>
  <c r="V324" i="2"/>
  <c r="V388" i="2"/>
  <c r="V452" i="2"/>
  <c r="V516" i="2"/>
  <c r="V5" i="2"/>
  <c r="V69" i="2"/>
  <c r="V133" i="2"/>
  <c r="V197" i="2"/>
  <c r="V261" i="2"/>
  <c r="V325" i="2"/>
  <c r="V389" i="2"/>
  <c r="V453" i="2"/>
  <c r="V517" i="2"/>
  <c r="V581" i="2"/>
  <c r="V22" i="2"/>
  <c r="V86" i="2"/>
  <c r="V150" i="2"/>
  <c r="V214" i="2"/>
  <c r="V278" i="2"/>
  <c r="V342" i="2"/>
  <c r="V406" i="2"/>
  <c r="V470" i="2"/>
  <c r="V534" i="2"/>
  <c r="V598" i="2"/>
  <c r="V662" i="2"/>
  <c r="V47" i="2"/>
  <c r="V111" i="2"/>
  <c r="V175" i="2"/>
  <c r="V239" i="2"/>
  <c r="V303" i="2"/>
  <c r="V367" i="2"/>
  <c r="V431" i="2"/>
  <c r="V495" i="2"/>
  <c r="V559" i="2"/>
  <c r="V24" i="2"/>
  <c r="V88" i="2"/>
  <c r="V152" i="2"/>
  <c r="V216" i="2"/>
  <c r="V280" i="2"/>
  <c r="V344" i="2"/>
  <c r="V408" i="2"/>
  <c r="V472" i="2"/>
  <c r="V536" i="2"/>
  <c r="V33" i="2"/>
  <c r="V97" i="2"/>
  <c r="V161" i="2"/>
  <c r="V225" i="2"/>
  <c r="V289" i="2"/>
  <c r="V353" i="2"/>
  <c r="V417" i="2"/>
  <c r="V481" i="2"/>
  <c r="V545" i="2"/>
  <c r="V609" i="2"/>
  <c r="V202" i="2"/>
  <c r="V610" i="2"/>
  <c r="V689" i="2"/>
  <c r="V753" i="2"/>
  <c r="V817" i="2"/>
  <c r="V506" i="2"/>
  <c r="V696" i="2"/>
  <c r="V210" i="2"/>
  <c r="V611" i="2"/>
  <c r="V690" i="2"/>
  <c r="V754" i="2"/>
  <c r="V19" i="2"/>
  <c r="V83" i="2"/>
  <c r="V147" i="2"/>
  <c r="V211" i="2"/>
  <c r="V275" i="2"/>
  <c r="V339" i="2"/>
  <c r="V403" i="2"/>
  <c r="V467" i="2"/>
  <c r="V531" i="2"/>
  <c r="V12" i="2"/>
  <c r="V76" i="2"/>
  <c r="V140" i="2"/>
  <c r="V204" i="2"/>
  <c r="V268" i="2"/>
  <c r="V332" i="2"/>
  <c r="V396" i="2"/>
  <c r="V460" i="2"/>
  <c r="V524" i="2"/>
  <c r="V13" i="2"/>
  <c r="V77" i="2"/>
  <c r="V141" i="2"/>
  <c r="V205" i="2"/>
  <c r="V269" i="2"/>
  <c r="V333" i="2"/>
  <c r="V397" i="2"/>
  <c r="V461" i="2"/>
  <c r="V525" i="2"/>
  <c r="V589" i="2"/>
  <c r="V30" i="2"/>
  <c r="V94" i="2"/>
  <c r="V158" i="2"/>
  <c r="V222" i="2"/>
  <c r="V286" i="2"/>
  <c r="V350" i="2"/>
  <c r="V414" i="2"/>
  <c r="V478" i="2"/>
  <c r="V542" i="2"/>
  <c r="V606" i="2"/>
  <c r="V670" i="2"/>
  <c r="V55" i="2"/>
  <c r="V119" i="2"/>
  <c r="V183" i="2"/>
  <c r="V247" i="2"/>
  <c r="V311" i="2"/>
  <c r="V375" i="2"/>
  <c r="V439" i="2"/>
  <c r="V503" i="2"/>
  <c r="V567" i="2"/>
  <c r="V32" i="2"/>
  <c r="V96" i="2"/>
  <c r="V160" i="2"/>
  <c r="V224" i="2"/>
  <c r="V288" i="2"/>
  <c r="V352" i="2"/>
  <c r="V416" i="2"/>
  <c r="V480" i="2"/>
  <c r="V544" i="2"/>
  <c r="V41" i="2"/>
  <c r="V105" i="2"/>
  <c r="V169" i="2"/>
  <c r="V233" i="2"/>
  <c r="V297" i="2"/>
  <c r="V361" i="2"/>
  <c r="V425" i="2"/>
  <c r="V489" i="2"/>
  <c r="V553" i="2"/>
  <c r="V617" i="2"/>
  <c r="V266" i="2"/>
  <c r="V623" i="2"/>
  <c r="V697" i="2"/>
  <c r="V761" i="2"/>
  <c r="V825" i="2"/>
  <c r="V687" i="2"/>
  <c r="V728" i="2"/>
  <c r="V274" i="2"/>
  <c r="V624" i="2"/>
  <c r="V698" i="2"/>
  <c r="V762" i="2"/>
  <c r="V826" i="2"/>
  <c r="V642" i="2"/>
  <c r="V736" i="2"/>
  <c r="V282" i="2"/>
  <c r="V626" i="2"/>
  <c r="V699" i="2"/>
  <c r="V763" i="2"/>
  <c r="V27" i="2"/>
  <c r="V91" i="2"/>
  <c r="V155" i="2"/>
  <c r="V219" i="2"/>
  <c r="V283" i="2"/>
  <c r="V347" i="2"/>
  <c r="V411" i="2"/>
  <c r="V475" i="2"/>
  <c r="V539" i="2"/>
  <c r="V20" i="2"/>
  <c r="V84" i="2"/>
  <c r="V148" i="2"/>
  <c r="V212" i="2"/>
  <c r="V276" i="2"/>
  <c r="V340" i="2"/>
  <c r="V404" i="2"/>
  <c r="V468" i="2"/>
  <c r="V532" i="2"/>
  <c r="V21" i="2"/>
  <c r="V85" i="2"/>
  <c r="V149" i="2"/>
  <c r="V213" i="2"/>
  <c r="V277" i="2"/>
  <c r="V341" i="2"/>
  <c r="V405" i="2"/>
  <c r="V469" i="2"/>
  <c r="V533" i="2"/>
  <c r="V597" i="2"/>
  <c r="V38" i="2"/>
  <c r="V102" i="2"/>
  <c r="V166" i="2"/>
  <c r="V230" i="2"/>
  <c r="V294" i="2"/>
  <c r="V358" i="2"/>
  <c r="V422" i="2"/>
  <c r="V486" i="2"/>
  <c r="V550" i="2"/>
  <c r="V614" i="2"/>
  <c r="V678" i="2"/>
  <c r="V63" i="2"/>
  <c r="V127" i="2"/>
  <c r="V191" i="2"/>
  <c r="V255" i="2"/>
  <c r="V319" i="2"/>
  <c r="V383" i="2"/>
  <c r="V447" i="2"/>
  <c r="V511" i="2"/>
  <c r="V575" i="2"/>
  <c r="V40" i="2"/>
  <c r="V104" i="2"/>
  <c r="V168" i="2"/>
  <c r="V232" i="2"/>
  <c r="V296" i="2"/>
  <c r="V360" i="2"/>
  <c r="V424" i="2"/>
  <c r="V488" i="2"/>
  <c r="V552" i="2"/>
  <c r="V49" i="2"/>
  <c r="V113" i="2"/>
  <c r="V177" i="2"/>
  <c r="V241" i="2"/>
  <c r="V305" i="2"/>
  <c r="V369" i="2"/>
  <c r="V433" i="2"/>
  <c r="V497" i="2"/>
  <c r="V561" i="2"/>
  <c r="V625" i="2"/>
  <c r="V330" i="2"/>
  <c r="V634" i="2"/>
  <c r="V705" i="2"/>
  <c r="V769" i="2"/>
  <c r="V833" i="2"/>
  <c r="V735" i="2"/>
  <c r="V760" i="2"/>
  <c r="V338" i="2"/>
  <c r="V635" i="2"/>
  <c r="V706" i="2"/>
  <c r="V770" i="2"/>
  <c r="V834" i="2"/>
  <c r="V679" i="2"/>
  <c r="V776" i="2"/>
  <c r="V346" i="2"/>
  <c r="V636" i="2"/>
  <c r="V35" i="2"/>
  <c r="V99" i="2"/>
  <c r="V163" i="2"/>
  <c r="V227" i="2"/>
  <c r="V291" i="2"/>
  <c r="V355" i="2"/>
  <c r="V419" i="2"/>
  <c r="V483" i="2"/>
  <c r="V547" i="2"/>
  <c r="V28" i="2"/>
  <c r="V92" i="2"/>
  <c r="V156" i="2"/>
  <c r="V220" i="2"/>
  <c r="V284" i="2"/>
  <c r="V348" i="2"/>
  <c r="V412" i="2"/>
  <c r="V476" i="2"/>
  <c r="V540" i="2"/>
  <c r="V29" i="2"/>
  <c r="V93" i="2"/>
  <c r="V157" i="2"/>
  <c r="V221" i="2"/>
  <c r="V285" i="2"/>
  <c r="V349" i="2"/>
  <c r="V413" i="2"/>
  <c r="V477" i="2"/>
  <c r="V541" i="2"/>
  <c r="V605" i="2"/>
  <c r="V46" i="2"/>
  <c r="V110" i="2"/>
  <c r="V174" i="2"/>
  <c r="V238" i="2"/>
  <c r="V302" i="2"/>
  <c r="V366" i="2"/>
  <c r="V430" i="2"/>
  <c r="V494" i="2"/>
  <c r="V558" i="2"/>
  <c r="V622" i="2"/>
  <c r="V7" i="2"/>
  <c r="V71" i="2"/>
  <c r="V135" i="2"/>
  <c r="V199" i="2"/>
  <c r="V263" i="2"/>
  <c r="V327" i="2"/>
  <c r="V391" i="2"/>
  <c r="V455" i="2"/>
  <c r="V519" i="2"/>
  <c r="V583" i="2"/>
  <c r="V48" i="2"/>
  <c r="V112" i="2"/>
  <c r="V176" i="2"/>
  <c r="V240" i="2"/>
  <c r="V304" i="2"/>
  <c r="V368" i="2"/>
  <c r="V432" i="2"/>
  <c r="V496" i="2"/>
  <c r="V560" i="2"/>
  <c r="V57" i="2"/>
  <c r="V121" i="2"/>
  <c r="V185" i="2"/>
  <c r="V249" i="2"/>
  <c r="V313" i="2"/>
  <c r="V377" i="2"/>
  <c r="V441" i="2"/>
  <c r="V505" i="2"/>
  <c r="V569" i="2"/>
  <c r="V633" i="2"/>
  <c r="V394" i="2"/>
  <c r="V644" i="2"/>
  <c r="V713" i="2"/>
  <c r="V777" i="2"/>
  <c r="V841" i="2"/>
  <c r="V775" i="2"/>
  <c r="V792" i="2"/>
  <c r="V402" i="2"/>
  <c r="V645" i="2"/>
  <c r="V714" i="2"/>
  <c r="V778" i="2"/>
  <c r="V842" i="2"/>
  <c r="V799" i="2"/>
  <c r="V43" i="2"/>
  <c r="V107" i="2"/>
  <c r="V171" i="2"/>
  <c r="V235" i="2"/>
  <c r="V299" i="2"/>
  <c r="V363" i="2"/>
  <c r="V427" i="2"/>
  <c r="V491" i="2"/>
  <c r="V555" i="2"/>
  <c r="V36" i="2"/>
  <c r="V100" i="2"/>
  <c r="V164" i="2"/>
  <c r="V228" i="2"/>
  <c r="V292" i="2"/>
  <c r="V356" i="2"/>
  <c r="V420" i="2"/>
  <c r="V484" i="2"/>
  <c r="V548" i="2"/>
  <c r="V37" i="2"/>
  <c r="V101" i="2"/>
  <c r="V165" i="2"/>
  <c r="V229" i="2"/>
  <c r="V293" i="2"/>
  <c r="V357" i="2"/>
  <c r="V421" i="2"/>
  <c r="V485" i="2"/>
  <c r="V549" i="2"/>
  <c r="V613" i="2"/>
  <c r="V54" i="2"/>
  <c r="V118" i="2"/>
  <c r="V182" i="2"/>
  <c r="V246" i="2"/>
  <c r="V310" i="2"/>
  <c r="V374" i="2"/>
  <c r="V438" i="2"/>
  <c r="V502" i="2"/>
  <c r="V566" i="2"/>
  <c r="V630" i="2"/>
  <c r="V15" i="2"/>
  <c r="V79" i="2"/>
  <c r="V143" i="2"/>
  <c r="V207" i="2"/>
  <c r="V271" i="2"/>
  <c r="V335" i="2"/>
  <c r="V399" i="2"/>
  <c r="V463" i="2"/>
  <c r="V527" i="2"/>
  <c r="V591" i="2"/>
  <c r="V56" i="2"/>
  <c r="V120" i="2"/>
  <c r="V184" i="2"/>
  <c r="V248" i="2"/>
  <c r="V312" i="2"/>
  <c r="V376" i="2"/>
  <c r="V440" i="2"/>
  <c r="V504" i="2"/>
  <c r="V568" i="2"/>
  <c r="V65" i="2"/>
  <c r="V129" i="2"/>
  <c r="V193" i="2"/>
  <c r="V257" i="2"/>
  <c r="V321" i="2"/>
  <c r="V385" i="2"/>
  <c r="V449" i="2"/>
  <c r="V513" i="2"/>
  <c r="V577" i="2"/>
  <c r="V641" i="2"/>
  <c r="V458" i="2"/>
  <c r="V653" i="2"/>
  <c r="V721" i="2"/>
  <c r="V785" i="2"/>
  <c r="V849" i="2"/>
  <c r="V194" i="2"/>
  <c r="V832" i="2"/>
  <c r="V466" i="2"/>
  <c r="V655" i="2"/>
  <c r="V722" i="2"/>
  <c r="V786" i="2"/>
  <c r="V850" i="2"/>
  <c r="V847" i="2"/>
  <c r="V856" i="2"/>
  <c r="V474" i="2"/>
  <c r="V656" i="2"/>
  <c r="V723" i="2"/>
  <c r="V787" i="2"/>
  <c r="V587" i="2"/>
  <c r="V674" i="2"/>
  <c r="V807" i="2"/>
  <c r="V846" i="2"/>
  <c r="V782" i="2"/>
  <c r="V718" i="2"/>
  <c r="V650" i="2"/>
  <c r="V434" i="2"/>
  <c r="V808" i="2"/>
  <c r="V831" i="2"/>
  <c r="V853" i="2"/>
  <c r="V789" i="2"/>
  <c r="V725" i="2"/>
  <c r="V658" i="2"/>
  <c r="V490" i="2"/>
  <c r="V824" i="2"/>
  <c r="V727" i="2"/>
  <c r="V844" i="2"/>
  <c r="V780" i="2"/>
  <c r="V716" i="2"/>
  <c r="V648" i="2"/>
  <c r="V418" i="2"/>
  <c r="V800" i="2"/>
  <c r="V631" i="2"/>
  <c r="V819" i="2"/>
  <c r="V739" i="2"/>
  <c r="V647" i="2"/>
  <c r="V90" i="2"/>
  <c r="V858" i="2"/>
  <c r="V580" i="2"/>
  <c r="V801" i="2"/>
  <c r="V74" i="2"/>
  <c r="V401" i="2"/>
  <c r="V145" i="2"/>
  <c r="V456" i="2"/>
  <c r="V200" i="2"/>
  <c r="V543" i="2"/>
  <c r="V287" i="2"/>
  <c r="V31" i="2"/>
  <c r="V454" i="2"/>
  <c r="V198" i="2"/>
  <c r="V565" i="2"/>
  <c r="V309" i="2"/>
  <c r="V53" i="2"/>
  <c r="V372" i="2"/>
  <c r="V116" i="2"/>
  <c r="V443" i="2"/>
  <c r="V187" i="2"/>
  <c r="V668" i="2"/>
  <c r="V741" i="2"/>
  <c r="V732" i="2"/>
  <c r="V865" i="2"/>
  <c r="V864" i="2"/>
  <c r="V759" i="2"/>
  <c r="V838" i="2"/>
  <c r="V774" i="2"/>
  <c r="V710" i="2"/>
  <c r="V640" i="2"/>
  <c r="V370" i="2"/>
  <c r="V768" i="2"/>
  <c r="V791" i="2"/>
  <c r="V845" i="2"/>
  <c r="V781" i="2"/>
  <c r="V717" i="2"/>
  <c r="V649" i="2"/>
  <c r="V426" i="2"/>
  <c r="V744" i="2"/>
  <c r="V695" i="2"/>
  <c r="V836" i="2"/>
  <c r="V772" i="2"/>
  <c r="V708" i="2"/>
  <c r="V637" i="2"/>
  <c r="V354" i="2"/>
  <c r="V712" i="2"/>
  <c r="V250" i="2"/>
  <c r="V811" i="2"/>
  <c r="V731" i="2"/>
  <c r="V612" i="2"/>
  <c r="V26" i="2"/>
  <c r="V818" i="2"/>
  <c r="V530" i="2"/>
  <c r="V793" i="2"/>
  <c r="V10" i="2"/>
  <c r="V393" i="2"/>
  <c r="V137" i="2"/>
  <c r="V448" i="2"/>
  <c r="V192" i="2"/>
  <c r="V535" i="2"/>
  <c r="V279" i="2"/>
  <c r="V23" i="2"/>
  <c r="V446" i="2"/>
  <c r="V190" i="2"/>
  <c r="V557" i="2"/>
  <c r="V301" i="2"/>
  <c r="V45" i="2"/>
  <c r="V364" i="2"/>
  <c r="V108" i="2"/>
  <c r="V435" i="2"/>
  <c r="V179" i="2"/>
  <c r="V862" i="2"/>
  <c r="V50" i="2"/>
  <c r="V106" i="2"/>
  <c r="V796" i="2"/>
  <c r="V570" i="2"/>
  <c r="V784" i="2"/>
  <c r="V711" i="2"/>
  <c r="V830" i="2"/>
  <c r="V766" i="2"/>
  <c r="V702" i="2"/>
  <c r="V629" i="2"/>
  <c r="V306" i="2"/>
  <c r="V720" i="2"/>
  <c r="V743" i="2"/>
  <c r="V837" i="2"/>
  <c r="V773" i="2"/>
  <c r="V709" i="2"/>
  <c r="V639" i="2"/>
  <c r="V362" i="2"/>
  <c r="V704" i="2"/>
  <c r="V651" i="2"/>
  <c r="V828" i="2"/>
  <c r="V764" i="2"/>
  <c r="V700" i="2"/>
  <c r="V627" i="2"/>
  <c r="V290" i="2"/>
  <c r="V386" i="2"/>
  <c r="V867" i="2"/>
  <c r="V803" i="2"/>
  <c r="V715" i="2"/>
  <c r="V600" i="2"/>
  <c r="V816" i="2"/>
  <c r="V802" i="2"/>
  <c r="V82" i="2"/>
  <c r="V737" i="2"/>
  <c r="V593" i="2"/>
  <c r="V337" i="2"/>
  <c r="V81" i="2"/>
  <c r="V392" i="2"/>
  <c r="V136" i="2"/>
  <c r="V479" i="2"/>
  <c r="V223" i="2"/>
  <c r="V646" i="2"/>
  <c r="V390" i="2"/>
  <c r="V134" i="2"/>
  <c r="V501" i="2"/>
  <c r="V245" i="2"/>
  <c r="V564" i="2"/>
  <c r="V308" i="2"/>
  <c r="V52" i="2"/>
  <c r="V379" i="2"/>
  <c r="V123" i="2"/>
  <c r="V798" i="2"/>
  <c r="V322" i="2"/>
  <c r="V815" i="2"/>
  <c r="V218" i="2"/>
  <c r="V752" i="2"/>
  <c r="V660" i="2"/>
  <c r="V822" i="2"/>
  <c r="V758" i="2"/>
  <c r="V694" i="2"/>
  <c r="V618" i="2"/>
  <c r="V242" i="2"/>
  <c r="V688" i="2"/>
  <c r="V703" i="2"/>
  <c r="V829" i="2"/>
  <c r="V765" i="2"/>
  <c r="V701" i="2"/>
  <c r="V628" i="2"/>
  <c r="V298" i="2"/>
  <c r="V671" i="2"/>
  <c r="V607" i="2"/>
  <c r="V820" i="2"/>
  <c r="V756" i="2"/>
  <c r="V692" i="2"/>
  <c r="V615" i="2"/>
  <c r="V226" i="2"/>
  <c r="V855" i="2"/>
  <c r="V859" i="2"/>
  <c r="V795" i="2"/>
  <c r="V707" i="2"/>
  <c r="V584" i="2"/>
  <c r="V680" i="2"/>
  <c r="V794" i="2"/>
  <c r="V18" i="2"/>
  <c r="V729" i="2"/>
  <c r="V585" i="2"/>
  <c r="V329" i="2"/>
  <c r="V73" i="2"/>
  <c r="V384" i="2"/>
  <c r="V128" i="2"/>
  <c r="V471" i="2"/>
  <c r="V215" i="2"/>
  <c r="V638" i="2"/>
  <c r="V382" i="2"/>
  <c r="V126" i="2"/>
  <c r="V493" i="2"/>
  <c r="V237" i="2"/>
  <c r="V556" i="2"/>
  <c r="V300" i="2"/>
  <c r="V44" i="2"/>
  <c r="V371" i="2"/>
  <c r="V115" i="2"/>
  <c r="V130" i="2"/>
  <c r="V562" i="2"/>
  <c r="V676" i="2"/>
  <c r="V755" i="2"/>
  <c r="V661" i="2"/>
  <c r="V592" i="2"/>
  <c r="V814" i="2"/>
  <c r="V750" i="2"/>
  <c r="V686" i="2"/>
  <c r="V604" i="2"/>
  <c r="V178" i="2"/>
  <c r="V652" i="2"/>
  <c r="V669" i="2"/>
  <c r="V821" i="2"/>
  <c r="V757" i="2"/>
  <c r="V693" i="2"/>
  <c r="V616" i="2"/>
  <c r="V234" i="2"/>
  <c r="V514" i="2"/>
  <c r="V442" i="2"/>
  <c r="V812" i="2"/>
  <c r="V748" i="2"/>
  <c r="V684" i="2"/>
  <c r="V602" i="2"/>
  <c r="V162" i="2"/>
  <c r="V823" i="2"/>
  <c r="V851" i="2"/>
  <c r="V779" i="2"/>
  <c r="V691" i="2"/>
  <c r="V538" i="2"/>
  <c r="V576" i="2"/>
  <c r="V738" i="2"/>
  <c r="V594" i="2"/>
  <c r="V672" i="2"/>
  <c r="V529" i="2"/>
  <c r="V273" i="2"/>
  <c r="V17" i="2"/>
  <c r="V328" i="2"/>
  <c r="V72" i="2"/>
  <c r="V415" i="2"/>
  <c r="V159" i="2"/>
  <c r="V582" i="2"/>
  <c r="V326" i="2"/>
  <c r="V70" i="2"/>
  <c r="V437" i="2"/>
  <c r="V181" i="2"/>
  <c r="V500" i="2"/>
  <c r="V244" i="2"/>
  <c r="V571" i="2"/>
  <c r="V315" i="2"/>
  <c r="V59" i="2"/>
  <c r="V734" i="2"/>
  <c r="V58" i="2"/>
  <c r="V860" i="2"/>
  <c r="V673" i="2"/>
  <c r="V620" i="2"/>
  <c r="V122" i="2"/>
  <c r="V806" i="2"/>
  <c r="V742" i="2"/>
  <c r="V677" i="2"/>
  <c r="V588" i="2"/>
  <c r="V114" i="2"/>
  <c r="V608" i="2"/>
  <c r="V619" i="2"/>
  <c r="V813" i="2"/>
  <c r="V749" i="2"/>
  <c r="V685" i="2"/>
  <c r="V603" i="2"/>
  <c r="V170" i="2"/>
  <c r="V66" i="2"/>
  <c r="V186" i="2"/>
  <c r="V804" i="2"/>
  <c r="V740" i="2"/>
  <c r="V675" i="2"/>
  <c r="V586" i="2"/>
  <c r="V98" i="2"/>
  <c r="V783" i="2"/>
  <c r="V843" i="2"/>
  <c r="V771" i="2"/>
  <c r="V683" i="2"/>
  <c r="V410" i="2"/>
  <c r="V258" i="2"/>
  <c r="V730" i="2"/>
  <c r="V450" i="2"/>
  <c r="V663" i="2"/>
  <c r="V521" i="2"/>
  <c r="V265" i="2"/>
  <c r="V9" i="2"/>
  <c r="V320" i="2"/>
  <c r="V64" i="2"/>
  <c r="V407" i="2"/>
  <c r="V151" i="2"/>
  <c r="V574" i="2"/>
  <c r="V318" i="2"/>
  <c r="V62" i="2"/>
  <c r="V429" i="2"/>
  <c r="V173" i="2"/>
  <c r="V492" i="2"/>
  <c r="V236" i="2"/>
  <c r="V563" i="2"/>
  <c r="V307" i="2"/>
  <c r="V51" i="2"/>
  <c r="AI154" i="2"/>
  <c r="AI282" i="2"/>
  <c r="AI346" i="2"/>
  <c r="AI378" i="2"/>
  <c r="AI410" i="2"/>
  <c r="AI474" i="2"/>
  <c r="AI538" i="2"/>
  <c r="AI698" i="2"/>
  <c r="AI714" i="2"/>
  <c r="AI754" i="2"/>
  <c r="AI778" i="2"/>
  <c r="AI802" i="2"/>
  <c r="AI826" i="2"/>
  <c r="AI850" i="2"/>
  <c r="AI26" i="2"/>
  <c r="AI90" i="2"/>
  <c r="AI314" i="2"/>
  <c r="AI442" i="2"/>
  <c r="AI506" i="2"/>
  <c r="AI570" i="2"/>
  <c r="AI656" i="2"/>
  <c r="AI682" i="2"/>
  <c r="AI730" i="2"/>
  <c r="AI746" i="2"/>
  <c r="AI786" i="2"/>
  <c r="AI818" i="2"/>
  <c r="AI858" i="2"/>
  <c r="AI58" i="2"/>
  <c r="AI186" i="2"/>
  <c r="AI218" i="2"/>
  <c r="AI250" i="2"/>
  <c r="AI602" i="2"/>
  <c r="AI669" i="2"/>
  <c r="AI690" i="2"/>
  <c r="AI706" i="2"/>
  <c r="AI722" i="2"/>
  <c r="AI738" i="2"/>
  <c r="AI770" i="2"/>
  <c r="AI794" i="2"/>
  <c r="AI842" i="2"/>
  <c r="AI122" i="2"/>
  <c r="AI634" i="2"/>
  <c r="AI762" i="2"/>
  <c r="AI810" i="2"/>
  <c r="AI834" i="2"/>
  <c r="AI866" i="2"/>
  <c r="AI450" i="2"/>
  <c r="AI34" i="2"/>
  <c r="AI66" i="2"/>
  <c r="AI98" i="2"/>
  <c r="AI130" i="2"/>
  <c r="AI162" i="2"/>
  <c r="AI194" i="2"/>
  <c r="AI226" i="2"/>
  <c r="AI258" i="2"/>
  <c r="AI290" i="2"/>
  <c r="AI322" i="2"/>
  <c r="AI354" i="2"/>
  <c r="AI386" i="2"/>
  <c r="AI418" i="2"/>
  <c r="AI482" i="2"/>
  <c r="AI514" i="2"/>
  <c r="AI546" i="2"/>
  <c r="AI578" i="2"/>
  <c r="AI610" i="2"/>
  <c r="AI642" i="2"/>
  <c r="AI658" i="2"/>
  <c r="AI673" i="2"/>
  <c r="AI684" i="2"/>
  <c r="AI692" i="2"/>
  <c r="AI700" i="2"/>
  <c r="AI708" i="2"/>
  <c r="AI716" i="2"/>
  <c r="AI724" i="2"/>
  <c r="AI732" i="2"/>
  <c r="AI740" i="2"/>
  <c r="AI748" i="2"/>
  <c r="AI756" i="2"/>
  <c r="AI764" i="2"/>
  <c r="AI772" i="2"/>
  <c r="AI780" i="2"/>
  <c r="AI788" i="2"/>
  <c r="AI796" i="2"/>
  <c r="AI804" i="2"/>
  <c r="AI812" i="2"/>
  <c r="AI820" i="2"/>
  <c r="AI828" i="2"/>
  <c r="AI836" i="2"/>
  <c r="AI844" i="2"/>
  <c r="AI852" i="2"/>
  <c r="AI860" i="2"/>
  <c r="AI3" i="2"/>
  <c r="AI67" i="2"/>
  <c r="AI131" i="2"/>
  <c r="AI195" i="2"/>
  <c r="AI259" i="2"/>
  <c r="AI323" i="2"/>
  <c r="AI387" i="2"/>
  <c r="AI451" i="2"/>
  <c r="AI515" i="2"/>
  <c r="AI579" i="2"/>
  <c r="AI4" i="2"/>
  <c r="AI68" i="2"/>
  <c r="AI132" i="2"/>
  <c r="AI196" i="2"/>
  <c r="AI260" i="2"/>
  <c r="AI324" i="2"/>
  <c r="AI388" i="2"/>
  <c r="AI452" i="2"/>
  <c r="AI516" i="2"/>
  <c r="AI580" i="2"/>
  <c r="AI644" i="2"/>
  <c r="AI29" i="2"/>
  <c r="AI93" i="2"/>
  <c r="AI157" i="2"/>
  <c r="AI221" i="2"/>
  <c r="AI285" i="2"/>
  <c r="AI349" i="2"/>
  <c r="AI413" i="2"/>
  <c r="AI477" i="2"/>
  <c r="AI541" i="2"/>
  <c r="AI605" i="2"/>
  <c r="AI6" i="2"/>
  <c r="AI70" i="2"/>
  <c r="AI134" i="2"/>
  <c r="AI198" i="2"/>
  <c r="AI262" i="2"/>
  <c r="AI326" i="2"/>
  <c r="AI390" i="2"/>
  <c r="AI454" i="2"/>
  <c r="AI518" i="2"/>
  <c r="AI582" i="2"/>
  <c r="AI646" i="2"/>
  <c r="AI31" i="2"/>
  <c r="AI95" i="2"/>
  <c r="AI159" i="2"/>
  <c r="AI223" i="2"/>
  <c r="AI287" i="2"/>
  <c r="AI351" i="2"/>
  <c r="AI415" i="2"/>
  <c r="AI479" i="2"/>
  <c r="AI543" i="2"/>
  <c r="AI607" i="2"/>
  <c r="AI671" i="2"/>
  <c r="AI56" i="2"/>
  <c r="AI120" i="2"/>
  <c r="AI184" i="2"/>
  <c r="AI248" i="2"/>
  <c r="AI312" i="2"/>
  <c r="AI376" i="2"/>
  <c r="AI440" i="2"/>
  <c r="AI504" i="2"/>
  <c r="AI568" i="2"/>
  <c r="AI632" i="2"/>
  <c r="AI819" i="2"/>
  <c r="AI755" i="2"/>
  <c r="AI691" i="2"/>
  <c r="AI513" i="2"/>
  <c r="AI257" i="2"/>
  <c r="AI865" i="2"/>
  <c r="AI801" i="2"/>
  <c r="AI737" i="2"/>
  <c r="AI667" i="2"/>
  <c r="AI441" i="2"/>
  <c r="AI185" i="2"/>
  <c r="AI848" i="2"/>
  <c r="AI784" i="2"/>
  <c r="AI720" i="2"/>
  <c r="AI626" i="2"/>
  <c r="AI370" i="2"/>
  <c r="AI114" i="2"/>
  <c r="AI831" i="2"/>
  <c r="AI767" i="2"/>
  <c r="AI703" i="2"/>
  <c r="AI561" i="2"/>
  <c r="AI305" i="2"/>
  <c r="AI11" i="2"/>
  <c r="AI75" i="2"/>
  <c r="AI139" i="2"/>
  <c r="AI203" i="2"/>
  <c r="AI267" i="2"/>
  <c r="AI331" i="2"/>
  <c r="AI395" i="2"/>
  <c r="AI459" i="2"/>
  <c r="AI523" i="2"/>
  <c r="AI587" i="2"/>
  <c r="AI12" i="2"/>
  <c r="AI76" i="2"/>
  <c r="AI140" i="2"/>
  <c r="AI204" i="2"/>
  <c r="AI268" i="2"/>
  <c r="AI332" i="2"/>
  <c r="AI396" i="2"/>
  <c r="AI460" i="2"/>
  <c r="AI524" i="2"/>
  <c r="AI588" i="2"/>
  <c r="AI652" i="2"/>
  <c r="AI37" i="2"/>
  <c r="AI101" i="2"/>
  <c r="AI165" i="2"/>
  <c r="AI229" i="2"/>
  <c r="AI293" i="2"/>
  <c r="AI357" i="2"/>
  <c r="AI421" i="2"/>
  <c r="AI485" i="2"/>
  <c r="AI549" i="2"/>
  <c r="AI613" i="2"/>
  <c r="AI14" i="2"/>
  <c r="AI78" i="2"/>
  <c r="AI142" i="2"/>
  <c r="AI206" i="2"/>
  <c r="AI270" i="2"/>
  <c r="AI334" i="2"/>
  <c r="AI398" i="2"/>
  <c r="AI462" i="2"/>
  <c r="AI526" i="2"/>
  <c r="AI590" i="2"/>
  <c r="AI654" i="2"/>
  <c r="AI39" i="2"/>
  <c r="AI103" i="2"/>
  <c r="AI167" i="2"/>
  <c r="AI231" i="2"/>
  <c r="AI295" i="2"/>
  <c r="AI359" i="2"/>
  <c r="AI423" i="2"/>
  <c r="AI487" i="2"/>
  <c r="AI551" i="2"/>
  <c r="AI615" i="2"/>
  <c r="AI679" i="2"/>
  <c r="AI64" i="2"/>
  <c r="AI128" i="2"/>
  <c r="AI192" i="2"/>
  <c r="AI256" i="2"/>
  <c r="AI320" i="2"/>
  <c r="AI384" i="2"/>
  <c r="AI448" i="2"/>
  <c r="AI512" i="2"/>
  <c r="AI576" i="2"/>
  <c r="AI640" i="2"/>
  <c r="AI811" i="2"/>
  <c r="AI747" i="2"/>
  <c r="AI683" i="2"/>
  <c r="AI481" i="2"/>
  <c r="AI225" i="2"/>
  <c r="AI857" i="2"/>
  <c r="AI793" i="2"/>
  <c r="AI729" i="2"/>
  <c r="AI651" i="2"/>
  <c r="AI409" i="2"/>
  <c r="AI153" i="2"/>
  <c r="AI840" i="2"/>
  <c r="AI776" i="2"/>
  <c r="AI712" i="2"/>
  <c r="AI594" i="2"/>
  <c r="AI338" i="2"/>
  <c r="AI82" i="2"/>
  <c r="AI823" i="2"/>
  <c r="AI759" i="2"/>
  <c r="AI695" i="2"/>
  <c r="AI529" i="2"/>
  <c r="AI273" i="2"/>
  <c r="AI17" i="2"/>
  <c r="AI806" i="2"/>
  <c r="AI742" i="2"/>
  <c r="AI675" i="2"/>
  <c r="AI458" i="2"/>
  <c r="AI202" i="2"/>
  <c r="AI19" i="2"/>
  <c r="AI83" i="2"/>
  <c r="AI147" i="2"/>
  <c r="AI211" i="2"/>
  <c r="AI275" i="2"/>
  <c r="AI339" i="2"/>
  <c r="AI403" i="2"/>
  <c r="AI467" i="2"/>
  <c r="AI531" i="2"/>
  <c r="AI595" i="2"/>
  <c r="AI20" i="2"/>
  <c r="AI84" i="2"/>
  <c r="AI148" i="2"/>
  <c r="AI212" i="2"/>
  <c r="AI276" i="2"/>
  <c r="AI340" i="2"/>
  <c r="AI404" i="2"/>
  <c r="AI468" i="2"/>
  <c r="AI532" i="2"/>
  <c r="AI596" i="2"/>
  <c r="AI660" i="2"/>
  <c r="AI45" i="2"/>
  <c r="AI109" i="2"/>
  <c r="AI173" i="2"/>
  <c r="AI237" i="2"/>
  <c r="AI301" i="2"/>
  <c r="AI365" i="2"/>
  <c r="AI429" i="2"/>
  <c r="AI493" i="2"/>
  <c r="AI557" i="2"/>
  <c r="AI621" i="2"/>
  <c r="AI22" i="2"/>
  <c r="AI86" i="2"/>
  <c r="AI150" i="2"/>
  <c r="AI214" i="2"/>
  <c r="AI278" i="2"/>
  <c r="AI342" i="2"/>
  <c r="AI406" i="2"/>
  <c r="AI470" i="2"/>
  <c r="AI534" i="2"/>
  <c r="AI598" i="2"/>
  <c r="AI662" i="2"/>
  <c r="AI47" i="2"/>
  <c r="AI111" i="2"/>
  <c r="AI175" i="2"/>
  <c r="AI239" i="2"/>
  <c r="AI303" i="2"/>
  <c r="AI367" i="2"/>
  <c r="AI431" i="2"/>
  <c r="AI495" i="2"/>
  <c r="AI559" i="2"/>
  <c r="AI623" i="2"/>
  <c r="AI8" i="2"/>
  <c r="AI72" i="2"/>
  <c r="AI136" i="2"/>
  <c r="AI200" i="2"/>
  <c r="AI264" i="2"/>
  <c r="AI328" i="2"/>
  <c r="AI392" i="2"/>
  <c r="AI456" i="2"/>
  <c r="AI520" i="2"/>
  <c r="AI584" i="2"/>
  <c r="AI867" i="2"/>
  <c r="AI803" i="2"/>
  <c r="AI739" i="2"/>
  <c r="AI672" i="2"/>
  <c r="AI27" i="2"/>
  <c r="AI91" i="2"/>
  <c r="AI155" i="2"/>
  <c r="AI219" i="2"/>
  <c r="AI283" i="2"/>
  <c r="AI347" i="2"/>
  <c r="AI411" i="2"/>
  <c r="AI475" i="2"/>
  <c r="AI539" i="2"/>
  <c r="AI603" i="2"/>
  <c r="AI28" i="2"/>
  <c r="AI92" i="2"/>
  <c r="AI156" i="2"/>
  <c r="AI220" i="2"/>
  <c r="AI284" i="2"/>
  <c r="AI348" i="2"/>
  <c r="AI412" i="2"/>
  <c r="AI476" i="2"/>
  <c r="AI540" i="2"/>
  <c r="AI604" i="2"/>
  <c r="AI668" i="2"/>
  <c r="AI53" i="2"/>
  <c r="AI117" i="2"/>
  <c r="AI181" i="2"/>
  <c r="AI245" i="2"/>
  <c r="AI309" i="2"/>
  <c r="AI373" i="2"/>
  <c r="AI437" i="2"/>
  <c r="AI501" i="2"/>
  <c r="AI565" i="2"/>
  <c r="AI629" i="2"/>
  <c r="AI30" i="2"/>
  <c r="AI94" i="2"/>
  <c r="AI158" i="2"/>
  <c r="AI222" i="2"/>
  <c r="AI286" i="2"/>
  <c r="AI350" i="2"/>
  <c r="AI414" i="2"/>
  <c r="AI478" i="2"/>
  <c r="AI542" i="2"/>
  <c r="AI606" i="2"/>
  <c r="AI670" i="2"/>
  <c r="AI55" i="2"/>
  <c r="AI119" i="2"/>
  <c r="AI183" i="2"/>
  <c r="AI247" i="2"/>
  <c r="AI311" i="2"/>
  <c r="AI375" i="2"/>
  <c r="AI439" i="2"/>
  <c r="AI503" i="2"/>
  <c r="AI567" i="2"/>
  <c r="AI631" i="2"/>
  <c r="AI16" i="2"/>
  <c r="AI80" i="2"/>
  <c r="AI144" i="2"/>
  <c r="AI208" i="2"/>
  <c r="AI272" i="2"/>
  <c r="AI336" i="2"/>
  <c r="AI400" i="2"/>
  <c r="AI464" i="2"/>
  <c r="AI528" i="2"/>
  <c r="AI592" i="2"/>
  <c r="AI859" i="2"/>
  <c r="AI795" i="2"/>
  <c r="AI731" i="2"/>
  <c r="AI657" i="2"/>
  <c r="AI417" i="2"/>
  <c r="AI161" i="2"/>
  <c r="AI841" i="2"/>
  <c r="AI777" i="2"/>
  <c r="AI713" i="2"/>
  <c r="AI601" i="2"/>
  <c r="AI345" i="2"/>
  <c r="AI89" i="2"/>
  <c r="AI824" i="2"/>
  <c r="AI760" i="2"/>
  <c r="AI696" i="2"/>
  <c r="AI530" i="2"/>
  <c r="AI274" i="2"/>
  <c r="AI18" i="2"/>
  <c r="AI807" i="2"/>
  <c r="AI743" i="2"/>
  <c r="AI677" i="2"/>
  <c r="AI465" i="2"/>
  <c r="AI209" i="2"/>
  <c r="AI854" i="2"/>
  <c r="AI790" i="2"/>
  <c r="AI35" i="2"/>
  <c r="AI99" i="2"/>
  <c r="AI163" i="2"/>
  <c r="AI227" i="2"/>
  <c r="AI291" i="2"/>
  <c r="AI355" i="2"/>
  <c r="AI419" i="2"/>
  <c r="AI483" i="2"/>
  <c r="AI547" i="2"/>
  <c r="AI611" i="2"/>
  <c r="AI36" i="2"/>
  <c r="AI100" i="2"/>
  <c r="AI164" i="2"/>
  <c r="AI228" i="2"/>
  <c r="AI292" i="2"/>
  <c r="AI356" i="2"/>
  <c r="AI420" i="2"/>
  <c r="AI484" i="2"/>
  <c r="AI548" i="2"/>
  <c r="AI612" i="2"/>
  <c r="AI676" i="2"/>
  <c r="AI61" i="2"/>
  <c r="AI125" i="2"/>
  <c r="AI189" i="2"/>
  <c r="AI253" i="2"/>
  <c r="AI317" i="2"/>
  <c r="AI381" i="2"/>
  <c r="AI445" i="2"/>
  <c r="AI509" i="2"/>
  <c r="AI573" i="2"/>
  <c r="AI637" i="2"/>
  <c r="AI38" i="2"/>
  <c r="AI102" i="2"/>
  <c r="AI166" i="2"/>
  <c r="AI230" i="2"/>
  <c r="AI294" i="2"/>
  <c r="AI358" i="2"/>
  <c r="AI422" i="2"/>
  <c r="AI486" i="2"/>
  <c r="AI550" i="2"/>
  <c r="AI614" i="2"/>
  <c r="AI678" i="2"/>
  <c r="AI63" i="2"/>
  <c r="AI127" i="2"/>
  <c r="AI191" i="2"/>
  <c r="AI255" i="2"/>
  <c r="AI319" i="2"/>
  <c r="AI383" i="2"/>
  <c r="AI447" i="2"/>
  <c r="AI511" i="2"/>
  <c r="AI575" i="2"/>
  <c r="AI639" i="2"/>
  <c r="AI24" i="2"/>
  <c r="AI88" i="2"/>
  <c r="AI152" i="2"/>
  <c r="AI216" i="2"/>
  <c r="AI280" i="2"/>
  <c r="AI344" i="2"/>
  <c r="AI408" i="2"/>
  <c r="AI472" i="2"/>
  <c r="AI536" i="2"/>
  <c r="AI600" i="2"/>
  <c r="AI851" i="2"/>
  <c r="AI787" i="2"/>
  <c r="AI723" i="2"/>
  <c r="AI641" i="2"/>
  <c r="AI385" i="2"/>
  <c r="AI129" i="2"/>
  <c r="AI833" i="2"/>
  <c r="AI769" i="2"/>
  <c r="AI705" i="2"/>
  <c r="AI569" i="2"/>
  <c r="AI313" i="2"/>
  <c r="AI57" i="2"/>
  <c r="AI43" i="2"/>
  <c r="AI107" i="2"/>
  <c r="AI171" i="2"/>
  <c r="AI235" i="2"/>
  <c r="AI299" i="2"/>
  <c r="AI363" i="2"/>
  <c r="AI427" i="2"/>
  <c r="AI491" i="2"/>
  <c r="AI555" i="2"/>
  <c r="AI619" i="2"/>
  <c r="AI44" i="2"/>
  <c r="AI108" i="2"/>
  <c r="AI172" i="2"/>
  <c r="AI236" i="2"/>
  <c r="AI300" i="2"/>
  <c r="AI364" i="2"/>
  <c r="AI428" i="2"/>
  <c r="AI492" i="2"/>
  <c r="AI556" i="2"/>
  <c r="AI620" i="2"/>
  <c r="AI5" i="2"/>
  <c r="AI69" i="2"/>
  <c r="AI133" i="2"/>
  <c r="AI197" i="2"/>
  <c r="AI261" i="2"/>
  <c r="AI325" i="2"/>
  <c r="AI389" i="2"/>
  <c r="AI453" i="2"/>
  <c r="AI517" i="2"/>
  <c r="AI581" i="2"/>
  <c r="AI645" i="2"/>
  <c r="AI46" i="2"/>
  <c r="AI110" i="2"/>
  <c r="AI174" i="2"/>
  <c r="AI238" i="2"/>
  <c r="AI302" i="2"/>
  <c r="AI366" i="2"/>
  <c r="AI430" i="2"/>
  <c r="AI494" i="2"/>
  <c r="AI558" i="2"/>
  <c r="AI622" i="2"/>
  <c r="AI7" i="2"/>
  <c r="AI71" i="2"/>
  <c r="AI135" i="2"/>
  <c r="AI199" i="2"/>
  <c r="AI263" i="2"/>
  <c r="AI327" i="2"/>
  <c r="AI391" i="2"/>
  <c r="AI455" i="2"/>
  <c r="AI519" i="2"/>
  <c r="AI583" i="2"/>
  <c r="AI647" i="2"/>
  <c r="AI32" i="2"/>
  <c r="AI96" i="2"/>
  <c r="AI160" i="2"/>
  <c r="AI224" i="2"/>
  <c r="AI288" i="2"/>
  <c r="AI352" i="2"/>
  <c r="AI416" i="2"/>
  <c r="AI480" i="2"/>
  <c r="AI544" i="2"/>
  <c r="AI608" i="2"/>
  <c r="AI843" i="2"/>
  <c r="AI779" i="2"/>
  <c r="AI715" i="2"/>
  <c r="AI609" i="2"/>
  <c r="AI353" i="2"/>
  <c r="AI97" i="2"/>
  <c r="AI825" i="2"/>
  <c r="AI761" i="2"/>
  <c r="AI697" i="2"/>
  <c r="AI537" i="2"/>
  <c r="AI281" i="2"/>
  <c r="AI25" i="2"/>
  <c r="AI808" i="2"/>
  <c r="AI744" i="2"/>
  <c r="AI680" i="2"/>
  <c r="AI466" i="2"/>
  <c r="AI210" i="2"/>
  <c r="AI51" i="2"/>
  <c r="AI307" i="2"/>
  <c r="AI563" i="2"/>
  <c r="AI180" i="2"/>
  <c r="AI436" i="2"/>
  <c r="AI13" i="2"/>
  <c r="AI269" i="2"/>
  <c r="AI525" i="2"/>
  <c r="AI118" i="2"/>
  <c r="AI374" i="2"/>
  <c r="AI630" i="2"/>
  <c r="AI207" i="2"/>
  <c r="AI463" i="2"/>
  <c r="AI40" i="2"/>
  <c r="AI296" i="2"/>
  <c r="AI552" i="2"/>
  <c r="AI707" i="2"/>
  <c r="AI65" i="2"/>
  <c r="AI721" i="2"/>
  <c r="AI217" i="2"/>
  <c r="AI768" i="2"/>
  <c r="AI562" i="2"/>
  <c r="AI50" i="2"/>
  <c r="AI783" i="2"/>
  <c r="AI665" i="2"/>
  <c r="AI337" i="2"/>
  <c r="AI846" i="2"/>
  <c r="AI766" i="2"/>
  <c r="AI694" i="2"/>
  <c r="AI490" i="2"/>
  <c r="AI170" i="2"/>
  <c r="AI845" i="2"/>
  <c r="AI781" i="2"/>
  <c r="AI717" i="2"/>
  <c r="AI617" i="2"/>
  <c r="AI361" i="2"/>
  <c r="AI105" i="2"/>
  <c r="AI213" i="2"/>
  <c r="AI240" i="2"/>
  <c r="AI745" i="2"/>
  <c r="AI789" i="2"/>
  <c r="AI59" i="2"/>
  <c r="AI315" i="2"/>
  <c r="AI571" i="2"/>
  <c r="AI188" i="2"/>
  <c r="AI444" i="2"/>
  <c r="AI21" i="2"/>
  <c r="AI277" i="2"/>
  <c r="AI533" i="2"/>
  <c r="AI126" i="2"/>
  <c r="AI382" i="2"/>
  <c r="AI638" i="2"/>
  <c r="AI215" i="2"/>
  <c r="AI471" i="2"/>
  <c r="AI48" i="2"/>
  <c r="AI304" i="2"/>
  <c r="AI560" i="2"/>
  <c r="AI699" i="2"/>
  <c r="AI33" i="2"/>
  <c r="AI689" i="2"/>
  <c r="AI121" i="2"/>
  <c r="AI752" i="2"/>
  <c r="AI498" i="2"/>
  <c r="AI863" i="2"/>
  <c r="AI775" i="2"/>
  <c r="AI649" i="2"/>
  <c r="AI241" i="2"/>
  <c r="AI838" i="2"/>
  <c r="AI758" i="2"/>
  <c r="AI686" i="2"/>
  <c r="AI426" i="2"/>
  <c r="AI138" i="2"/>
  <c r="AI837" i="2"/>
  <c r="AI773" i="2"/>
  <c r="AI709" i="2"/>
  <c r="AI585" i="2"/>
  <c r="AI329" i="2"/>
  <c r="AI73" i="2"/>
  <c r="AI507" i="2"/>
  <c r="AI574" i="2"/>
  <c r="AI791" i="2"/>
  <c r="AI774" i="2"/>
  <c r="AI115" i="2"/>
  <c r="AI371" i="2"/>
  <c r="AI627" i="2"/>
  <c r="AI244" i="2"/>
  <c r="AI500" i="2"/>
  <c r="AI77" i="2"/>
  <c r="AI333" i="2"/>
  <c r="AI589" i="2"/>
  <c r="AI182" i="2"/>
  <c r="AI438" i="2"/>
  <c r="AI15" i="2"/>
  <c r="AI271" i="2"/>
  <c r="AI527" i="2"/>
  <c r="AI104" i="2"/>
  <c r="AI360" i="2"/>
  <c r="AI616" i="2"/>
  <c r="AI577" i="2"/>
  <c r="AI849" i="2"/>
  <c r="AI681" i="2"/>
  <c r="AI864" i="2"/>
  <c r="AI736" i="2"/>
  <c r="AI434" i="2"/>
  <c r="AI855" i="2"/>
  <c r="AI751" i="2"/>
  <c r="AI625" i="2"/>
  <c r="AI177" i="2"/>
  <c r="AI830" i="2"/>
  <c r="AI750" i="2"/>
  <c r="AI664" i="2"/>
  <c r="AI394" i="2"/>
  <c r="AI106" i="2"/>
  <c r="AI829" i="2"/>
  <c r="AI765" i="2"/>
  <c r="AI701" i="2"/>
  <c r="AI553" i="2"/>
  <c r="AI297" i="2"/>
  <c r="AI41" i="2"/>
  <c r="AI380" i="2"/>
  <c r="AI318" i="2"/>
  <c r="AI496" i="2"/>
  <c r="AI687" i="2"/>
  <c r="AI702" i="2"/>
  <c r="AI643" i="2"/>
  <c r="AI123" i="2"/>
  <c r="AI379" i="2"/>
  <c r="AI635" i="2"/>
  <c r="AI252" i="2"/>
  <c r="AI508" i="2"/>
  <c r="AI85" i="2"/>
  <c r="AI341" i="2"/>
  <c r="AI597" i="2"/>
  <c r="AI190" i="2"/>
  <c r="AI446" i="2"/>
  <c r="AI23" i="2"/>
  <c r="AI279" i="2"/>
  <c r="AI535" i="2"/>
  <c r="AI112" i="2"/>
  <c r="AI368" i="2"/>
  <c r="AI624" i="2"/>
  <c r="AI545" i="2"/>
  <c r="AI817" i="2"/>
  <c r="AI633" i="2"/>
  <c r="AI856" i="2"/>
  <c r="AI728" i="2"/>
  <c r="AI402" i="2"/>
  <c r="AI847" i="2"/>
  <c r="AI735" i="2"/>
  <c r="AI593" i="2"/>
  <c r="AI145" i="2"/>
  <c r="AI822" i="2"/>
  <c r="AI734" i="2"/>
  <c r="AI648" i="2"/>
  <c r="AI362" i="2"/>
  <c r="AI74" i="2"/>
  <c r="AI821" i="2"/>
  <c r="AI757" i="2"/>
  <c r="AI693" i="2"/>
  <c r="AI521" i="2"/>
  <c r="AI265" i="2"/>
  <c r="AI9" i="2"/>
  <c r="AI636" i="2"/>
  <c r="AI151" i="2"/>
  <c r="AI193" i="2"/>
  <c r="AI792" i="2"/>
  <c r="AI862" i="2"/>
  <c r="AI725" i="2"/>
  <c r="AI179" i="2"/>
  <c r="AI435" i="2"/>
  <c r="AI52" i="2"/>
  <c r="AI308" i="2"/>
  <c r="AI564" i="2"/>
  <c r="AI141" i="2"/>
  <c r="AI397" i="2"/>
  <c r="AI653" i="2"/>
  <c r="AI246" i="2"/>
  <c r="AI502" i="2"/>
  <c r="AI79" i="2"/>
  <c r="AI335" i="2"/>
  <c r="AI591" i="2"/>
  <c r="AI168" i="2"/>
  <c r="AI424" i="2"/>
  <c r="AI835" i="2"/>
  <c r="AI449" i="2"/>
  <c r="AI809" i="2"/>
  <c r="AI505" i="2"/>
  <c r="AI832" i="2"/>
  <c r="AI704" i="2"/>
  <c r="AI306" i="2"/>
  <c r="AI839" i="2"/>
  <c r="AI727" i="2"/>
  <c r="AI497" i="2"/>
  <c r="AI113" i="2"/>
  <c r="AI814" i="2"/>
  <c r="AI726" i="2"/>
  <c r="AI618" i="2"/>
  <c r="AI330" i="2"/>
  <c r="AI42" i="2"/>
  <c r="AI813" i="2"/>
  <c r="AI749" i="2"/>
  <c r="AI685" i="2"/>
  <c r="AI489" i="2"/>
  <c r="AI233" i="2"/>
  <c r="AI124" i="2"/>
  <c r="AI663" i="2"/>
  <c r="AI650" i="2"/>
  <c r="AI522" i="2"/>
  <c r="AI393" i="2"/>
  <c r="AI187" i="2"/>
  <c r="AI443" i="2"/>
  <c r="AI60" i="2"/>
  <c r="AI316" i="2"/>
  <c r="AI572" i="2"/>
  <c r="AI149" i="2"/>
  <c r="AI405" i="2"/>
  <c r="AI661" i="2"/>
  <c r="AI254" i="2"/>
  <c r="AI510" i="2"/>
  <c r="AI87" i="2"/>
  <c r="AI343" i="2"/>
  <c r="AI599" i="2"/>
  <c r="AI176" i="2"/>
  <c r="AI432" i="2"/>
  <c r="AI827" i="2"/>
  <c r="AI321" i="2"/>
  <c r="AI785" i="2"/>
  <c r="AI473" i="2"/>
  <c r="AI816" i="2"/>
  <c r="AI688" i="2"/>
  <c r="AI242" i="2"/>
  <c r="AI815" i="2"/>
  <c r="AI719" i="2"/>
  <c r="AI433" i="2"/>
  <c r="AI81" i="2"/>
  <c r="AI798" i="2"/>
  <c r="AI718" i="2"/>
  <c r="AI586" i="2"/>
  <c r="AI298" i="2"/>
  <c r="AI10" i="2"/>
  <c r="AI805" i="2"/>
  <c r="AI741" i="2"/>
  <c r="AI674" i="2"/>
  <c r="AI457" i="2"/>
  <c r="AI201" i="2"/>
  <c r="AI469" i="2"/>
  <c r="AI407" i="2"/>
  <c r="AI249" i="2"/>
  <c r="AI369" i="2"/>
  <c r="AI853" i="2"/>
  <c r="AI137" i="2"/>
  <c r="AI243" i="2"/>
  <c r="AI499" i="2"/>
  <c r="AI116" i="2"/>
  <c r="AI372" i="2"/>
  <c r="AI628" i="2"/>
  <c r="AI205" i="2"/>
  <c r="AI461" i="2"/>
  <c r="AI54" i="2"/>
  <c r="AI310" i="2"/>
  <c r="AI566" i="2"/>
  <c r="AI143" i="2"/>
  <c r="AI399" i="2"/>
  <c r="AI655" i="2"/>
  <c r="AI232" i="2"/>
  <c r="AI488" i="2"/>
  <c r="AI771" i="2"/>
  <c r="AI289" i="2"/>
  <c r="AI753" i="2"/>
  <c r="AI377" i="2"/>
  <c r="AI800" i="2"/>
  <c r="AI666" i="2"/>
  <c r="AI178" i="2"/>
  <c r="AI799" i="2"/>
  <c r="AI711" i="2"/>
  <c r="AI401" i="2"/>
  <c r="AI49" i="2"/>
  <c r="AI782" i="2"/>
  <c r="AI710" i="2"/>
  <c r="AI554" i="2"/>
  <c r="AI266" i="2"/>
  <c r="AI861" i="2"/>
  <c r="AI797" i="2"/>
  <c r="AI733" i="2"/>
  <c r="AI659" i="2"/>
  <c r="AI425" i="2"/>
  <c r="AI169" i="2"/>
  <c r="AI251" i="2"/>
  <c r="AI62" i="2"/>
  <c r="AI763" i="2"/>
  <c r="AI146" i="2"/>
  <c r="AI234" i="2"/>
  <c r="AI2" i="2"/>
  <c r="AA442" i="2"/>
  <c r="AA745" i="2"/>
  <c r="AA457" i="2"/>
  <c r="AA185" i="2"/>
  <c r="AA839" i="2"/>
  <c r="AA734" i="2"/>
  <c r="AA764" i="2"/>
  <c r="AA794" i="2"/>
  <c r="AA691" i="2"/>
  <c r="AA435" i="2"/>
  <c r="AA315" i="2"/>
  <c r="AA59" i="2"/>
  <c r="AA765" i="2"/>
  <c r="AA509" i="2"/>
  <c r="AA269" i="2"/>
  <c r="AA600" i="2"/>
  <c r="AA519" i="2"/>
  <c r="AA638" i="2"/>
  <c r="AA510" i="2"/>
  <c r="AA382" i="2"/>
  <c r="AA254" i="2"/>
  <c r="AA126" i="2"/>
  <c r="AA592" i="2"/>
  <c r="AA495" i="2"/>
  <c r="AA5" i="2"/>
  <c r="AA80" i="2"/>
  <c r="AA332" i="2"/>
  <c r="AA204" i="2"/>
  <c r="AA76" i="2"/>
  <c r="AA456" i="2"/>
  <c r="AA383" i="2"/>
  <c r="AA664" i="2"/>
  <c r="AA559" i="2"/>
  <c r="AA440" i="2"/>
  <c r="AA431" i="2"/>
  <c r="AA750" i="2"/>
  <c r="AA579" i="2"/>
  <c r="AA567" i="2"/>
  <c r="AA6" i="2"/>
  <c r="AA52" i="2"/>
  <c r="AA488" i="2"/>
  <c r="AA761" i="2"/>
  <c r="AA738" i="2"/>
  <c r="AA452" i="2"/>
  <c r="AA149" i="2"/>
  <c r="AA434" i="2"/>
  <c r="AA737" i="2"/>
  <c r="AA449" i="2"/>
  <c r="AA177" i="2"/>
  <c r="AA831" i="2"/>
  <c r="AA726" i="2"/>
  <c r="AA820" i="2"/>
  <c r="AA556" i="2"/>
  <c r="AA747" i="2"/>
  <c r="AA491" i="2"/>
  <c r="AA428" i="2"/>
  <c r="AA115" i="2"/>
  <c r="AA821" i="2"/>
  <c r="AA565" i="2"/>
  <c r="AA325" i="2"/>
  <c r="AA69" i="2"/>
  <c r="AA203" i="2"/>
  <c r="AA422" i="2"/>
  <c r="AA391" i="2"/>
  <c r="AA656" i="2"/>
  <c r="AA712" i="2"/>
  <c r="AA517" i="2"/>
  <c r="AA594" i="2"/>
  <c r="AA266" i="2"/>
  <c r="AA569" i="2"/>
  <c r="AA305" i="2"/>
  <c r="AA33" i="2"/>
  <c r="AA846" i="2"/>
  <c r="AA714" i="2"/>
  <c r="AA684" i="2"/>
  <c r="AA867" i="2"/>
  <c r="AA611" i="2"/>
  <c r="AA355" i="2"/>
  <c r="AA235" i="2"/>
  <c r="AA751" i="2"/>
  <c r="AA685" i="2"/>
  <c r="AA429" i="2"/>
  <c r="AA189" i="2"/>
  <c r="AA368" i="2"/>
  <c r="AA271" i="2"/>
  <c r="AA598" i="2"/>
  <c r="AA470" i="2"/>
  <c r="AA342" i="2"/>
  <c r="AA214" i="2"/>
  <c r="AA86" i="2"/>
  <c r="AA344" i="2"/>
  <c r="AA255" i="2"/>
  <c r="AA432" i="2"/>
  <c r="AA279" i="2"/>
  <c r="AA260" i="2"/>
  <c r="AA132" i="2"/>
  <c r="AA624" i="2"/>
  <c r="AA503" i="2"/>
  <c r="AA616" i="2"/>
  <c r="AA511" i="2"/>
  <c r="AA392" i="2"/>
  <c r="AA375" i="2"/>
  <c r="AA780" i="2"/>
  <c r="AA331" i="2"/>
  <c r="AA221" i="2"/>
  <c r="AA358" i="2"/>
  <c r="AA304" i="2"/>
  <c r="AA806" i="2"/>
  <c r="AA635" i="2"/>
  <c r="AA341" i="2"/>
  <c r="AA386" i="2"/>
  <c r="AA713" i="2"/>
  <c r="AA433" i="2"/>
  <c r="AA161" i="2"/>
  <c r="AA815" i="2"/>
  <c r="AA710" i="2"/>
  <c r="AA860" i="2"/>
  <c r="AA612" i="2"/>
  <c r="AA795" i="2"/>
  <c r="AA539" i="2"/>
  <c r="AA412" i="2"/>
  <c r="AA99" i="2"/>
  <c r="AA677" i="2"/>
  <c r="AA421" i="2"/>
  <c r="AA181" i="2"/>
  <c r="AA686" i="2"/>
  <c r="AA159" i="2"/>
  <c r="AA248" i="2"/>
  <c r="AA263" i="2"/>
  <c r="AA626" i="2"/>
  <c r="AA580" i="2"/>
  <c r="AA690" i="2"/>
  <c r="AA314" i="2"/>
  <c r="AA625" i="2"/>
  <c r="AA361" i="2"/>
  <c r="AA89" i="2"/>
  <c r="AA578" i="2"/>
  <c r="AA842" i="2"/>
  <c r="AA796" i="2"/>
  <c r="AA466" i="2"/>
  <c r="AA659" i="2"/>
  <c r="AA403" i="2"/>
  <c r="AA219" i="2"/>
  <c r="AA861" i="2"/>
  <c r="AA605" i="2"/>
  <c r="AA301" i="2"/>
  <c r="AA45" i="2"/>
  <c r="AA623" i="2"/>
  <c r="AA654" i="2"/>
  <c r="AA526" i="2"/>
  <c r="AA398" i="2"/>
  <c r="AA270" i="2"/>
  <c r="AA142" i="2"/>
  <c r="AA14" i="2"/>
  <c r="AA583" i="2"/>
  <c r="AA21" i="2"/>
  <c r="AA647" i="2"/>
  <c r="AA316" i="2"/>
  <c r="AA188" i="2"/>
  <c r="AA60" i="2"/>
  <c r="AA152" i="2"/>
  <c r="AA127" i="2"/>
  <c r="AA184" i="2"/>
  <c r="AA71" i="2"/>
  <c r="AA48" i="2"/>
  <c r="AA362" i="2"/>
  <c r="AA409" i="2"/>
  <c r="AA770" i="2"/>
  <c r="AA267" i="2"/>
  <c r="AA157" i="2"/>
  <c r="AA294" i="2"/>
  <c r="AA128" i="2"/>
  <c r="AA136" i="2"/>
  <c r="AA841" i="2"/>
  <c r="AA827" i="2"/>
  <c r="AA453" i="2"/>
  <c r="AA474" i="2"/>
  <c r="AA777" i="2"/>
  <c r="AA481" i="2"/>
  <c r="AA209" i="2"/>
  <c r="AA863" i="2"/>
  <c r="AA758" i="2"/>
  <c r="AA788" i="2"/>
  <c r="AA864" i="2"/>
  <c r="AA651" i="2"/>
  <c r="AA395" i="2"/>
  <c r="AA211" i="2"/>
  <c r="AA727" i="2"/>
  <c r="AA661" i="2"/>
  <c r="AA357" i="2"/>
  <c r="AA101" i="2"/>
  <c r="AA273" i="2"/>
  <c r="AA139" i="2"/>
  <c r="AA93" i="2"/>
  <c r="AA262" i="2"/>
  <c r="AA536" i="2"/>
  <c r="AA20" i="2"/>
  <c r="AA399" i="2"/>
  <c r="AA818" i="2"/>
  <c r="AA810" i="2"/>
  <c r="AA346" i="2"/>
  <c r="AA665" i="2"/>
  <c r="AA393" i="2"/>
  <c r="AA121" i="2"/>
  <c r="AA746" i="2"/>
  <c r="AA698" i="2"/>
  <c r="AA700" i="2"/>
  <c r="AA736" i="2"/>
  <c r="AA627" i="2"/>
  <c r="AA371" i="2"/>
  <c r="AA251" i="2"/>
  <c r="AA767" i="2"/>
  <c r="AA701" i="2"/>
  <c r="AA445" i="2"/>
  <c r="AA205" i="2"/>
  <c r="AA416" i="2"/>
  <c r="AA319" i="2"/>
  <c r="AA606" i="2"/>
  <c r="AA478" i="2"/>
  <c r="AA350" i="2"/>
  <c r="AA222" i="2"/>
  <c r="AA94" i="2"/>
  <c r="AA400" i="2"/>
  <c r="AA311" i="2"/>
  <c r="AA672" i="2"/>
  <c r="AA543" i="2"/>
  <c r="AA300" i="2"/>
  <c r="AA172" i="2"/>
  <c r="AA44" i="2"/>
  <c r="AA256" i="2"/>
  <c r="AA215" i="2"/>
  <c r="AA472" i="2"/>
  <c r="AA335" i="2"/>
  <c r="AA264" i="2"/>
  <c r="AA247" i="2"/>
  <c r="AA844" i="2"/>
  <c r="AA460" i="2"/>
  <c r="AA582" i="2"/>
  <c r="AA64" i="2"/>
  <c r="AA312" i="2"/>
  <c r="AA295" i="2"/>
  <c r="AA465" i="2"/>
  <c r="AA708" i="2"/>
  <c r="AA775" i="2"/>
  <c r="AA786" i="2"/>
  <c r="AA338" i="2"/>
  <c r="AA657" i="2"/>
  <c r="AA385" i="2"/>
  <c r="AA113" i="2"/>
  <c r="AA706" i="2"/>
  <c r="AA586" i="2"/>
  <c r="AA756" i="2"/>
  <c r="AA762" i="2"/>
  <c r="AA683" i="2"/>
  <c r="AA427" i="2"/>
  <c r="AA307" i="2"/>
  <c r="AA51" i="2"/>
  <c r="AA757" i="2"/>
  <c r="AA501" i="2"/>
  <c r="AA261" i="2"/>
  <c r="AA458" i="2"/>
  <c r="AA717" i="2"/>
  <c r="AA230" i="2"/>
  <c r="AA212" i="2"/>
  <c r="AA479" i="2"/>
  <c r="AA699" i="2"/>
  <c r="AA277" i="2"/>
  <c r="AA506" i="2"/>
  <c r="AA809" i="2"/>
  <c r="AA513" i="2"/>
  <c r="AA241" i="2"/>
  <c r="AA800" i="2"/>
  <c r="AA782" i="2"/>
  <c r="AA744" i="2"/>
  <c r="AA620" i="2"/>
  <c r="AA803" i="2"/>
  <c r="AA547" i="2"/>
  <c r="AA492" i="2"/>
  <c r="AA171" i="2"/>
  <c r="AA687" i="2"/>
  <c r="AA621" i="2"/>
  <c r="AA381" i="2"/>
  <c r="AA125" i="2"/>
  <c r="AA168" i="2"/>
  <c r="AA63" i="2"/>
  <c r="AA566" i="2"/>
  <c r="AA438" i="2"/>
  <c r="AA310" i="2"/>
  <c r="AA182" i="2"/>
  <c r="AA54" i="2"/>
  <c r="AA160" i="2"/>
  <c r="AA55" i="2"/>
  <c r="AA240" i="2"/>
  <c r="AA87" i="2"/>
  <c r="AA228" i="2"/>
  <c r="AA100" i="2"/>
  <c r="AA408" i="2"/>
  <c r="AA351" i="2"/>
  <c r="AA424" i="2"/>
  <c r="AA287" i="2"/>
  <c r="AA232" i="2"/>
  <c r="AA207" i="2"/>
  <c r="AA850" i="2"/>
  <c r="AA75" i="2"/>
  <c r="AA648" i="2"/>
  <c r="AA166" i="2"/>
  <c r="AA111" i="2"/>
  <c r="AA856" i="2"/>
  <c r="AA524" i="2"/>
  <c r="AA722" i="2"/>
  <c r="AA322" i="2"/>
  <c r="AA633" i="2"/>
  <c r="AA369" i="2"/>
  <c r="AA97" i="2"/>
  <c r="AA634" i="2"/>
  <c r="AA866" i="2"/>
  <c r="AA804" i="2"/>
  <c r="AA540" i="2"/>
  <c r="AA731" i="2"/>
  <c r="AA475" i="2"/>
  <c r="AA291" i="2"/>
  <c r="AA743" i="2"/>
  <c r="AA613" i="2"/>
  <c r="AA373" i="2"/>
  <c r="AA117" i="2"/>
  <c r="AA716" i="2"/>
  <c r="AA518" i="2"/>
  <c r="AA143" i="2"/>
  <c r="AA328" i="2"/>
  <c r="AA129" i="2"/>
  <c r="AA571" i="2"/>
  <c r="AA562" i="2"/>
  <c r="AA250" i="2"/>
  <c r="AA553" i="2"/>
  <c r="AA289" i="2"/>
  <c r="AA17" i="2"/>
  <c r="AA830" i="2"/>
  <c r="AA696" i="2"/>
  <c r="AA732" i="2"/>
  <c r="AA851" i="2"/>
  <c r="AA595" i="2"/>
  <c r="AA484" i="2"/>
  <c r="AA155" i="2"/>
  <c r="AA797" i="2"/>
  <c r="AA541" i="2"/>
  <c r="AA237" i="2"/>
  <c r="AA504" i="2"/>
  <c r="AA415" i="2"/>
  <c r="AA622" i="2"/>
  <c r="AA494" i="2"/>
  <c r="AA366" i="2"/>
  <c r="AA238" i="2"/>
  <c r="AA110" i="2"/>
  <c r="AA496" i="2"/>
  <c r="AA407" i="2"/>
  <c r="AA584" i="2"/>
  <c r="AA439" i="2"/>
  <c r="AA284" i="2"/>
  <c r="AA156" i="2"/>
  <c r="AA28" i="2"/>
  <c r="AA631" i="2"/>
  <c r="AA27" i="2"/>
  <c r="AA655" i="2"/>
  <c r="AA528" i="2"/>
  <c r="AA527" i="2"/>
  <c r="AA769" i="2"/>
  <c r="AA345" i="2"/>
  <c r="AA652" i="2"/>
  <c r="AA719" i="2"/>
  <c r="AA464" i="2"/>
  <c r="AA134" i="2"/>
  <c r="AA244" i="2"/>
  <c r="AA663" i="2"/>
  <c r="AA601" i="2"/>
  <c r="AA443" i="2"/>
  <c r="AA213" i="2"/>
  <c r="AA370" i="2"/>
  <c r="AA697" i="2"/>
  <c r="AA417" i="2"/>
  <c r="AA145" i="2"/>
  <c r="AA799" i="2"/>
  <c r="AA694" i="2"/>
  <c r="AA724" i="2"/>
  <c r="AA843" i="2"/>
  <c r="AA587" i="2"/>
  <c r="AA476" i="2"/>
  <c r="AA147" i="2"/>
  <c r="AA853" i="2"/>
  <c r="AA597" i="2"/>
  <c r="AA293" i="2"/>
  <c r="AA298" i="2"/>
  <c r="AA137" i="2"/>
  <c r="AA845" i="2"/>
  <c r="AA280" i="2"/>
  <c r="AA38" i="2"/>
  <c r="AA599" i="2"/>
  <c r="AA96" i="2"/>
  <c r="AA673" i="2"/>
  <c r="AA379" i="2"/>
  <c r="AA610" i="2"/>
  <c r="AA282" i="2"/>
  <c r="AA593" i="2"/>
  <c r="AA329" i="2"/>
  <c r="AA49" i="2"/>
  <c r="AA862" i="2"/>
  <c r="AA824" i="2"/>
  <c r="AA636" i="2"/>
  <c r="AA819" i="2"/>
  <c r="AA563" i="2"/>
  <c r="AA516" i="2"/>
  <c r="AA187" i="2"/>
  <c r="AA703" i="2"/>
  <c r="AA637" i="2"/>
  <c r="AA397" i="2"/>
  <c r="AA141" i="2"/>
  <c r="AA224" i="2"/>
  <c r="AA103" i="2"/>
  <c r="AA574" i="2"/>
  <c r="AA446" i="2"/>
  <c r="AA318" i="2"/>
  <c r="AA190" i="2"/>
  <c r="AA62" i="2"/>
  <c r="AA200" i="2"/>
  <c r="AA95" i="2"/>
  <c r="AA480" i="2"/>
  <c r="AA327" i="2"/>
  <c r="AA268" i="2"/>
  <c r="AA140" i="2"/>
  <c r="AA12" i="2"/>
  <c r="AA8" i="2"/>
  <c r="AA7" i="2"/>
  <c r="AA272" i="2"/>
  <c r="AA151" i="2"/>
  <c r="AA104" i="2"/>
  <c r="AA47" i="2"/>
  <c r="AA588" i="2"/>
  <c r="AA783" i="2"/>
  <c r="AA390" i="2"/>
  <c r="AA13" i="2"/>
  <c r="AA423" i="2"/>
  <c r="AA538" i="2"/>
  <c r="AA193" i="2"/>
  <c r="AA763" i="2"/>
  <c r="AA645" i="2"/>
  <c r="AA602" i="2"/>
  <c r="AA274" i="2"/>
  <c r="AA585" i="2"/>
  <c r="AA313" i="2"/>
  <c r="AA41" i="2"/>
  <c r="AA854" i="2"/>
  <c r="AA826" i="2"/>
  <c r="AA692" i="2"/>
  <c r="AA704" i="2"/>
  <c r="AA619" i="2"/>
  <c r="AA363" i="2"/>
  <c r="AA243" i="2"/>
  <c r="AA759" i="2"/>
  <c r="AA693" i="2"/>
  <c r="AA437" i="2"/>
  <c r="AA197" i="2"/>
  <c r="AA808" i="2"/>
  <c r="AA72" i="2"/>
  <c r="AA102" i="2"/>
  <c r="AA116" i="2"/>
  <c r="AA450" i="2"/>
  <c r="AA323" i="2"/>
  <c r="AA85" i="2"/>
  <c r="AA394" i="2"/>
  <c r="AA729" i="2"/>
  <c r="AA441" i="2"/>
  <c r="AA169" i="2"/>
  <c r="AA823" i="2"/>
  <c r="AA718" i="2"/>
  <c r="AA812" i="2"/>
  <c r="AA548" i="2"/>
  <c r="AA739" i="2"/>
  <c r="AA483" i="2"/>
  <c r="AA420" i="2"/>
  <c r="AA107" i="2"/>
  <c r="AA813" i="2"/>
  <c r="AA557" i="2"/>
  <c r="AA317" i="2"/>
  <c r="AA61" i="2"/>
  <c r="AA671" i="2"/>
  <c r="AA662" i="2"/>
  <c r="AA534" i="2"/>
  <c r="AA406" i="2"/>
  <c r="AA278" i="2"/>
  <c r="AA150" i="2"/>
  <c r="AA22" i="2"/>
  <c r="AA639" i="2"/>
  <c r="AA29" i="2"/>
  <c r="AA24" i="2"/>
  <c r="AA324" i="2"/>
  <c r="AA196" i="2"/>
  <c r="AA68" i="2"/>
  <c r="AA208" i="2"/>
  <c r="AA167" i="2"/>
  <c r="AA216" i="2"/>
  <c r="AA119" i="2"/>
  <c r="AA56" i="2"/>
  <c r="AA858" i="2"/>
  <c r="AA707" i="2"/>
  <c r="AA781" i="2"/>
  <c r="AA367" i="2"/>
  <c r="AA84" i="2"/>
  <c r="AA537" i="2"/>
  <c r="AA644" i="2"/>
  <c r="AA67" i="2"/>
  <c r="AA570" i="2"/>
  <c r="AA258" i="2"/>
  <c r="AA561" i="2"/>
  <c r="AA297" i="2"/>
  <c r="AA25" i="2"/>
  <c r="AA838" i="2"/>
  <c r="AA776" i="2"/>
  <c r="AA740" i="2"/>
  <c r="AA658" i="2"/>
  <c r="AA667" i="2"/>
  <c r="AA411" i="2"/>
  <c r="AA227" i="2"/>
  <c r="AA805" i="2"/>
  <c r="AA549" i="2"/>
  <c r="AA309" i="2"/>
  <c r="AA53" i="2"/>
  <c r="AA771" i="2"/>
  <c r="AA326" i="2"/>
  <c r="AA183" i="2"/>
  <c r="AA39" i="2"/>
  <c r="AA742" i="2"/>
  <c r="AA259" i="2"/>
  <c r="AA482" i="2"/>
  <c r="AA793" i="2"/>
  <c r="AA497" i="2"/>
  <c r="AA217" i="2"/>
  <c r="AA728" i="2"/>
  <c r="AA766" i="2"/>
  <c r="AA618" i="2"/>
  <c r="AA668" i="2"/>
  <c r="AA787" i="2"/>
  <c r="AA531" i="2"/>
  <c r="AA396" i="2"/>
  <c r="AA91" i="2"/>
  <c r="AA733" i="2"/>
  <c r="AA477" i="2"/>
  <c r="AA173" i="2"/>
  <c r="AA320" i="2"/>
  <c r="AA223" i="2"/>
  <c r="AA590" i="2"/>
  <c r="AA462" i="2"/>
  <c r="AA334" i="2"/>
  <c r="AA206" i="2"/>
  <c r="AA78" i="2"/>
  <c r="AA296" i="2"/>
  <c r="AA199" i="2"/>
  <c r="AA384" i="2"/>
  <c r="AA231" i="2"/>
  <c r="AA252" i="2"/>
  <c r="AA124" i="2"/>
  <c r="AA568" i="2"/>
  <c r="AA463" i="2"/>
  <c r="AA576" i="2"/>
  <c r="AA455" i="2"/>
  <c r="AA352" i="2"/>
  <c r="AA343" i="2"/>
  <c r="AA609" i="2"/>
  <c r="AA201" i="2"/>
  <c r="AA832" i="2"/>
  <c r="AA589" i="2"/>
  <c r="AA678" i="2"/>
  <c r="AA640" i="2"/>
  <c r="AA148" i="2"/>
  <c r="AA834" i="2"/>
  <c r="AA401" i="2"/>
  <c r="AA131" i="2"/>
  <c r="AA666" i="2"/>
  <c r="AA306" i="2"/>
  <c r="AA617" i="2"/>
  <c r="AA353" i="2"/>
  <c r="AA81" i="2"/>
  <c r="AA418" i="2"/>
  <c r="AA802" i="2"/>
  <c r="AA660" i="2"/>
  <c r="AA779" i="2"/>
  <c r="AA523" i="2"/>
  <c r="AA339" i="2"/>
  <c r="AA83" i="2"/>
  <c r="AA789" i="2"/>
  <c r="AA533" i="2"/>
  <c r="AA229" i="2"/>
  <c r="AA857" i="2"/>
  <c r="AA855" i="2"/>
  <c r="AA525" i="2"/>
  <c r="AA646" i="2"/>
  <c r="AA448" i="2"/>
  <c r="AA276" i="2"/>
  <c r="AA19" i="2"/>
  <c r="AA265" i="2"/>
  <c r="AA195" i="2"/>
  <c r="AA530" i="2"/>
  <c r="AA833" i="2"/>
  <c r="AA529" i="2"/>
  <c r="AA257" i="2"/>
  <c r="AA522" i="2"/>
  <c r="AA798" i="2"/>
  <c r="AA828" i="2"/>
  <c r="AA564" i="2"/>
  <c r="AA755" i="2"/>
  <c r="AA499" i="2"/>
  <c r="AA436" i="2"/>
  <c r="AA123" i="2"/>
  <c r="AA829" i="2"/>
  <c r="AA573" i="2"/>
  <c r="AA333" i="2"/>
  <c r="AA77" i="2"/>
  <c r="AA40" i="2"/>
  <c r="AA670" i="2"/>
  <c r="AA542" i="2"/>
  <c r="AA414" i="2"/>
  <c r="AA286" i="2"/>
  <c r="AA158" i="2"/>
  <c r="AA30" i="2"/>
  <c r="AA32" i="2"/>
  <c r="AA37" i="2"/>
  <c r="AA288" i="2"/>
  <c r="AA135" i="2"/>
  <c r="AA236" i="2"/>
  <c r="AA108" i="2"/>
  <c r="AA680" i="2"/>
  <c r="AA551" i="2"/>
  <c r="AA11" i="2"/>
  <c r="AA88" i="2"/>
  <c r="AA608" i="2"/>
  <c r="AA615" i="2"/>
  <c r="AA650" i="2"/>
  <c r="AA835" i="2"/>
  <c r="AA653" i="2"/>
  <c r="AA198" i="2"/>
  <c r="AA308" i="2"/>
  <c r="AA607" i="2"/>
  <c r="AA290" i="2"/>
  <c r="AA778" i="2"/>
  <c r="AA507" i="2"/>
  <c r="AA405" i="2"/>
  <c r="AA514" i="2"/>
  <c r="AA825" i="2"/>
  <c r="AA521" i="2"/>
  <c r="AA249" i="2"/>
  <c r="AA840" i="2"/>
  <c r="AA790" i="2"/>
  <c r="AA792" i="2"/>
  <c r="AA628" i="2"/>
  <c r="AA811" i="2"/>
  <c r="AA555" i="2"/>
  <c r="AA500" i="2"/>
  <c r="AA179" i="2"/>
  <c r="AA695" i="2"/>
  <c r="AA629" i="2"/>
  <c r="AA389" i="2"/>
  <c r="AA133" i="2"/>
  <c r="AA643" i="2"/>
  <c r="AA614" i="2"/>
  <c r="AA336" i="2"/>
  <c r="AA591" i="2"/>
  <c r="AA337" i="2"/>
  <c r="AA711" i="2"/>
  <c r="AA754" i="2"/>
  <c r="AA330" i="2"/>
  <c r="AA649" i="2"/>
  <c r="AA377" i="2"/>
  <c r="AA105" i="2"/>
  <c r="AA674" i="2"/>
  <c r="AA410" i="2"/>
  <c r="AA748" i="2"/>
  <c r="AA730" i="2"/>
  <c r="AA675" i="2"/>
  <c r="AA419" i="2"/>
  <c r="AA299" i="2"/>
  <c r="AA43" i="2"/>
  <c r="AA749" i="2"/>
  <c r="AA493" i="2"/>
  <c r="AA253" i="2"/>
  <c r="AA544" i="2"/>
  <c r="AA471" i="2"/>
  <c r="AA630" i="2"/>
  <c r="AA502" i="2"/>
  <c r="AA374" i="2"/>
  <c r="AA246" i="2"/>
  <c r="AA118" i="2"/>
  <c r="AA552" i="2"/>
  <c r="AA447" i="2"/>
  <c r="AA632" i="2"/>
  <c r="AA487" i="2"/>
  <c r="AA292" i="2"/>
  <c r="AA164" i="2"/>
  <c r="AA36" i="2"/>
  <c r="AA679" i="2"/>
  <c r="AA35" i="2"/>
  <c r="AA16" i="2"/>
  <c r="AA560" i="2"/>
  <c r="AA575" i="2"/>
  <c r="AA814" i="2"/>
  <c r="AA515" i="2"/>
  <c r="AA461" i="2"/>
  <c r="AA550" i="2"/>
  <c r="AA191" i="2"/>
  <c r="AA57" i="2"/>
  <c r="AA760" i="2"/>
  <c r="AA581" i="2"/>
  <c r="AA498" i="2"/>
  <c r="AA801" i="2"/>
  <c r="AA505" i="2"/>
  <c r="AA225" i="2"/>
  <c r="AA768" i="2"/>
  <c r="AA774" i="2"/>
  <c r="AA682" i="2"/>
  <c r="AA676" i="2"/>
  <c r="AA859" i="2"/>
  <c r="AA603" i="2"/>
  <c r="AA347" i="2"/>
  <c r="AA163" i="2"/>
  <c r="AA741" i="2"/>
  <c r="AA485" i="2"/>
  <c r="AA245" i="2"/>
  <c r="AA546" i="2"/>
  <c r="AA413" i="2"/>
  <c r="AA70" i="2"/>
  <c r="AA512" i="2"/>
  <c r="AA144" i="2"/>
  <c r="AA836" i="2"/>
  <c r="AA837" i="2"/>
  <c r="AA378" i="2"/>
  <c r="AA705" i="2"/>
  <c r="AA425" i="2"/>
  <c r="AA153" i="2"/>
  <c r="AA807" i="2"/>
  <c r="AA702" i="2"/>
  <c r="AA852" i="2"/>
  <c r="AA604" i="2"/>
  <c r="AA723" i="2"/>
  <c r="AA467" i="2"/>
  <c r="AA283" i="2"/>
  <c r="AA735" i="2"/>
  <c r="AA669" i="2"/>
  <c r="AA365" i="2"/>
  <c r="AA109" i="2"/>
  <c r="AA112" i="2"/>
  <c r="AA23" i="2"/>
  <c r="AA558" i="2"/>
  <c r="AA430" i="2"/>
  <c r="AA302" i="2"/>
  <c r="AA174" i="2"/>
  <c r="AA46" i="2"/>
  <c r="AA120" i="2"/>
  <c r="AA15" i="2"/>
  <c r="AA176" i="2"/>
  <c r="AA31" i="2"/>
  <c r="AA220" i="2"/>
  <c r="AA92" i="2"/>
  <c r="AA360" i="2"/>
  <c r="AA303" i="2"/>
  <c r="AA376" i="2"/>
  <c r="AA239" i="2"/>
  <c r="AA192" i="2"/>
  <c r="AA175" i="2"/>
  <c r="AA473" i="2"/>
  <c r="AA73" i="2"/>
  <c r="AA451" i="2"/>
  <c r="AA349" i="2"/>
  <c r="AA486" i="2"/>
  <c r="AA535" i="2"/>
  <c r="AA79" i="2"/>
  <c r="AA354" i="2"/>
  <c r="AA772" i="2"/>
  <c r="AA773" i="2"/>
  <c r="AA554" i="2"/>
  <c r="AA865" i="2"/>
  <c r="AA545" i="2"/>
  <c r="AA281" i="2"/>
  <c r="AA9" i="2"/>
  <c r="AA822" i="2"/>
  <c r="AA426" i="2"/>
  <c r="AA596" i="2"/>
  <c r="AA715" i="2"/>
  <c r="AA459" i="2"/>
  <c r="AA275" i="2"/>
  <c r="AA791" i="2"/>
  <c r="AA725" i="2"/>
  <c r="AA469" i="2"/>
  <c r="AA165" i="2"/>
  <c r="AA681" i="2"/>
  <c r="AA387" i="2"/>
  <c r="AA285" i="2"/>
  <c r="AA454" i="2"/>
  <c r="AA359" i="2"/>
  <c r="AA180" i="2"/>
  <c r="AA520" i="2"/>
  <c r="AA847" i="2"/>
  <c r="AA709" i="2"/>
  <c r="AA3" i="2"/>
  <c r="AA4" i="2"/>
  <c r="Z609" i="2"/>
  <c r="Z859" i="2"/>
  <c r="Z510" i="2"/>
  <c r="Z311" i="2"/>
  <c r="Z480" i="2"/>
  <c r="Z666" i="2"/>
  <c r="Z416" i="2"/>
  <c r="Z377" i="2"/>
  <c r="Z664" i="2"/>
  <c r="Z122" i="2"/>
  <c r="Z714" i="2"/>
  <c r="Z283" i="2"/>
  <c r="Z366" i="2"/>
  <c r="Z586" i="2"/>
  <c r="Z516" i="2"/>
  <c r="Z76" i="2"/>
  <c r="Z199" i="2"/>
  <c r="Z401" i="2"/>
  <c r="Z47" i="2"/>
  <c r="Z89" i="2"/>
  <c r="Z634" i="2"/>
  <c r="Z541" i="2"/>
  <c r="Z307" i="2"/>
  <c r="Z744" i="2"/>
  <c r="Z594" i="2"/>
  <c r="Z198" i="2"/>
  <c r="Z300" i="2"/>
  <c r="Z668" i="2"/>
  <c r="Z397" i="2"/>
  <c r="Z344" i="2"/>
  <c r="Z829" i="2"/>
  <c r="Z783" i="2"/>
  <c r="Z563" i="2"/>
  <c r="Z452" i="2"/>
  <c r="Z576" i="2"/>
  <c r="Z839" i="2"/>
  <c r="Z360" i="2"/>
  <c r="Z509" i="2"/>
  <c r="Z359" i="2"/>
  <c r="Z833" i="2"/>
  <c r="Z459" i="2"/>
  <c r="Z270" i="2"/>
  <c r="Z195" i="2"/>
  <c r="Z241" i="2"/>
  <c r="Z718" i="2"/>
  <c r="Z575" i="2"/>
  <c r="Z420" i="2"/>
  <c r="Z213" i="2"/>
  <c r="Z361" i="2"/>
  <c r="Z677" i="2"/>
  <c r="Z172" i="2"/>
  <c r="Z559" i="2"/>
  <c r="Z815" i="2"/>
  <c r="Z351" i="2"/>
  <c r="Z735" i="2"/>
  <c r="Z743" i="2"/>
  <c r="Z699" i="2"/>
  <c r="Z358" i="2"/>
  <c r="Z443" i="2"/>
  <c r="Z533" i="2"/>
  <c r="Z481" i="2"/>
  <c r="Z317" i="2"/>
  <c r="Z734" i="2"/>
  <c r="Z673" i="2"/>
  <c r="Z102" i="2"/>
  <c r="Z58" i="2"/>
  <c r="Z66" i="2"/>
  <c r="Z856" i="2"/>
  <c r="Z52" i="2"/>
  <c r="Z288" i="2"/>
  <c r="Z483" i="2"/>
  <c r="Z572" i="2"/>
  <c r="Z204" i="2"/>
  <c r="Z316" i="2"/>
  <c r="Z685" i="2"/>
  <c r="Z255" i="2"/>
  <c r="Z566" i="2"/>
  <c r="Z299" i="2"/>
  <c r="Z425" i="2"/>
  <c r="Z201" i="2"/>
  <c r="Z518" i="2"/>
  <c r="Z117" i="2"/>
  <c r="Z805" i="2"/>
  <c r="Z522" i="2"/>
  <c r="Z513" i="2"/>
  <c r="Z291" i="2"/>
  <c r="Z640" i="2"/>
  <c r="Z374" i="2"/>
  <c r="Z343" i="2"/>
  <c r="Z688" i="2"/>
  <c r="Z114" i="2"/>
  <c r="Z758" i="2"/>
  <c r="Z167" i="2"/>
  <c r="Z33" i="2"/>
  <c r="Z128" i="2"/>
  <c r="Z259" i="2"/>
  <c r="Z281" i="2"/>
  <c r="Z331" i="2"/>
  <c r="Z637" i="2"/>
  <c r="Z536" i="2"/>
  <c r="Z156" i="2"/>
  <c r="Z97" i="2"/>
  <c r="Z583" i="2"/>
  <c r="Z365" i="2"/>
  <c r="Z60" i="2"/>
  <c r="Z15" i="2"/>
  <c r="Z808" i="2"/>
  <c r="Z157" i="2"/>
  <c r="Z391" i="2"/>
  <c r="Z837" i="2"/>
  <c r="Z813" i="2"/>
  <c r="Z731" i="2"/>
  <c r="Z320" i="2"/>
  <c r="Z752" i="2"/>
  <c r="Z621" i="2"/>
  <c r="Z93" i="2"/>
  <c r="Z862" i="2"/>
  <c r="Z163" i="2"/>
  <c r="Z37" i="2"/>
  <c r="Z18" i="2"/>
  <c r="Z478" i="2"/>
  <c r="Z189" i="2"/>
  <c r="Z624" i="2"/>
  <c r="Z577" i="2"/>
  <c r="Z773" i="2"/>
  <c r="Z134" i="2"/>
  <c r="Z775" i="2"/>
  <c r="Z289" i="2"/>
  <c r="Z240" i="2"/>
  <c r="Z746" i="2"/>
  <c r="Z330" i="2"/>
  <c r="Z863" i="2"/>
  <c r="Z497" i="2"/>
  <c r="Z141" i="2"/>
  <c r="Z209" i="2"/>
  <c r="Z477" i="2"/>
  <c r="Z143" i="2"/>
  <c r="Z277" i="2"/>
  <c r="Z105" i="2"/>
  <c r="Z369" i="2"/>
  <c r="Z21" i="2"/>
  <c r="Z278" i="2"/>
  <c r="Z455" i="2"/>
  <c r="Z801" i="2"/>
  <c r="Z453" i="2"/>
  <c r="Z580" i="2"/>
  <c r="Z332" i="2"/>
  <c r="Z844" i="2"/>
  <c r="Z724" i="2"/>
  <c r="Z682" i="2"/>
  <c r="Z792" i="2"/>
  <c r="Z861" i="2"/>
  <c r="Z767" i="2"/>
  <c r="Z692" i="2"/>
  <c r="Z133" i="2"/>
  <c r="Z515" i="2"/>
  <c r="Z86" i="2"/>
  <c r="Z812" i="2"/>
  <c r="Z303" i="2"/>
  <c r="Z491" i="2"/>
  <c r="Z402" i="2"/>
  <c r="Z607" i="2"/>
  <c r="Z81" i="2"/>
  <c r="Z318" i="2"/>
  <c r="Z322" i="2"/>
  <c r="Z519" i="2"/>
  <c r="Z671" i="2"/>
  <c r="Z716" i="2"/>
  <c r="Z604" i="2"/>
  <c r="Z226" i="2"/>
  <c r="Z828" i="2"/>
  <c r="Z457" i="2"/>
  <c r="Z22" i="2"/>
  <c r="Z399" i="2"/>
  <c r="Z858" i="2"/>
  <c r="Z406" i="2"/>
  <c r="Z387" i="2"/>
  <c r="Z233" i="2"/>
  <c r="Z385" i="2"/>
  <c r="Z381" i="2"/>
  <c r="Z382" i="2"/>
  <c r="Z292" i="2"/>
  <c r="Z740" i="2"/>
  <c r="Z560" i="2"/>
  <c r="Z864" i="2"/>
  <c r="Z450" i="2"/>
  <c r="Z552" i="2"/>
  <c r="Z597" i="2"/>
  <c r="Z733" i="2"/>
  <c r="Z355" i="2"/>
  <c r="Z190" i="2"/>
  <c r="Z462" i="2"/>
  <c r="Z582" i="2"/>
  <c r="Z312" i="2"/>
  <c r="Z655" i="2"/>
  <c r="Z181" i="2"/>
  <c r="Z774" i="2"/>
  <c r="Z379" i="2"/>
  <c r="Z761" i="2"/>
  <c r="Z461" i="2"/>
  <c r="Z266" i="2"/>
  <c r="Z222" i="2"/>
  <c r="Z55" i="2"/>
  <c r="Z80" i="2"/>
  <c r="Z107" i="2"/>
  <c r="Z225" i="2"/>
  <c r="Z54" i="2"/>
  <c r="Z784" i="2"/>
  <c r="Z442" i="2"/>
  <c r="Z508" i="2"/>
  <c r="Z171" i="2"/>
  <c r="Z633" i="2"/>
  <c r="Z4" i="2"/>
  <c r="Z426" i="2"/>
  <c r="Z302" i="2"/>
  <c r="Z191" i="2"/>
  <c r="Z606" i="2"/>
  <c r="Z638" i="2"/>
  <c r="Z56" i="2"/>
  <c r="Z456" i="2"/>
  <c r="Z25" i="2"/>
  <c r="Z229" i="2"/>
  <c r="Z323" i="2"/>
  <c r="Z715" i="2"/>
  <c r="Z544" i="2"/>
  <c r="Z680" i="2"/>
  <c r="Z273" i="2"/>
  <c r="Z776" i="2"/>
  <c r="Z115" i="2"/>
  <c r="Z78" i="2"/>
  <c r="Z203" i="2"/>
  <c r="Z683" i="2"/>
  <c r="Z112" i="2"/>
  <c r="Z850" i="2"/>
  <c r="Z608" i="2"/>
  <c r="Z662" i="2"/>
  <c r="Z51" i="2"/>
  <c r="Z36" i="2"/>
  <c r="Z118" i="2"/>
  <c r="Z132" i="2"/>
  <c r="AD2" i="2"/>
  <c r="AF2" i="2" s="1"/>
  <c r="Z643" i="2"/>
  <c r="Z865" i="2"/>
  <c r="Z327" i="2"/>
  <c r="Z749" i="2"/>
  <c r="Z627" i="2"/>
  <c r="Z250" i="2"/>
  <c r="Z768" i="2"/>
  <c r="Z458" i="2"/>
  <c r="Z465" i="2"/>
  <c r="Z282" i="2"/>
  <c r="Z611" i="2"/>
  <c r="Z87" i="2"/>
  <c r="Z834" i="2"/>
  <c r="Z595" i="2"/>
  <c r="Z364" i="2"/>
  <c r="Z440" i="2"/>
  <c r="Z28" i="2"/>
  <c r="Z755" i="2"/>
  <c r="Z851" i="2"/>
  <c r="Z74" i="2"/>
  <c r="Z3" i="2"/>
  <c r="Z588" i="2"/>
  <c r="Z100" i="2"/>
  <c r="Z831" i="2"/>
  <c r="Z159" i="2"/>
  <c r="Z842" i="2"/>
  <c r="Z405" i="2"/>
  <c r="Z760" i="2"/>
  <c r="Z471" i="2"/>
  <c r="Z823" i="2"/>
  <c r="Z524" i="2"/>
  <c r="Z326" i="2"/>
  <c r="Z762" i="2"/>
  <c r="Z341" i="2"/>
  <c r="Z77" i="2"/>
  <c r="Z689" i="2"/>
  <c r="Z528" i="2"/>
  <c r="Z308" i="2"/>
  <c r="Z431" i="2"/>
  <c r="Z639" i="2"/>
  <c r="Z12" i="2"/>
  <c r="Z618" i="2"/>
  <c r="Z674" i="2"/>
  <c r="Z162" i="2"/>
  <c r="Z130" i="2"/>
  <c r="Z158" i="2"/>
  <c r="Z230" i="2"/>
  <c r="Z328" i="2"/>
  <c r="Z319" i="2"/>
  <c r="Z725" i="2"/>
  <c r="Z49" i="2"/>
  <c r="Z855" i="2"/>
  <c r="Z354" i="2"/>
  <c r="Z193" i="2"/>
  <c r="Z732" i="2"/>
  <c r="Z427" i="2"/>
  <c r="Z565" i="2"/>
  <c r="Z206" i="2"/>
  <c r="Z713" i="2"/>
  <c r="Z353" i="2"/>
  <c r="Z373" i="2"/>
  <c r="Z298" i="2"/>
  <c r="Z254" i="2"/>
  <c r="Z590" i="2"/>
  <c r="Z691" i="2"/>
  <c r="Z499" i="2"/>
  <c r="Z592" i="2"/>
  <c r="Z547" i="2"/>
  <c r="Z445" i="2"/>
  <c r="Z110" i="2"/>
  <c r="Z795" i="2"/>
  <c r="Z660" i="2"/>
  <c r="Z709" i="2"/>
  <c r="Z73" i="2"/>
  <c r="Z446" i="2"/>
  <c r="Z659" i="2"/>
  <c r="Z696" i="2"/>
  <c r="Z727" i="2"/>
  <c r="Z123" i="2"/>
  <c r="Z176" i="2"/>
  <c r="Z119" i="2"/>
  <c r="Z632" i="2"/>
  <c r="Z218" i="2"/>
  <c r="Z335" i="2"/>
  <c r="Z548" i="2"/>
  <c r="Z470" i="2"/>
  <c r="Z847" i="2"/>
  <c r="Z593" i="2"/>
  <c r="Z763" i="2"/>
  <c r="Z504" i="2"/>
  <c r="Z574" i="2"/>
  <c r="Z824" i="2"/>
  <c r="Z601" i="2"/>
  <c r="Z376" i="2"/>
  <c r="Z212" i="2"/>
  <c r="Z26" i="2"/>
  <c r="Z602" i="2"/>
  <c r="Z687" i="2"/>
  <c r="Z496" i="2"/>
  <c r="Z821" i="2"/>
  <c r="Z845" i="2"/>
  <c r="Z757" i="2"/>
  <c r="Z50" i="2"/>
  <c r="Z284" i="2"/>
  <c r="Z646" i="2"/>
  <c r="Z434" i="2"/>
  <c r="Z287" i="2"/>
  <c r="Z494" i="2"/>
  <c r="Z53" i="2"/>
  <c r="Z417" i="2"/>
  <c r="Z211" i="2"/>
  <c r="Z168" i="2"/>
  <c r="Z301" i="2"/>
  <c r="Z501" i="2"/>
  <c r="Z180" i="2"/>
  <c r="Z777" i="2"/>
  <c r="Z554" i="2"/>
  <c r="Z493" i="2"/>
  <c r="Z398" i="2"/>
  <c r="Z27" i="2"/>
  <c r="Z236" i="2"/>
  <c r="Z433" i="2"/>
  <c r="Z730" i="2"/>
  <c r="Z419" i="2"/>
  <c r="Z811" i="2"/>
  <c r="Z13" i="2"/>
  <c r="Z184" i="2"/>
  <c r="Z70" i="2"/>
  <c r="Z310" i="2"/>
  <c r="Z17" i="2"/>
  <c r="Z838" i="2"/>
  <c r="Z239" i="2"/>
  <c r="Z32" i="2"/>
  <c r="Z14" i="2"/>
  <c r="Z430" i="2"/>
  <c r="Z623" i="2"/>
  <c r="Z704" i="2"/>
  <c r="Z329" i="2"/>
  <c r="Z630" i="2"/>
  <c r="Z564" i="2"/>
  <c r="Z726" i="2"/>
  <c r="Z69" i="2"/>
  <c r="Z145" i="2"/>
  <c r="Z578" i="2"/>
  <c r="Z587" i="2"/>
  <c r="Z297" i="2"/>
  <c r="Z701" i="2"/>
  <c r="Z207" i="2"/>
  <c r="Z736" i="2"/>
  <c r="Z681" i="2"/>
  <c r="Z386" i="2"/>
  <c r="Z90" i="2"/>
  <c r="Z144" i="2"/>
  <c r="Z48" i="2"/>
  <c r="Z109" i="2"/>
  <c r="Z613" i="2"/>
  <c r="Z448" i="2"/>
  <c r="Z271" i="2"/>
  <c r="Z782" i="2"/>
  <c r="Z663" i="2"/>
  <c r="Z57" i="2"/>
  <c r="Z721" i="2"/>
  <c r="Z626" i="2"/>
  <c r="Z514" i="2"/>
  <c r="Z179" i="2"/>
  <c r="Z221" i="2"/>
  <c r="Z31" i="2"/>
  <c r="Z441" i="2"/>
  <c r="Z867" i="2"/>
  <c r="Z202" i="2"/>
  <c r="Z500" i="2"/>
  <c r="Z738" i="2"/>
  <c r="Z20" i="2"/>
  <c r="Z649" i="2"/>
  <c r="Z174" i="2"/>
  <c r="Z42" i="2"/>
  <c r="Z232" i="2"/>
  <c r="Z8" i="2"/>
  <c r="Z9" i="2"/>
  <c r="Z765" i="2"/>
  <c r="Z40" i="2"/>
  <c r="Z827" i="2"/>
  <c r="Z394" i="2"/>
  <c r="Z488" i="2"/>
  <c r="Z591" i="2"/>
  <c r="Z161" i="2"/>
  <c r="Z786" i="2"/>
  <c r="Z788" i="2"/>
  <c r="Z800" i="2"/>
  <c r="Z803" i="2"/>
  <c r="Z424" i="2"/>
  <c r="Z63" i="2"/>
  <c r="Z68" i="2"/>
  <c r="Z384" i="2"/>
  <c r="Z705" i="2"/>
  <c r="Z309" i="2"/>
  <c r="Z380" i="2"/>
  <c r="Z10" i="2"/>
  <c r="Z568" i="2"/>
  <c r="Z59" i="2"/>
  <c r="Z822" i="2"/>
  <c r="Z411" i="2"/>
  <c r="Z415" i="2"/>
  <c r="Z214" i="2"/>
  <c r="Z383" i="2"/>
  <c r="Z243" i="2"/>
  <c r="Z234" i="2"/>
  <c r="Z423" i="2"/>
  <c r="Z183" i="2"/>
  <c r="Z166" i="2"/>
  <c r="Z447" i="2"/>
  <c r="Z525" i="2"/>
  <c r="Z444" i="2"/>
  <c r="Z809" i="2"/>
  <c r="Z460" i="2"/>
  <c r="Z642" i="2"/>
  <c r="Z101" i="2"/>
  <c r="Z625" i="2"/>
  <c r="Z794" i="2"/>
  <c r="Z561" i="2"/>
  <c r="Z275" i="2"/>
  <c r="Z605" i="2"/>
  <c r="Z492" i="2"/>
  <c r="Z723" i="2"/>
  <c r="Z745" i="2"/>
  <c r="Z467" i="2"/>
  <c r="Z549" i="2"/>
  <c r="Z395" i="2"/>
  <c r="Z223" i="2"/>
  <c r="Z759" i="2"/>
  <c r="Z324" i="2"/>
  <c r="Z378" i="2"/>
  <c r="Z205" i="2"/>
  <c r="Z854" i="2"/>
  <c r="Z305" i="2"/>
  <c r="Z45" i="2"/>
  <c r="Z421" i="2"/>
  <c r="Z368" i="2"/>
  <c r="Z404" i="2"/>
  <c r="Z138" i="2"/>
  <c r="Z274" i="2"/>
  <c r="Z670" i="2"/>
  <c r="Z756" i="2"/>
  <c r="Z473" i="2"/>
  <c r="Z764" i="2"/>
  <c r="Z780" i="2"/>
  <c r="Z237" i="2"/>
  <c r="Z256" i="2"/>
  <c r="Z538" i="2"/>
  <c r="Z61" i="2"/>
  <c r="Z106" i="2"/>
  <c r="Z208" i="2"/>
  <c r="Z712" i="2"/>
  <c r="Z370" i="2"/>
  <c r="Z186" i="2"/>
  <c r="Z30" i="2"/>
  <c r="Z43" i="2"/>
  <c r="Z340" i="2"/>
  <c r="Z173" i="2"/>
  <c r="Z65" i="2"/>
  <c r="Z296" i="2"/>
  <c r="Z165" i="2"/>
  <c r="Z436" i="2"/>
  <c r="Z336" i="2"/>
  <c r="Z418" i="2"/>
  <c r="Z104" i="2"/>
  <c r="Z546" i="2"/>
  <c r="Z620" i="2"/>
  <c r="Z182" i="2"/>
  <c r="Z523" i="2"/>
  <c r="Z737" i="2"/>
  <c r="Z520" i="2"/>
  <c r="Z325" i="2"/>
  <c r="Z531" i="2"/>
  <c r="Z88" i="2"/>
  <c r="Z306" i="2"/>
  <c r="Z84" i="2"/>
  <c r="Z428" i="2"/>
  <c r="Z472" i="2"/>
  <c r="Z19" i="2"/>
  <c r="Z412" i="2"/>
  <c r="Z345" i="2"/>
  <c r="Z219" i="2"/>
  <c r="Z164" i="2"/>
  <c r="Z24" i="2"/>
  <c r="Z153" i="2"/>
  <c r="Z521" i="2"/>
  <c r="Z103" i="2"/>
  <c r="Z96" i="2"/>
  <c r="Z314" i="2"/>
  <c r="Z79" i="2"/>
  <c r="Z553" i="2"/>
  <c r="Z728" i="2"/>
  <c r="Z113" i="2"/>
  <c r="Z857" i="2"/>
  <c r="Z258" i="2"/>
  <c r="Z149" i="2"/>
  <c r="Z7" i="2"/>
  <c r="Z589" i="2"/>
  <c r="Z781" i="2"/>
  <c r="Z268" i="2"/>
  <c r="Z769" i="2"/>
  <c r="Z99" i="2"/>
  <c r="Z841" i="2"/>
  <c r="Z675" i="2"/>
  <c r="Z550" i="2"/>
  <c r="Z474" i="2"/>
  <c r="Z535" i="2"/>
  <c r="Z507" i="2"/>
  <c r="Z600" i="2"/>
  <c r="Z338" i="2"/>
  <c r="Z778" i="2"/>
  <c r="Z64" i="2"/>
  <c r="Z739" i="2"/>
  <c r="Z151" i="2"/>
  <c r="Z555" i="2"/>
  <c r="Z390" i="2"/>
  <c r="Z371" i="2"/>
  <c r="Z267" i="2"/>
  <c r="Z697" i="2"/>
  <c r="Z346" i="2"/>
  <c r="Z485" i="2"/>
  <c r="Z807" i="2"/>
  <c r="Z126" i="2"/>
  <c r="Z628" i="2"/>
  <c r="Z185" i="2"/>
  <c r="Z511" i="2"/>
  <c r="Z622" i="2"/>
  <c r="Z820" i="2"/>
  <c r="Z585" i="2"/>
  <c r="Z569" i="2"/>
  <c r="Z253" i="2"/>
  <c r="Z661" i="2"/>
  <c r="Z285" i="2"/>
  <c r="Z772" i="2"/>
  <c r="Z498" i="2"/>
  <c r="Z334" i="2"/>
  <c r="Z362" i="2"/>
  <c r="Z6" i="2"/>
  <c r="Z348" i="2"/>
  <c r="Z349" i="2"/>
  <c r="Z136" i="2"/>
  <c r="Z635" i="2"/>
  <c r="Z290" i="2"/>
  <c r="Z367" i="2"/>
  <c r="Z339" i="2"/>
  <c r="Z747" i="2"/>
  <c r="Z280" i="2"/>
  <c r="Z217" i="2"/>
  <c r="Z142" i="2"/>
  <c r="Z407" i="2"/>
  <c r="Z804" i="2"/>
  <c r="Z252" i="2"/>
  <c r="Z484" i="2"/>
  <c r="Z62" i="2"/>
  <c r="Z616" i="2"/>
  <c r="Z224" i="2"/>
  <c r="Z160" i="2"/>
  <c r="Z196" i="2"/>
  <c r="Z543" i="2"/>
  <c r="Z276" i="2"/>
  <c r="Z247" i="2"/>
  <c r="Z315" i="2"/>
  <c r="Z596" i="2"/>
  <c r="Z766" i="2"/>
  <c r="Z534" i="2"/>
  <c r="Z131" i="2"/>
  <c r="Z108" i="2"/>
  <c r="Z210" i="2"/>
  <c r="Z710" i="2"/>
  <c r="Z454" i="2"/>
  <c r="Z825" i="2"/>
  <c r="Z249" i="2"/>
  <c r="Z127" i="2"/>
  <c r="Z657" i="2"/>
  <c r="Z242" i="2"/>
  <c r="Z279" i="2"/>
  <c r="Z187" i="2"/>
  <c r="Z648" i="2"/>
  <c r="Z679" i="2"/>
  <c r="Z698" i="2"/>
  <c r="Z121" i="2"/>
  <c r="Z785" i="2"/>
  <c r="Z194" i="2"/>
  <c r="Z742" i="2"/>
  <c r="Z503" i="2"/>
  <c r="Z262" i="2"/>
  <c r="Z155" i="2"/>
  <c r="Z542" i="2"/>
  <c r="Z506" i="2"/>
  <c r="Z557" i="2"/>
  <c r="Z85" i="2"/>
  <c r="Z720" i="2"/>
  <c r="Z261" i="2"/>
  <c r="Z170" i="2"/>
  <c r="Z350" i="2"/>
  <c r="Z686" i="2"/>
  <c r="Z694" i="2"/>
  <c r="Z631" i="2"/>
  <c r="Z579" i="2"/>
  <c r="Z722" i="2"/>
  <c r="Z235" i="2"/>
  <c r="Z793" i="2"/>
  <c r="Z693" i="2"/>
  <c r="Z584" i="2"/>
  <c r="Z152" i="2"/>
  <c r="Z719" i="2"/>
  <c r="Z228" i="2"/>
  <c r="Z676" i="2"/>
  <c r="Z429" i="2"/>
  <c r="Z200" i="2"/>
  <c r="Z246" i="2"/>
  <c r="Z598" i="2"/>
  <c r="Z396" i="2"/>
  <c r="Z265" i="2"/>
  <c r="Z647" i="2"/>
  <c r="Z129" i="2"/>
  <c r="Z551" i="2"/>
  <c r="Z188" i="2"/>
  <c r="Z135" i="2"/>
  <c r="Z408" i="2"/>
  <c r="Z137" i="2"/>
  <c r="Z449" i="2"/>
  <c r="Z313" i="2"/>
  <c r="Z342" i="2"/>
  <c r="Z832" i="2"/>
  <c r="Z830" i="2"/>
  <c r="Z558" i="2"/>
  <c r="Z71" i="2"/>
  <c r="Z653" i="2"/>
  <c r="Z140" i="2"/>
  <c r="Z220" i="2"/>
  <c r="Z466" i="2"/>
  <c r="Z363" i="2"/>
  <c r="Z124" i="2"/>
  <c r="Z703" i="2"/>
  <c r="Z197" i="2"/>
  <c r="Z410" i="2"/>
  <c r="Z629" i="2"/>
  <c r="Z487" i="2"/>
  <c r="Z707" i="2"/>
  <c r="Z817" i="2"/>
  <c r="Z797" i="2"/>
  <c r="Z11" i="2"/>
  <c r="Z372" i="2"/>
  <c r="Z146" i="2"/>
  <c r="Z702" i="2"/>
  <c r="Z175" i="2"/>
  <c r="Z787" i="2"/>
  <c r="Z486" i="2"/>
  <c r="Z98" i="2"/>
  <c r="Z852" i="2"/>
  <c r="Z517" i="2"/>
  <c r="Z849" i="2"/>
  <c r="Z178" i="2"/>
  <c r="Z846" i="2"/>
  <c r="Z23" i="2"/>
  <c r="Z798" i="2"/>
  <c r="Z819" i="2"/>
  <c r="Z227" i="2"/>
  <c r="Z617" i="2"/>
  <c r="Z651" i="2"/>
  <c r="Z750" i="2"/>
  <c r="Z120" i="2"/>
  <c r="Z717" i="2"/>
  <c r="Z437" i="2"/>
  <c r="Z482" i="2"/>
  <c r="Z818" i="2"/>
  <c r="Z438" i="2"/>
  <c r="Z248" i="2"/>
  <c r="Z490" i="2"/>
  <c r="Z464" i="2"/>
  <c r="Z571" i="2"/>
  <c r="Z656" i="2"/>
  <c r="Z245" i="2"/>
  <c r="Z91" i="2"/>
  <c r="Z840" i="2"/>
  <c r="Z866" i="2"/>
  <c r="Z238" i="2"/>
  <c r="Z537" i="2"/>
  <c r="Z83" i="2"/>
  <c r="Z810" i="2"/>
  <c r="Z532" i="2"/>
  <c r="Z860" i="2"/>
  <c r="Z614" i="2"/>
  <c r="Z836" i="2"/>
  <c r="Z816" i="2"/>
  <c r="Z388" i="2"/>
  <c r="Z658" i="2"/>
  <c r="Z139" i="2"/>
  <c r="Z333" i="2"/>
  <c r="Z435" i="2"/>
  <c r="Z111" i="2"/>
  <c r="Z451" i="2"/>
  <c r="Z796" i="2"/>
  <c r="Z790" i="2"/>
  <c r="Z177" i="2"/>
  <c r="Z16" i="2"/>
  <c r="Z294" i="2"/>
  <c r="Z512" i="2"/>
  <c r="Z741" i="2"/>
  <c r="Z556" i="2"/>
  <c r="Z352" i="2"/>
  <c r="Z615" i="2"/>
  <c r="Z422" i="2"/>
  <c r="Z304" i="2"/>
  <c r="Z791" i="2"/>
  <c r="Z853" i="2"/>
  <c r="Z754" i="2"/>
  <c r="Z263" i="2"/>
  <c r="Z475" i="2"/>
  <c r="Z567" i="2"/>
  <c r="Z502" i="2"/>
  <c r="Z463" i="2"/>
  <c r="Z802" i="2"/>
  <c r="Z41" i="2"/>
  <c r="Z476" i="2"/>
  <c r="Z337" i="2"/>
  <c r="Z264" i="2"/>
  <c r="Z244" i="2"/>
  <c r="Z806" i="2"/>
  <c r="Z413" i="2"/>
  <c r="Z706" i="2"/>
  <c r="Z645" i="2"/>
  <c r="Z650" i="2"/>
  <c r="Z439" i="2"/>
  <c r="Z95" i="2"/>
  <c r="Z34" i="2"/>
  <c r="Z393" i="2"/>
  <c r="Z321" i="2"/>
  <c r="Z82" i="2"/>
  <c r="Z848" i="2"/>
  <c r="Z581" i="2"/>
  <c r="Z295" i="2"/>
  <c r="Z409" i="2"/>
  <c r="Z489" i="2"/>
  <c r="Z530" i="2"/>
  <c r="Z375" i="2"/>
  <c r="Z432" i="2"/>
  <c r="Z527" i="2"/>
  <c r="Z94" i="2"/>
  <c r="Z771" i="2"/>
  <c r="Z92" i="2"/>
  <c r="Z5" i="2"/>
  <c r="Z684" i="2"/>
  <c r="Z357" i="2"/>
  <c r="Z356" i="2"/>
  <c r="Z539" i="2"/>
  <c r="Z260" i="2"/>
  <c r="Z403" i="2"/>
  <c r="Z612" i="2"/>
  <c r="Z644" i="2"/>
  <c r="Z169" i="2"/>
  <c r="Z38" i="2"/>
  <c r="Z505" i="2"/>
  <c r="Z545" i="2"/>
  <c r="Z672" i="2"/>
  <c r="Z729" i="2"/>
  <c r="Z599" i="2"/>
  <c r="Z789" i="2"/>
  <c r="Z468" i="2"/>
  <c r="Z573" i="2"/>
  <c r="Z540" i="2"/>
  <c r="Z286" i="2"/>
  <c r="Z257" i="2"/>
  <c r="Z753" i="2"/>
  <c r="Z147" i="2"/>
  <c r="Z779" i="2"/>
  <c r="Z529" i="2"/>
  <c r="Z751" i="2"/>
  <c r="Z347" i="2"/>
  <c r="Z636" i="2"/>
  <c r="Z526" i="2"/>
  <c r="Z75" i="2"/>
  <c r="Z216" i="2"/>
  <c r="Z67" i="2"/>
  <c r="Z690" i="2"/>
  <c r="Z562" i="2"/>
  <c r="Z269" i="2"/>
  <c r="Z610" i="2"/>
  <c r="Z570" i="2"/>
  <c r="Z125" i="2"/>
  <c r="Z231" i="2"/>
  <c r="Z192" i="2"/>
  <c r="Z665" i="2"/>
  <c r="Z35" i="2"/>
  <c r="Z251" i="2"/>
  <c r="Z414" i="2"/>
  <c r="Z215" i="2"/>
  <c r="Z770" i="2"/>
  <c r="Z835" i="2"/>
  <c r="Z843" i="2"/>
  <c r="Z389" i="2"/>
  <c r="Z39" i="2"/>
  <c r="Z72" i="2"/>
  <c r="Z392" i="2"/>
  <c r="Z799" i="2"/>
  <c r="Z603" i="2"/>
  <c r="Z400" i="2"/>
  <c r="Z479" i="2"/>
  <c r="Z44" i="2"/>
  <c r="Z814" i="2"/>
  <c r="Z700" i="2"/>
  <c r="Z678" i="2"/>
  <c r="Z652" i="2"/>
  <c r="Z748" i="2"/>
  <c r="Z695" i="2"/>
  <c r="Z826" i="2"/>
  <c r="Z154" i="2"/>
  <c r="Z272" i="2"/>
  <c r="Z293" i="2"/>
  <c r="Z150" i="2"/>
  <c r="Z46" i="2"/>
  <c r="Z29" i="2"/>
  <c r="Z148" i="2"/>
  <c r="Z469" i="2"/>
  <c r="Z619" i="2"/>
  <c r="Z495" i="2"/>
  <c r="Z708" i="2"/>
  <c r="Z641" i="2"/>
  <c r="Z116" i="2"/>
  <c r="Z669" i="2"/>
  <c r="Z667" i="2"/>
  <c r="Z654" i="2"/>
  <c r="Z711" i="2"/>
  <c r="AB187" i="2" l="1"/>
  <c r="AB812" i="2"/>
  <c r="AB684" i="2"/>
  <c r="AB434" i="2"/>
  <c r="AB681" i="2"/>
  <c r="AB858" i="2"/>
  <c r="AB792" i="2"/>
  <c r="AB653" i="2"/>
  <c r="AB838" i="2"/>
  <c r="AB570" i="2"/>
  <c r="AB641" i="2"/>
  <c r="AB639" i="2"/>
  <c r="AB507" i="2"/>
  <c r="AB370" i="2"/>
  <c r="AB804" i="2"/>
  <c r="AB740" i="2"/>
  <c r="AB675" i="2"/>
  <c r="AB450" i="2"/>
  <c r="AB867" i="2"/>
  <c r="AB803" i="2"/>
  <c r="AB739" i="2"/>
  <c r="AB674" i="2"/>
  <c r="AB442" i="2"/>
  <c r="AB818" i="2"/>
  <c r="AB865" i="2"/>
  <c r="AB801" i="2"/>
  <c r="AB737" i="2"/>
  <c r="AB672" i="2"/>
  <c r="AB426" i="2"/>
  <c r="AB794" i="2"/>
  <c r="AB848" i="2"/>
  <c r="AB784" i="2"/>
  <c r="AB720" i="2"/>
  <c r="AB636" i="2"/>
  <c r="AB290" i="2"/>
  <c r="AB714" i="2"/>
  <c r="AB823" i="2"/>
  <c r="AB751" i="2"/>
  <c r="AB612" i="2"/>
  <c r="AB26" i="2"/>
  <c r="AB830" i="2"/>
  <c r="AB726" i="2"/>
  <c r="AB530" i="2"/>
  <c r="AB845" i="2"/>
  <c r="AB676" i="2"/>
  <c r="AB633" i="2"/>
  <c r="AB257" i="2"/>
  <c r="AB408" i="2"/>
  <c r="AB575" i="2"/>
  <c r="AB63" i="2"/>
  <c r="AB222" i="2"/>
  <c r="AB357" i="2"/>
  <c r="AB412" i="2"/>
  <c r="AB443" i="2"/>
  <c r="AB747" i="2"/>
  <c r="AB506" i="2"/>
  <c r="AB50" i="2"/>
  <c r="AB745" i="2"/>
  <c r="AB490" i="2"/>
  <c r="AB856" i="2"/>
  <c r="AB658" i="2"/>
  <c r="AB762" i="2"/>
  <c r="AB759" i="2"/>
  <c r="AB717" i="2"/>
  <c r="AB321" i="2"/>
  <c r="AB472" i="2"/>
  <c r="AB286" i="2"/>
  <c r="AB421" i="2"/>
  <c r="AB860" i="2"/>
  <c r="AB796" i="2"/>
  <c r="AB732" i="2"/>
  <c r="AB665" i="2"/>
  <c r="AB386" i="2"/>
  <c r="AB859" i="2"/>
  <c r="AB795" i="2"/>
  <c r="AB731" i="2"/>
  <c r="AB661" i="2"/>
  <c r="AB378" i="2"/>
  <c r="AB786" i="2"/>
  <c r="AB857" i="2"/>
  <c r="AB793" i="2"/>
  <c r="AB729" i="2"/>
  <c r="AB659" i="2"/>
  <c r="AB362" i="2"/>
  <c r="AB754" i="2"/>
  <c r="AB840" i="2"/>
  <c r="AB776" i="2"/>
  <c r="AB712" i="2"/>
  <c r="AB618" i="2"/>
  <c r="AB226" i="2"/>
  <c r="AB660" i="2"/>
  <c r="AB815" i="2"/>
  <c r="AB735" i="2"/>
  <c r="AB594" i="2"/>
  <c r="AB778" i="2"/>
  <c r="AB822" i="2"/>
  <c r="AB710" i="2"/>
  <c r="AB338" i="2"/>
  <c r="AB821" i="2"/>
  <c r="AB651" i="2"/>
  <c r="AB593" i="2"/>
  <c r="AB193" i="2"/>
  <c r="AB344" i="2"/>
  <c r="AB511" i="2"/>
  <c r="AB670" i="2"/>
  <c r="AB158" i="2"/>
  <c r="AB293" i="2"/>
  <c r="AB348" i="2"/>
  <c r="AB379" i="2"/>
  <c r="AB826" i="2"/>
  <c r="AB748" i="2"/>
  <c r="AB514" i="2"/>
  <c r="AB811" i="2"/>
  <c r="AB683" i="2"/>
  <c r="AB850" i="2"/>
  <c r="AB809" i="2"/>
  <c r="AB728" i="2"/>
  <c r="AB354" i="2"/>
  <c r="AB831" i="2"/>
  <c r="AB90" i="2"/>
  <c r="AB750" i="2"/>
  <c r="AB853" i="2"/>
  <c r="AB127" i="2"/>
  <c r="AB476" i="2"/>
  <c r="AB852" i="2"/>
  <c r="AB788" i="2"/>
  <c r="AB724" i="2"/>
  <c r="AB650" i="2"/>
  <c r="AB322" i="2"/>
  <c r="AB851" i="2"/>
  <c r="AB787" i="2"/>
  <c r="AB723" i="2"/>
  <c r="AB644" i="2"/>
  <c r="AB314" i="2"/>
  <c r="AB746" i="2"/>
  <c r="AB849" i="2"/>
  <c r="AB785" i="2"/>
  <c r="AB721" i="2"/>
  <c r="AB642" i="2"/>
  <c r="AB298" i="2"/>
  <c r="AB722" i="2"/>
  <c r="AB832" i="2"/>
  <c r="AB768" i="2"/>
  <c r="AB704" i="2"/>
  <c r="AB595" i="2"/>
  <c r="AB162" i="2"/>
  <c r="AB114" i="2"/>
  <c r="AB799" i="2"/>
  <c r="AB727" i="2"/>
  <c r="AB571" i="2"/>
  <c r="AB706" i="2"/>
  <c r="AB814" i="2"/>
  <c r="AB702" i="2"/>
  <c r="AB210" i="2"/>
  <c r="AB805" i="2"/>
  <c r="AB628" i="2"/>
  <c r="AB577" i="2"/>
  <c r="AB129" i="2"/>
  <c r="AB280" i="2"/>
  <c r="AB447" i="2"/>
  <c r="AB606" i="2"/>
  <c r="AB94" i="2"/>
  <c r="AB229" i="2"/>
  <c r="AB284" i="2"/>
  <c r="AB315" i="2"/>
  <c r="AB844" i="2"/>
  <c r="AB780" i="2"/>
  <c r="AB716" i="2"/>
  <c r="AB627" i="2"/>
  <c r="AB258" i="2"/>
  <c r="AB843" i="2"/>
  <c r="AB779" i="2"/>
  <c r="AB715" i="2"/>
  <c r="AB626" i="2"/>
  <c r="AB250" i="2"/>
  <c r="AB698" i="2"/>
  <c r="AB841" i="2"/>
  <c r="AB777" i="2"/>
  <c r="AB713" i="2"/>
  <c r="AB619" i="2"/>
  <c r="AB234" i="2"/>
  <c r="AB690" i="2"/>
  <c r="AB824" i="2"/>
  <c r="AB760" i="2"/>
  <c r="AB696" i="2"/>
  <c r="AB572" i="2"/>
  <c r="AB98" i="2"/>
  <c r="AB863" i="2"/>
  <c r="AB791" i="2"/>
  <c r="AB711" i="2"/>
  <c r="AB538" i="2"/>
  <c r="AB682" i="2"/>
  <c r="AB790" i="2"/>
  <c r="AB694" i="2"/>
  <c r="AB82" i="2"/>
  <c r="AB789" i="2"/>
  <c r="AB458" i="2"/>
  <c r="AB529" i="2"/>
  <c r="AB65" i="2"/>
  <c r="AB216" i="2"/>
  <c r="AB383" i="2"/>
  <c r="AB542" i="2"/>
  <c r="AB30" i="2"/>
  <c r="AB165" i="2"/>
  <c r="AB220" i="2"/>
  <c r="AB251" i="2"/>
  <c r="AB836" i="2"/>
  <c r="AB772" i="2"/>
  <c r="AB708" i="2"/>
  <c r="AB604" i="2"/>
  <c r="AB194" i="2"/>
  <c r="AB835" i="2"/>
  <c r="AB771" i="2"/>
  <c r="AB707" i="2"/>
  <c r="AB603" i="2"/>
  <c r="AB186" i="2"/>
  <c r="AB673" i="2"/>
  <c r="AB833" i="2"/>
  <c r="AB769" i="2"/>
  <c r="AB705" i="2"/>
  <c r="AB596" i="2"/>
  <c r="AB170" i="2"/>
  <c r="AB643" i="2"/>
  <c r="AB816" i="2"/>
  <c r="AB752" i="2"/>
  <c r="AB688" i="2"/>
  <c r="AB546" i="2"/>
  <c r="AB34" i="2"/>
  <c r="AB855" i="2"/>
  <c r="AB783" i="2"/>
  <c r="AB703" i="2"/>
  <c r="AB346" i="2"/>
  <c r="AB602" i="2"/>
  <c r="AB774" i="2"/>
  <c r="AB686" i="2"/>
  <c r="AB18" i="2"/>
  <c r="AB781" i="2"/>
  <c r="AB330" i="2"/>
  <c r="AB513" i="2"/>
  <c r="AB664" i="2"/>
  <c r="AB152" i="2"/>
  <c r="AB319" i="2"/>
  <c r="AB478" i="2"/>
  <c r="AB613" i="2"/>
  <c r="AB101" i="2"/>
  <c r="AB156" i="2"/>
  <c r="AB2" i="2"/>
  <c r="AB3" i="2"/>
  <c r="AB67" i="2"/>
  <c r="AB131" i="2"/>
  <c r="AB195" i="2"/>
  <c r="AB259" i="2"/>
  <c r="AB323" i="2"/>
  <c r="AB387" i="2"/>
  <c r="AB451" i="2"/>
  <c r="AB515" i="2"/>
  <c r="AB36" i="2"/>
  <c r="AB100" i="2"/>
  <c r="AB164" i="2"/>
  <c r="AB228" i="2"/>
  <c r="AB292" i="2"/>
  <c r="AB356" i="2"/>
  <c r="AB420" i="2"/>
  <c r="AB484" i="2"/>
  <c r="AB548" i="2"/>
  <c r="AB45" i="2"/>
  <c r="AB109" i="2"/>
  <c r="AB173" i="2"/>
  <c r="AB237" i="2"/>
  <c r="AB301" i="2"/>
  <c r="AB365" i="2"/>
  <c r="AB429" i="2"/>
  <c r="AB493" i="2"/>
  <c r="AB557" i="2"/>
  <c r="AB621" i="2"/>
  <c r="AB38" i="2"/>
  <c r="AB102" i="2"/>
  <c r="AB166" i="2"/>
  <c r="AB230" i="2"/>
  <c r="AB294" i="2"/>
  <c r="AB358" i="2"/>
  <c r="AB422" i="2"/>
  <c r="AB486" i="2"/>
  <c r="AB550" i="2"/>
  <c r="AB614" i="2"/>
  <c r="AB7" i="2"/>
  <c r="AB71" i="2"/>
  <c r="AB135" i="2"/>
  <c r="AB199" i="2"/>
  <c r="AB263" i="2"/>
  <c r="AB327" i="2"/>
  <c r="AB391" i="2"/>
  <c r="AB455" i="2"/>
  <c r="AB519" i="2"/>
  <c r="AB583" i="2"/>
  <c r="AB647" i="2"/>
  <c r="AB32" i="2"/>
  <c r="AB96" i="2"/>
  <c r="AB160" i="2"/>
  <c r="AB224" i="2"/>
  <c r="AB288" i="2"/>
  <c r="AB352" i="2"/>
  <c r="AB416" i="2"/>
  <c r="AB480" i="2"/>
  <c r="AB544" i="2"/>
  <c r="AB608" i="2"/>
  <c r="AB9" i="2"/>
  <c r="AB73" i="2"/>
  <c r="AB137" i="2"/>
  <c r="AB201" i="2"/>
  <c r="AB265" i="2"/>
  <c r="AB329" i="2"/>
  <c r="AB393" i="2"/>
  <c r="AB457" i="2"/>
  <c r="AB521" i="2"/>
  <c r="AB585" i="2"/>
  <c r="AB649" i="2"/>
  <c r="AB394" i="2"/>
  <c r="AB666" i="2"/>
  <c r="AB733" i="2"/>
  <c r="AB797" i="2"/>
  <c r="AB861" i="2"/>
  <c r="AB146" i="2"/>
  <c r="AB588" i="2"/>
  <c r="AB11" i="2"/>
  <c r="AB75" i="2"/>
  <c r="AB139" i="2"/>
  <c r="AB203" i="2"/>
  <c r="AB267" i="2"/>
  <c r="AB331" i="2"/>
  <c r="AB395" i="2"/>
  <c r="AB459" i="2"/>
  <c r="AB523" i="2"/>
  <c r="AB44" i="2"/>
  <c r="AB108" i="2"/>
  <c r="AB172" i="2"/>
  <c r="AB236" i="2"/>
  <c r="AB300" i="2"/>
  <c r="AB364" i="2"/>
  <c r="AB428" i="2"/>
  <c r="AB492" i="2"/>
  <c r="AB556" i="2"/>
  <c r="AB53" i="2"/>
  <c r="AB117" i="2"/>
  <c r="AB181" i="2"/>
  <c r="AB245" i="2"/>
  <c r="AB309" i="2"/>
  <c r="AB373" i="2"/>
  <c r="AB437" i="2"/>
  <c r="AB501" i="2"/>
  <c r="AB565" i="2"/>
  <c r="AB629" i="2"/>
  <c r="AB46" i="2"/>
  <c r="AB110" i="2"/>
  <c r="AB174" i="2"/>
  <c r="AB238" i="2"/>
  <c r="AB302" i="2"/>
  <c r="AB366" i="2"/>
  <c r="AB430" i="2"/>
  <c r="AB494" i="2"/>
  <c r="AB558" i="2"/>
  <c r="AB622" i="2"/>
  <c r="AB15" i="2"/>
  <c r="AB79" i="2"/>
  <c r="AB143" i="2"/>
  <c r="AB207" i="2"/>
  <c r="AB271" i="2"/>
  <c r="AB335" i="2"/>
  <c r="AB399" i="2"/>
  <c r="AB463" i="2"/>
  <c r="AB527" i="2"/>
  <c r="AB591" i="2"/>
  <c r="AB655" i="2"/>
  <c r="AB40" i="2"/>
  <c r="AB104" i="2"/>
  <c r="AB168" i="2"/>
  <c r="AB232" i="2"/>
  <c r="AB296" i="2"/>
  <c r="AB360" i="2"/>
  <c r="AB424" i="2"/>
  <c r="AB488" i="2"/>
  <c r="AB552" i="2"/>
  <c r="AB616" i="2"/>
  <c r="AB17" i="2"/>
  <c r="AB81" i="2"/>
  <c r="AB145" i="2"/>
  <c r="AB209" i="2"/>
  <c r="AB273" i="2"/>
  <c r="AB337" i="2"/>
  <c r="AB401" i="2"/>
  <c r="AB465" i="2"/>
  <c r="AB19" i="2"/>
  <c r="AB83" i="2"/>
  <c r="AB147" i="2"/>
  <c r="AB211" i="2"/>
  <c r="AB275" i="2"/>
  <c r="AB339" i="2"/>
  <c r="AB403" i="2"/>
  <c r="AB467" i="2"/>
  <c r="AB531" i="2"/>
  <c r="AB52" i="2"/>
  <c r="AB116" i="2"/>
  <c r="AB180" i="2"/>
  <c r="AB244" i="2"/>
  <c r="AB308" i="2"/>
  <c r="AB372" i="2"/>
  <c r="AB436" i="2"/>
  <c r="AB500" i="2"/>
  <c r="AB564" i="2"/>
  <c r="AB61" i="2"/>
  <c r="AB125" i="2"/>
  <c r="AB189" i="2"/>
  <c r="AB253" i="2"/>
  <c r="AB317" i="2"/>
  <c r="AB381" i="2"/>
  <c r="AB445" i="2"/>
  <c r="AB509" i="2"/>
  <c r="AB573" i="2"/>
  <c r="AB637" i="2"/>
  <c r="AB54" i="2"/>
  <c r="AB118" i="2"/>
  <c r="AB182" i="2"/>
  <c r="AB246" i="2"/>
  <c r="AB310" i="2"/>
  <c r="AB374" i="2"/>
  <c r="AB438" i="2"/>
  <c r="AB502" i="2"/>
  <c r="AB566" i="2"/>
  <c r="AB630" i="2"/>
  <c r="AB23" i="2"/>
  <c r="AB87" i="2"/>
  <c r="AB151" i="2"/>
  <c r="AB215" i="2"/>
  <c r="AB279" i="2"/>
  <c r="AB343" i="2"/>
  <c r="AB407" i="2"/>
  <c r="AB471" i="2"/>
  <c r="AB535" i="2"/>
  <c r="AB599" i="2"/>
  <c r="AB663" i="2"/>
  <c r="AB48" i="2"/>
  <c r="AB112" i="2"/>
  <c r="AB176" i="2"/>
  <c r="AB240" i="2"/>
  <c r="AB304" i="2"/>
  <c r="AB368" i="2"/>
  <c r="AB432" i="2"/>
  <c r="AB496" i="2"/>
  <c r="AB560" i="2"/>
  <c r="AB624" i="2"/>
  <c r="AB25" i="2"/>
  <c r="AB89" i="2"/>
  <c r="AB153" i="2"/>
  <c r="AB217" i="2"/>
  <c r="AB281" i="2"/>
  <c r="AB345" i="2"/>
  <c r="AB409" i="2"/>
  <c r="AB473" i="2"/>
  <c r="AB537" i="2"/>
  <c r="AB601" i="2"/>
  <c r="AB10" i="2"/>
  <c r="AB522" i="2"/>
  <c r="AB685" i="2"/>
  <c r="AB749" i="2"/>
  <c r="AB813" i="2"/>
  <c r="AB620" i="2"/>
  <c r="AB274" i="2"/>
  <c r="AB634" i="2"/>
  <c r="AB718" i="2"/>
  <c r="AB782" i="2"/>
  <c r="AB846" i="2"/>
  <c r="AB738" i="2"/>
  <c r="AB282" i="2"/>
  <c r="AB635" i="2"/>
  <c r="AB719" i="2"/>
  <c r="AB27" i="2"/>
  <c r="AB91" i="2"/>
  <c r="AB155" i="2"/>
  <c r="AB219" i="2"/>
  <c r="AB283" i="2"/>
  <c r="AB347" i="2"/>
  <c r="AB411" i="2"/>
  <c r="AB475" i="2"/>
  <c r="AB539" i="2"/>
  <c r="AB60" i="2"/>
  <c r="AB124" i="2"/>
  <c r="AB188" i="2"/>
  <c r="AB252" i="2"/>
  <c r="AB316" i="2"/>
  <c r="AB380" i="2"/>
  <c r="AB444" i="2"/>
  <c r="AB508" i="2"/>
  <c r="AB5" i="2"/>
  <c r="AB69" i="2"/>
  <c r="AB133" i="2"/>
  <c r="AB197" i="2"/>
  <c r="AB261" i="2"/>
  <c r="AB325" i="2"/>
  <c r="AB389" i="2"/>
  <c r="AB453" i="2"/>
  <c r="AB517" i="2"/>
  <c r="AB581" i="2"/>
  <c r="AB645" i="2"/>
  <c r="AB62" i="2"/>
  <c r="AB126" i="2"/>
  <c r="AB190" i="2"/>
  <c r="AB254" i="2"/>
  <c r="AB318" i="2"/>
  <c r="AB382" i="2"/>
  <c r="AB446" i="2"/>
  <c r="AB510" i="2"/>
  <c r="AB574" i="2"/>
  <c r="AB638" i="2"/>
  <c r="AB31" i="2"/>
  <c r="AB95" i="2"/>
  <c r="AB159" i="2"/>
  <c r="AB223" i="2"/>
  <c r="AB287" i="2"/>
  <c r="AB351" i="2"/>
  <c r="AB415" i="2"/>
  <c r="AB479" i="2"/>
  <c r="AB543" i="2"/>
  <c r="AB607" i="2"/>
  <c r="AB671" i="2"/>
  <c r="AB56" i="2"/>
  <c r="AB120" i="2"/>
  <c r="AB184" i="2"/>
  <c r="AB248" i="2"/>
  <c r="AB312" i="2"/>
  <c r="AB376" i="2"/>
  <c r="AB440" i="2"/>
  <c r="AB504" i="2"/>
  <c r="AB568" i="2"/>
  <c r="AB632" i="2"/>
  <c r="AB33" i="2"/>
  <c r="AB97" i="2"/>
  <c r="AB161" i="2"/>
  <c r="AB225" i="2"/>
  <c r="AB289" i="2"/>
  <c r="AB353" i="2"/>
  <c r="AB417" i="2"/>
  <c r="AB481" i="2"/>
  <c r="AB545" i="2"/>
  <c r="AB609" i="2"/>
  <c r="AB74" i="2"/>
  <c r="AB563" i="2"/>
  <c r="AB693" i="2"/>
  <c r="AB757" i="2"/>
  <c r="AB35" i="2"/>
  <c r="AB99" i="2"/>
  <c r="AB163" i="2"/>
  <c r="AB227" i="2"/>
  <c r="AB291" i="2"/>
  <c r="AB355" i="2"/>
  <c r="AB419" i="2"/>
  <c r="AB483" i="2"/>
  <c r="AB4" i="2"/>
  <c r="AB68" i="2"/>
  <c r="AB132" i="2"/>
  <c r="AB196" i="2"/>
  <c r="AB260" i="2"/>
  <c r="AB324" i="2"/>
  <c r="AB388" i="2"/>
  <c r="AB452" i="2"/>
  <c r="AB516" i="2"/>
  <c r="AB13" i="2"/>
  <c r="AB77" i="2"/>
  <c r="AB141" i="2"/>
  <c r="AB205" i="2"/>
  <c r="AB269" i="2"/>
  <c r="AB333" i="2"/>
  <c r="AB397" i="2"/>
  <c r="AB461" i="2"/>
  <c r="AB525" i="2"/>
  <c r="AB589" i="2"/>
  <c r="AB6" i="2"/>
  <c r="AB70" i="2"/>
  <c r="AB134" i="2"/>
  <c r="AB198" i="2"/>
  <c r="AB262" i="2"/>
  <c r="AB326" i="2"/>
  <c r="AB390" i="2"/>
  <c r="AB454" i="2"/>
  <c r="AB518" i="2"/>
  <c r="AB582" i="2"/>
  <c r="AB646" i="2"/>
  <c r="AB39" i="2"/>
  <c r="AB103" i="2"/>
  <c r="AB167" i="2"/>
  <c r="AB231" i="2"/>
  <c r="AB295" i="2"/>
  <c r="AB359" i="2"/>
  <c r="AB423" i="2"/>
  <c r="AB487" i="2"/>
  <c r="AB551" i="2"/>
  <c r="AB615" i="2"/>
  <c r="AB679" i="2"/>
  <c r="AB64" i="2"/>
  <c r="AB128" i="2"/>
  <c r="AB192" i="2"/>
  <c r="AB256" i="2"/>
  <c r="AB320" i="2"/>
  <c r="AB384" i="2"/>
  <c r="AB448" i="2"/>
  <c r="AB512" i="2"/>
  <c r="AB576" i="2"/>
  <c r="AB640" i="2"/>
  <c r="AB41" i="2"/>
  <c r="AB105" i="2"/>
  <c r="AB169" i="2"/>
  <c r="AB233" i="2"/>
  <c r="AB297" i="2"/>
  <c r="AB361" i="2"/>
  <c r="AB425" i="2"/>
  <c r="AB489" i="2"/>
  <c r="AB553" i="2"/>
  <c r="AB617" i="2"/>
  <c r="AB138" i="2"/>
  <c r="AB587" i="2"/>
  <c r="AB701" i="2"/>
  <c r="AB765" i="2"/>
  <c r="AB829" i="2"/>
  <c r="AB770" i="2"/>
  <c r="AB402" i="2"/>
  <c r="AB667" i="2"/>
  <c r="AB734" i="2"/>
  <c r="AB798" i="2"/>
  <c r="AB862" i="2"/>
  <c r="AB834" i="2"/>
  <c r="AB410" i="2"/>
  <c r="AB668" i="2"/>
  <c r="AB43" i="2"/>
  <c r="AB107" i="2"/>
  <c r="AB171" i="2"/>
  <c r="AB235" i="2"/>
  <c r="AB299" i="2"/>
  <c r="AB363" i="2"/>
  <c r="AB427" i="2"/>
  <c r="AB491" i="2"/>
  <c r="AB12" i="2"/>
  <c r="AB76" i="2"/>
  <c r="AB140" i="2"/>
  <c r="AB204" i="2"/>
  <c r="AB268" i="2"/>
  <c r="AB332" i="2"/>
  <c r="AB396" i="2"/>
  <c r="AB460" i="2"/>
  <c r="AB524" i="2"/>
  <c r="AB21" i="2"/>
  <c r="AB85" i="2"/>
  <c r="AB149" i="2"/>
  <c r="AB213" i="2"/>
  <c r="AB277" i="2"/>
  <c r="AB341" i="2"/>
  <c r="AB405" i="2"/>
  <c r="AB469" i="2"/>
  <c r="AB533" i="2"/>
  <c r="AB597" i="2"/>
  <c r="AB14" i="2"/>
  <c r="AB78" i="2"/>
  <c r="AB142" i="2"/>
  <c r="AB206" i="2"/>
  <c r="AB270" i="2"/>
  <c r="AB334" i="2"/>
  <c r="AB398" i="2"/>
  <c r="AB462" i="2"/>
  <c r="AB526" i="2"/>
  <c r="AB590" i="2"/>
  <c r="AB654" i="2"/>
  <c r="AB47" i="2"/>
  <c r="AB111" i="2"/>
  <c r="AB175" i="2"/>
  <c r="AB239" i="2"/>
  <c r="AB303" i="2"/>
  <c r="AB367" i="2"/>
  <c r="AB431" i="2"/>
  <c r="AB495" i="2"/>
  <c r="AB559" i="2"/>
  <c r="AB623" i="2"/>
  <c r="AB8" i="2"/>
  <c r="AB72" i="2"/>
  <c r="AB136" i="2"/>
  <c r="AB200" i="2"/>
  <c r="AB264" i="2"/>
  <c r="AB328" i="2"/>
  <c r="AB392" i="2"/>
  <c r="AB456" i="2"/>
  <c r="AB520" i="2"/>
  <c r="AB584" i="2"/>
  <c r="AB648" i="2"/>
  <c r="AB49" i="2"/>
  <c r="AB113" i="2"/>
  <c r="AB177" i="2"/>
  <c r="AB241" i="2"/>
  <c r="AB305" i="2"/>
  <c r="AB369" i="2"/>
  <c r="AB433" i="2"/>
  <c r="AB497" i="2"/>
  <c r="AB561" i="2"/>
  <c r="AB625" i="2"/>
  <c r="AB202" i="2"/>
  <c r="AB610" i="2"/>
  <c r="AB709" i="2"/>
  <c r="AB773" i="2"/>
  <c r="AB837" i="2"/>
  <c r="AB810" i="2"/>
  <c r="AB466" i="2"/>
  <c r="AB677" i="2"/>
  <c r="AB742" i="2"/>
  <c r="AB806" i="2"/>
  <c r="AB242" i="2"/>
  <c r="AB866" i="2"/>
  <c r="AB474" i="2"/>
  <c r="AB678" i="2"/>
  <c r="AB743" i="2"/>
  <c r="AB807" i="2"/>
  <c r="AB51" i="2"/>
  <c r="AB115" i="2"/>
  <c r="AB179" i="2"/>
  <c r="AB243" i="2"/>
  <c r="AB307" i="2"/>
  <c r="AB371" i="2"/>
  <c r="AB435" i="2"/>
  <c r="AB499" i="2"/>
  <c r="AB20" i="2"/>
  <c r="AB84" i="2"/>
  <c r="AB148" i="2"/>
  <c r="AB212" i="2"/>
  <c r="AB276" i="2"/>
  <c r="AB340" i="2"/>
  <c r="AB404" i="2"/>
  <c r="AB468" i="2"/>
  <c r="AB532" i="2"/>
  <c r="AB29" i="2"/>
  <c r="AB93" i="2"/>
  <c r="AB157" i="2"/>
  <c r="AB221" i="2"/>
  <c r="AB285" i="2"/>
  <c r="AB349" i="2"/>
  <c r="AB413" i="2"/>
  <c r="AB477" i="2"/>
  <c r="AB541" i="2"/>
  <c r="AB605" i="2"/>
  <c r="AB22" i="2"/>
  <c r="AB86" i="2"/>
  <c r="AB150" i="2"/>
  <c r="AB214" i="2"/>
  <c r="AB278" i="2"/>
  <c r="AB342" i="2"/>
  <c r="AB406" i="2"/>
  <c r="AB470" i="2"/>
  <c r="AB534" i="2"/>
  <c r="AB598" i="2"/>
  <c r="AB662" i="2"/>
  <c r="AB55" i="2"/>
  <c r="AB119" i="2"/>
  <c r="AB183" i="2"/>
  <c r="AB247" i="2"/>
  <c r="AB311" i="2"/>
  <c r="AB375" i="2"/>
  <c r="AB439" i="2"/>
  <c r="AB503" i="2"/>
  <c r="AB567" i="2"/>
  <c r="AB631" i="2"/>
  <c r="AB16" i="2"/>
  <c r="AB80" i="2"/>
  <c r="AB144" i="2"/>
  <c r="AB208" i="2"/>
  <c r="AB272" i="2"/>
  <c r="AB336" i="2"/>
  <c r="AB400" i="2"/>
  <c r="AB464" i="2"/>
  <c r="AB528" i="2"/>
  <c r="AB592" i="2"/>
  <c r="AB656" i="2"/>
  <c r="AB57" i="2"/>
  <c r="AB121" i="2"/>
  <c r="AB185" i="2"/>
  <c r="AB249" i="2"/>
  <c r="AB313" i="2"/>
  <c r="AB377" i="2"/>
  <c r="AB441" i="2"/>
  <c r="AB505" i="2"/>
  <c r="AB569" i="2"/>
  <c r="AB828" i="2"/>
  <c r="AB764" i="2"/>
  <c r="AB700" i="2"/>
  <c r="AB586" i="2"/>
  <c r="AB130" i="2"/>
  <c r="AB827" i="2"/>
  <c r="AB763" i="2"/>
  <c r="AB699" i="2"/>
  <c r="AB580" i="2"/>
  <c r="AB122" i="2"/>
  <c r="AB554" i="2"/>
  <c r="AB825" i="2"/>
  <c r="AB761" i="2"/>
  <c r="AB697" i="2"/>
  <c r="AB578" i="2"/>
  <c r="AB106" i="2"/>
  <c r="AB306" i="2"/>
  <c r="AB808" i="2"/>
  <c r="AB744" i="2"/>
  <c r="AB680" i="2"/>
  <c r="AB482" i="2"/>
  <c r="AB842" i="2"/>
  <c r="AB847" i="2"/>
  <c r="AB775" i="2"/>
  <c r="AB695" i="2"/>
  <c r="AB218" i="2"/>
  <c r="AB579" i="2"/>
  <c r="AB766" i="2"/>
  <c r="AB652" i="2"/>
  <c r="AB730" i="2"/>
  <c r="AB741" i="2"/>
  <c r="AB266" i="2"/>
  <c r="AB449" i="2"/>
  <c r="AB600" i="2"/>
  <c r="AB88" i="2"/>
  <c r="AB255" i="2"/>
  <c r="AB414" i="2"/>
  <c r="AB549" i="2"/>
  <c r="AB37" i="2"/>
  <c r="AB92" i="2"/>
  <c r="AB123" i="2"/>
  <c r="AB820" i="2"/>
  <c r="AB756" i="2"/>
  <c r="AB692" i="2"/>
  <c r="AB562" i="2"/>
  <c r="AB66" i="2"/>
  <c r="AB819" i="2"/>
  <c r="AB755" i="2"/>
  <c r="AB691" i="2"/>
  <c r="AB555" i="2"/>
  <c r="AB58" i="2"/>
  <c r="AB498" i="2"/>
  <c r="AB817" i="2"/>
  <c r="AB753" i="2"/>
  <c r="AB689" i="2"/>
  <c r="AB547" i="2"/>
  <c r="AB42" i="2"/>
  <c r="AB864" i="2"/>
  <c r="AB800" i="2"/>
  <c r="AB736" i="2"/>
  <c r="AB669" i="2"/>
  <c r="AB418" i="2"/>
  <c r="AB802" i="2"/>
  <c r="AB839" i="2"/>
  <c r="AB767" i="2"/>
  <c r="AB687" i="2"/>
  <c r="AB154" i="2"/>
  <c r="AB854" i="2"/>
  <c r="AB758" i="2"/>
  <c r="AB611" i="2"/>
  <c r="AB178" i="2"/>
  <c r="AB725" i="2"/>
  <c r="AB657" i="2"/>
  <c r="AB385" i="2"/>
  <c r="AB536" i="2"/>
  <c r="AB24" i="2"/>
  <c r="AB191" i="2"/>
  <c r="AB350" i="2"/>
  <c r="AB485" i="2"/>
  <c r="AB540" i="2"/>
  <c r="AB28" i="2"/>
  <c r="AB59" i="2"/>
  <c r="AD400" i="2"/>
  <c r="AF400" i="2" s="1"/>
  <c r="AD612" i="2"/>
  <c r="AF612" i="2" s="1"/>
  <c r="AD816" i="2"/>
  <c r="AF816" i="2" s="1"/>
  <c r="AD140" i="2"/>
  <c r="AF140" i="2" s="1"/>
  <c r="AD657" i="2"/>
  <c r="AF657" i="2" s="1"/>
  <c r="AD511" i="2"/>
  <c r="AF511" i="2" s="1"/>
  <c r="AD472" i="2"/>
  <c r="AF472" i="2" s="1"/>
  <c r="AD324" i="2"/>
  <c r="AF324" i="2" s="1"/>
  <c r="AD424" i="2"/>
  <c r="AF424" i="2" s="1"/>
  <c r="AD430" i="2"/>
  <c r="AF430" i="2" s="1"/>
  <c r="AD123" i="2"/>
  <c r="AF123" i="2" s="1"/>
  <c r="AD100" i="2"/>
  <c r="AF100" i="2" s="1"/>
  <c r="AD461" i="2"/>
  <c r="AF461" i="2" s="1"/>
  <c r="AD801" i="2"/>
  <c r="AF801" i="2" s="1"/>
  <c r="AD374" i="2"/>
  <c r="AF374" i="2" s="1"/>
  <c r="AD783" i="2"/>
  <c r="AF783" i="2" s="1"/>
  <c r="AD29" i="2"/>
  <c r="AF29" i="2" s="1"/>
  <c r="AD753" i="2"/>
  <c r="AF753" i="2" s="1"/>
  <c r="AD337" i="2"/>
  <c r="AF337" i="2" s="1"/>
  <c r="AD651" i="2"/>
  <c r="AF651" i="2" s="1"/>
  <c r="AD152" i="2"/>
  <c r="AF152" i="2" s="1"/>
  <c r="AD534" i="2"/>
  <c r="AF534" i="2" s="1"/>
  <c r="AD371" i="2"/>
  <c r="AF371" i="2" s="1"/>
  <c r="AD523" i="2"/>
  <c r="AF523" i="2" s="1"/>
  <c r="AD605" i="2"/>
  <c r="AF605" i="2" s="1"/>
  <c r="AD649" i="2"/>
  <c r="AF649" i="2" s="1"/>
  <c r="AD13" i="2"/>
  <c r="AF13" i="2" s="1"/>
  <c r="AD727" i="2"/>
  <c r="AF727" i="2" s="1"/>
  <c r="AD823" i="2"/>
  <c r="AF823" i="2" s="1"/>
  <c r="AD323" i="2"/>
  <c r="AF323" i="2" s="1"/>
  <c r="AD858" i="2"/>
  <c r="AF858" i="2" s="1"/>
  <c r="AD128" i="2"/>
  <c r="AF128" i="2" s="1"/>
  <c r="AD307" i="2"/>
  <c r="AF307" i="2" s="1"/>
  <c r="AD799" i="2"/>
  <c r="AF799" i="2" s="1"/>
  <c r="AD257" i="2"/>
  <c r="AF257" i="2" s="1"/>
  <c r="AD260" i="2"/>
  <c r="AF260" i="2" s="1"/>
  <c r="AD94" i="2"/>
  <c r="AF94" i="2" s="1"/>
  <c r="AD650" i="2"/>
  <c r="AF650" i="2" s="1"/>
  <c r="AD476" i="2"/>
  <c r="AF476" i="2" s="1"/>
  <c r="AD754" i="2"/>
  <c r="AF754" i="2" s="1"/>
  <c r="AD741" i="2"/>
  <c r="AF741" i="2" s="1"/>
  <c r="AD111" i="2"/>
  <c r="AF111" i="2" s="1"/>
  <c r="AD614" i="2"/>
  <c r="AF614" i="2" s="1"/>
  <c r="AD840" i="2"/>
  <c r="AF840" i="2" s="1"/>
  <c r="AD438" i="2"/>
  <c r="AF438" i="2" s="1"/>
  <c r="AD617" i="2"/>
  <c r="AF617" i="2" s="1"/>
  <c r="AD517" i="2"/>
  <c r="AF517" i="2" s="1"/>
  <c r="AD372" i="2"/>
  <c r="AF372" i="2" s="1"/>
  <c r="AD197" i="2"/>
  <c r="AF197" i="2" s="1"/>
  <c r="AD71" i="2"/>
  <c r="AF71" i="2" s="1"/>
  <c r="AD408" i="2"/>
  <c r="AF408" i="2" s="1"/>
  <c r="AD598" i="2"/>
  <c r="AF598" i="2" s="1"/>
  <c r="AD584" i="2"/>
  <c r="AF584" i="2" s="1"/>
  <c r="AD686" i="2"/>
  <c r="AF686" i="2" s="1"/>
  <c r="AD542" i="2"/>
  <c r="AF542" i="2" s="1"/>
  <c r="AD698" i="2"/>
  <c r="AF698" i="2" s="1"/>
  <c r="AD249" i="2"/>
  <c r="AF249" i="2" s="1"/>
  <c r="AD766" i="2"/>
  <c r="AF766" i="2" s="1"/>
  <c r="AD224" i="2"/>
  <c r="AF224" i="2" s="1"/>
  <c r="AD217" i="2"/>
  <c r="AF217" i="2" s="1"/>
  <c r="AD349" i="2"/>
  <c r="AF349" i="2" s="1"/>
  <c r="AD661" i="2"/>
  <c r="AF661" i="2" s="1"/>
  <c r="AD628" i="2"/>
  <c r="AF628" i="2" s="1"/>
  <c r="AD390" i="2"/>
  <c r="AF390" i="2" s="1"/>
  <c r="AD507" i="2"/>
  <c r="AF507" i="2" s="1"/>
  <c r="AD268" i="2"/>
  <c r="AF268" i="2" s="1"/>
  <c r="AD728" i="2"/>
  <c r="AF728" i="2" s="1"/>
  <c r="AD24" i="2"/>
  <c r="AF24" i="2" s="1"/>
  <c r="AD84" i="2"/>
  <c r="AF84" i="2" s="1"/>
  <c r="AD182" i="2"/>
  <c r="AF182" i="2" s="1"/>
  <c r="AD296" i="2"/>
  <c r="AF296" i="2" s="1"/>
  <c r="AD712" i="2"/>
  <c r="AF712" i="2" s="1"/>
  <c r="AD764" i="2"/>
  <c r="AF764" i="2" s="1"/>
  <c r="AD421" i="2"/>
  <c r="AF421" i="2" s="1"/>
  <c r="AD223" i="2"/>
  <c r="AF223" i="2" s="1"/>
  <c r="AD275" i="2"/>
  <c r="AF275" i="2" s="1"/>
  <c r="AD444" i="2"/>
  <c r="AF444" i="2" s="1"/>
  <c r="AD383" i="2"/>
  <c r="AF383" i="2" s="1"/>
  <c r="AD380" i="2"/>
  <c r="AF380" i="2" s="1"/>
  <c r="AD800" i="2"/>
  <c r="AF800" i="2" s="1"/>
  <c r="AD40" i="2"/>
  <c r="AF40" i="2" s="1"/>
  <c r="AD20" i="2"/>
  <c r="AF20" i="2" s="1"/>
  <c r="AD179" i="2"/>
  <c r="AF179" i="2" s="1"/>
  <c r="AD448" i="2"/>
  <c r="AF448" i="2" s="1"/>
  <c r="AD736" i="2"/>
  <c r="AF736" i="2" s="1"/>
  <c r="AD726" i="2"/>
  <c r="AF726" i="2" s="1"/>
  <c r="AD32" i="2"/>
  <c r="AF32" i="2" s="1"/>
  <c r="AD811" i="2"/>
  <c r="AF811" i="2" s="1"/>
  <c r="AD554" i="2"/>
  <c r="AF554" i="2" s="1"/>
  <c r="AD53" i="2"/>
  <c r="AF53" i="2" s="1"/>
  <c r="AD845" i="2"/>
  <c r="AF845" i="2" s="1"/>
  <c r="AD601" i="2"/>
  <c r="AF601" i="2" s="1"/>
  <c r="AD548" i="2"/>
  <c r="AF548" i="2" s="1"/>
  <c r="AD696" i="2"/>
  <c r="AF696" i="2" s="1"/>
  <c r="AD445" i="2"/>
  <c r="AF445" i="2" s="1"/>
  <c r="AD373" i="2"/>
  <c r="AF373" i="2" s="1"/>
  <c r="AD354" i="2"/>
  <c r="AF354" i="2" s="1"/>
  <c r="AD130" i="2"/>
  <c r="AF130" i="2" s="1"/>
  <c r="AD528" i="2"/>
  <c r="AF528" i="2" s="1"/>
  <c r="AD471" i="2"/>
  <c r="AF471" i="2" s="1"/>
  <c r="AD834" i="2"/>
  <c r="AF834" i="2" s="1"/>
  <c r="AD627" i="2"/>
  <c r="AF627" i="2" s="1"/>
  <c r="AD36" i="2"/>
  <c r="AF36" i="2" s="1"/>
  <c r="AD78" i="2"/>
  <c r="AF78" i="2" s="1"/>
  <c r="AD229" i="2"/>
  <c r="AF229" i="2" s="1"/>
  <c r="AD426" i="2"/>
  <c r="AF426" i="2" s="1"/>
  <c r="AD225" i="2"/>
  <c r="AF225" i="2" s="1"/>
  <c r="AD379" i="2"/>
  <c r="AF379" i="2" s="1"/>
  <c r="AD355" i="2"/>
  <c r="AF355" i="2" s="1"/>
  <c r="AD292" i="2"/>
  <c r="AF292" i="2" s="1"/>
  <c r="AD399" i="2"/>
  <c r="AF399" i="2" s="1"/>
  <c r="AD519" i="2"/>
  <c r="AF519" i="2" s="1"/>
  <c r="AD812" i="2"/>
  <c r="AF812" i="2" s="1"/>
  <c r="AD682" i="2"/>
  <c r="AF682" i="2" s="1"/>
  <c r="AD278" i="2"/>
  <c r="AF278" i="2" s="1"/>
  <c r="AD141" i="2"/>
  <c r="AF141" i="2" s="1"/>
  <c r="AD134" i="2"/>
  <c r="AF134" i="2" s="1"/>
  <c r="AD163" i="2"/>
  <c r="AF163" i="2" s="1"/>
  <c r="AD837" i="2"/>
  <c r="AF837" i="2" s="1"/>
  <c r="AD97" i="2"/>
  <c r="AF97" i="2" s="1"/>
  <c r="AD33" i="2"/>
  <c r="AF33" i="2" s="1"/>
  <c r="AD291" i="2"/>
  <c r="AF291" i="2" s="1"/>
  <c r="AD299" i="2"/>
  <c r="AF299" i="2" s="1"/>
  <c r="AD288" i="2"/>
  <c r="AF288" i="2" s="1"/>
  <c r="AD317" i="2"/>
  <c r="AF317" i="2" s="1"/>
  <c r="AD351" i="2"/>
  <c r="AF351" i="2" s="1"/>
  <c r="AD575" i="2"/>
  <c r="AF575" i="2" s="1"/>
  <c r="AD509" i="2"/>
  <c r="AF509" i="2" s="1"/>
  <c r="AD344" i="2"/>
  <c r="AF344" i="2" s="1"/>
  <c r="AD541" i="2"/>
  <c r="AF541" i="2" s="1"/>
  <c r="AD586" i="2"/>
  <c r="AF586" i="2" s="1"/>
  <c r="AD666" i="2"/>
  <c r="AF666" i="2" s="1"/>
  <c r="AD148" i="2"/>
  <c r="AF148" i="2" s="1"/>
  <c r="AD147" i="2"/>
  <c r="AF147" i="2" s="1"/>
  <c r="AD95" i="2"/>
  <c r="AF95" i="2" s="1"/>
  <c r="AD352" i="2"/>
  <c r="AF352" i="2" s="1"/>
  <c r="AD750" i="2"/>
  <c r="AF750" i="2" s="1"/>
  <c r="AD265" i="2"/>
  <c r="AF265" i="2" s="1"/>
  <c r="AD131" i="2"/>
  <c r="AF131" i="2" s="1"/>
  <c r="AD267" i="2"/>
  <c r="AF267" i="2" s="1"/>
  <c r="AD737" i="2"/>
  <c r="AF737" i="2" s="1"/>
  <c r="AD460" i="2"/>
  <c r="AF460" i="2" s="1"/>
  <c r="AD31" i="2"/>
  <c r="AF31" i="2" s="1"/>
  <c r="AD398" i="2"/>
  <c r="AF398" i="2" s="1"/>
  <c r="AD795" i="2"/>
  <c r="AF795" i="2" s="1"/>
  <c r="AD524" i="2"/>
  <c r="AF524" i="2" s="1"/>
  <c r="AD683" i="2"/>
  <c r="AF683" i="2" s="1"/>
  <c r="AD560" i="2"/>
  <c r="AF560" i="2" s="1"/>
  <c r="AD477" i="2"/>
  <c r="AF477" i="2" s="1"/>
  <c r="AD259" i="2"/>
  <c r="AF259" i="2" s="1"/>
  <c r="AD673" i="2"/>
  <c r="AF673" i="2" s="1"/>
  <c r="AD76" i="2"/>
  <c r="AF76" i="2" s="1"/>
  <c r="AD770" i="2"/>
  <c r="AF770" i="2" s="1"/>
  <c r="AD771" i="2"/>
  <c r="AF771" i="2" s="1"/>
  <c r="AD451" i="2"/>
  <c r="AF451" i="2" s="1"/>
  <c r="AD146" i="2"/>
  <c r="AF146" i="2" s="1"/>
  <c r="AD694" i="2"/>
  <c r="AF694" i="2" s="1"/>
  <c r="AD142" i="2"/>
  <c r="AF142" i="2" s="1"/>
  <c r="AD769" i="2"/>
  <c r="AF769" i="2" s="1"/>
  <c r="AD370" i="2"/>
  <c r="AF370" i="2" s="1"/>
  <c r="AD243" i="2"/>
  <c r="AF243" i="2" s="1"/>
  <c r="AD271" i="2"/>
  <c r="AF271" i="2" s="1"/>
  <c r="AD14" i="2"/>
  <c r="AF14" i="2" s="1"/>
  <c r="AD470" i="2"/>
  <c r="AF470" i="2" s="1"/>
  <c r="AD308" i="2"/>
  <c r="AF308" i="2" s="1"/>
  <c r="AD203" i="2"/>
  <c r="AF203" i="2" s="1"/>
  <c r="AD740" i="2"/>
  <c r="AF740" i="2" s="1"/>
  <c r="AD792" i="2"/>
  <c r="AF792" i="2" s="1"/>
  <c r="AD37" i="2"/>
  <c r="AF37" i="2" s="1"/>
  <c r="AD483" i="2"/>
  <c r="AF483" i="2" s="1"/>
  <c r="AD516" i="2"/>
  <c r="AF516" i="2" s="1"/>
  <c r="AD46" i="2"/>
  <c r="AF46" i="2" s="1"/>
  <c r="AD215" i="2"/>
  <c r="AF215" i="2" s="1"/>
  <c r="AD570" i="2"/>
  <c r="AF570" i="2" s="1"/>
  <c r="AD526" i="2"/>
  <c r="AF526" i="2" s="1"/>
  <c r="AD672" i="2"/>
  <c r="AF672" i="2" s="1"/>
  <c r="AD581" i="2"/>
  <c r="AF581" i="2" s="1"/>
  <c r="AD641" i="2"/>
  <c r="AF641" i="2" s="1"/>
  <c r="AD150" i="2"/>
  <c r="AF150" i="2" s="1"/>
  <c r="AD678" i="2"/>
  <c r="AF678" i="2" s="1"/>
  <c r="AD392" i="2"/>
  <c r="AF392" i="2" s="1"/>
  <c r="AD414" i="2"/>
  <c r="AF414" i="2" s="1"/>
  <c r="AD610" i="2"/>
  <c r="AF610" i="2" s="1"/>
  <c r="AD636" i="2"/>
  <c r="AF636" i="2" s="1"/>
  <c r="AD286" i="2"/>
  <c r="AF286" i="2" s="1"/>
  <c r="AD545" i="2"/>
  <c r="AF545" i="2" s="1"/>
  <c r="AD539" i="2"/>
  <c r="AF539" i="2" s="1"/>
  <c r="AD527" i="2"/>
  <c r="AF527" i="2" s="1"/>
  <c r="AD848" i="2"/>
  <c r="AF848" i="2" s="1"/>
  <c r="AD645" i="2"/>
  <c r="AF645" i="2" s="1"/>
  <c r="AD41" i="2"/>
  <c r="AF41" i="2" s="1"/>
  <c r="AD853" i="2"/>
  <c r="AF853" i="2" s="1"/>
  <c r="AD512" i="2"/>
  <c r="AF512" i="2" s="1"/>
  <c r="AD435" i="2"/>
  <c r="AF435" i="2" s="1"/>
  <c r="AD860" i="2"/>
  <c r="AF860" i="2" s="1"/>
  <c r="AD91" i="2"/>
  <c r="AF91" i="2" s="1"/>
  <c r="AD818" i="2"/>
  <c r="AF818" i="2" s="1"/>
  <c r="AD227" i="2"/>
  <c r="AF227" i="2" s="1"/>
  <c r="AD852" i="2"/>
  <c r="AF852" i="2" s="1"/>
  <c r="AD11" i="2"/>
  <c r="AF11" i="2" s="1"/>
  <c r="AD703" i="2"/>
  <c r="AF703" i="2" s="1"/>
  <c r="AD558" i="2"/>
  <c r="AF558" i="2" s="1"/>
  <c r="AD135" i="2"/>
  <c r="AF135" i="2" s="1"/>
  <c r="AD246" i="2"/>
  <c r="AF246" i="2" s="1"/>
  <c r="AD693" i="2"/>
  <c r="AF693" i="2" s="1"/>
  <c r="AD350" i="2"/>
  <c r="AF350" i="2" s="1"/>
  <c r="AD155" i="2"/>
  <c r="AF155" i="2" s="1"/>
  <c r="AD679" i="2"/>
  <c r="AF679" i="2" s="1"/>
  <c r="AD825" i="2"/>
  <c r="AF825" i="2" s="1"/>
  <c r="AD596" i="2"/>
  <c r="AF596" i="2" s="1"/>
  <c r="AD616" i="2"/>
  <c r="AF616" i="2" s="1"/>
  <c r="AD280" i="2"/>
  <c r="AF280" i="2" s="1"/>
  <c r="AD348" i="2"/>
  <c r="AF348" i="2" s="1"/>
  <c r="AD253" i="2"/>
  <c r="AF253" i="2" s="1"/>
  <c r="AD126" i="2"/>
  <c r="AF126" i="2" s="1"/>
  <c r="AD555" i="2"/>
  <c r="AF555" i="2" s="1"/>
  <c r="AD535" i="2"/>
  <c r="AF535" i="2" s="1"/>
  <c r="AD781" i="2"/>
  <c r="AF781" i="2" s="1"/>
  <c r="AD553" i="2"/>
  <c r="AF553" i="2" s="1"/>
  <c r="AD164" i="2"/>
  <c r="AF164" i="2" s="1"/>
  <c r="AD306" i="2"/>
  <c r="AF306" i="2" s="1"/>
  <c r="AD620" i="2"/>
  <c r="AF620" i="2" s="1"/>
  <c r="AD65" i="2"/>
  <c r="AF65" i="2" s="1"/>
  <c r="AD208" i="2"/>
  <c r="AF208" i="2" s="1"/>
  <c r="AD473" i="2"/>
  <c r="AF473" i="2" s="1"/>
  <c r="AD45" i="2"/>
  <c r="AF45" i="2" s="1"/>
  <c r="AD395" i="2"/>
  <c r="AF395" i="2" s="1"/>
  <c r="AD561" i="2"/>
  <c r="AF561" i="2" s="1"/>
  <c r="AD525" i="2"/>
  <c r="AF525" i="2" s="1"/>
  <c r="AD214" i="2"/>
  <c r="AF214" i="2" s="1"/>
  <c r="AD309" i="2"/>
  <c r="AF309" i="2" s="1"/>
  <c r="AD788" i="2"/>
  <c r="AF788" i="2" s="1"/>
  <c r="AD765" i="2"/>
  <c r="AF765" i="2" s="1"/>
  <c r="AD738" i="2"/>
  <c r="AF738" i="2" s="1"/>
  <c r="AD514" i="2"/>
  <c r="AF514" i="2" s="1"/>
  <c r="AD613" i="2"/>
  <c r="AF613" i="2" s="1"/>
  <c r="AD207" i="2"/>
  <c r="AF207" i="2" s="1"/>
  <c r="AD564" i="2"/>
  <c r="AF564" i="2" s="1"/>
  <c r="AD239" i="2"/>
  <c r="AF239" i="2" s="1"/>
  <c r="AD419" i="2"/>
  <c r="AF419" i="2" s="1"/>
  <c r="AD777" i="2"/>
  <c r="AF777" i="2" s="1"/>
  <c r="AD494" i="2"/>
  <c r="AF494" i="2" s="1"/>
  <c r="AD821" i="2"/>
  <c r="AF821" i="2" s="1"/>
  <c r="AD824" i="2"/>
  <c r="AF824" i="2" s="1"/>
  <c r="AD335" i="2"/>
  <c r="AF335" i="2" s="1"/>
  <c r="AD659" i="2"/>
  <c r="AF659" i="2" s="1"/>
  <c r="AD547" i="2"/>
  <c r="AF547" i="2" s="1"/>
  <c r="AD353" i="2"/>
  <c r="AF353" i="2" s="1"/>
  <c r="AD855" i="2"/>
  <c r="AF855" i="2" s="1"/>
  <c r="AD162" i="2"/>
  <c r="AF162" i="2" s="1"/>
  <c r="AD689" i="2"/>
  <c r="AF689" i="2" s="1"/>
  <c r="AD760" i="2"/>
  <c r="AF760" i="2" s="1"/>
  <c r="AD74" i="2"/>
  <c r="AF74" i="2" s="1"/>
  <c r="AD87" i="2"/>
  <c r="AF87" i="2" s="1"/>
  <c r="AD749" i="2"/>
  <c r="AF749" i="2" s="1"/>
  <c r="AD51" i="2"/>
  <c r="AF51" i="2" s="1"/>
  <c r="AD115" i="2"/>
  <c r="AF115" i="2" s="1"/>
  <c r="AD25" i="2"/>
  <c r="AF25" i="2" s="1"/>
  <c r="AD107" i="2"/>
  <c r="AF107" i="2" s="1"/>
  <c r="AD774" i="2"/>
  <c r="AF774" i="2" s="1"/>
  <c r="AD733" i="2"/>
  <c r="AF733" i="2" s="1"/>
  <c r="AD382" i="2"/>
  <c r="AF382" i="2" s="1"/>
  <c r="AD22" i="2"/>
  <c r="AF22" i="2" s="1"/>
  <c r="AD322" i="2"/>
  <c r="AF322" i="2" s="1"/>
  <c r="AD86" i="2"/>
  <c r="AF86" i="2" s="1"/>
  <c r="AD724" i="2"/>
  <c r="AF724" i="2" s="1"/>
  <c r="AD21" i="2"/>
  <c r="AF21" i="2" s="1"/>
  <c r="AD497" i="2"/>
  <c r="AF497" i="2" s="1"/>
  <c r="AD773" i="2"/>
  <c r="AF773" i="2" s="1"/>
  <c r="AD862" i="2"/>
  <c r="AF862" i="2" s="1"/>
  <c r="AD391" i="2"/>
  <c r="AF391" i="2" s="1"/>
  <c r="AD156" i="2"/>
  <c r="AF156" i="2" s="1"/>
  <c r="AD167" i="2"/>
  <c r="AF167" i="2" s="1"/>
  <c r="AD513" i="2"/>
  <c r="AF513" i="2" s="1"/>
  <c r="AD566" i="2"/>
  <c r="AF566" i="2" s="1"/>
  <c r="AD52" i="2"/>
  <c r="AF52" i="2" s="1"/>
  <c r="AD481" i="2"/>
  <c r="AF481" i="2" s="1"/>
  <c r="AD815" i="2"/>
  <c r="AF815" i="2" s="1"/>
  <c r="AD718" i="2"/>
  <c r="AF718" i="2" s="1"/>
  <c r="AD360" i="2"/>
  <c r="AF360" i="2" s="1"/>
  <c r="AD397" i="2"/>
  <c r="AF397" i="2" s="1"/>
  <c r="AD634" i="2"/>
  <c r="AF634" i="2" s="1"/>
  <c r="AD366" i="2"/>
  <c r="AF366" i="2" s="1"/>
  <c r="AD480" i="2"/>
  <c r="AF480" i="2" s="1"/>
  <c r="AD835" i="2"/>
  <c r="AF835" i="2" s="1"/>
  <c r="AD92" i="2"/>
  <c r="AF92" i="2" s="1"/>
  <c r="AD796" i="2"/>
  <c r="AF796" i="2" s="1"/>
  <c r="AD702" i="2"/>
  <c r="AF702" i="2" s="1"/>
  <c r="AD719" i="2"/>
  <c r="AF719" i="2" s="1"/>
  <c r="AD635" i="2"/>
  <c r="AF635" i="2" s="1"/>
  <c r="AD857" i="2"/>
  <c r="AF857" i="2" s="1"/>
  <c r="AD237" i="2"/>
  <c r="AF237" i="2" s="1"/>
  <c r="AD568" i="2"/>
  <c r="AF568" i="2" s="1"/>
  <c r="AD386" i="2"/>
  <c r="AF386" i="2" s="1"/>
  <c r="AD50" i="2"/>
  <c r="AF50" i="2" s="1"/>
  <c r="AD732" i="2"/>
  <c r="AF732" i="2" s="1"/>
  <c r="AD768" i="2"/>
  <c r="AF768" i="2" s="1"/>
  <c r="AD784" i="2"/>
  <c r="AF784" i="2" s="1"/>
  <c r="AD491" i="2"/>
  <c r="AF491" i="2" s="1"/>
  <c r="AD18" i="2"/>
  <c r="AF18" i="2" s="1"/>
  <c r="AD201" i="2"/>
  <c r="AF201" i="2" s="1"/>
  <c r="AD833" i="2"/>
  <c r="AF833" i="2" s="1"/>
  <c r="AD748" i="2"/>
  <c r="AF748" i="2" s="1"/>
  <c r="AD729" i="2"/>
  <c r="AF729" i="2" s="1"/>
  <c r="AD556" i="2"/>
  <c r="AF556" i="2" s="1"/>
  <c r="AD248" i="2"/>
  <c r="AF248" i="2" s="1"/>
  <c r="AD137" i="2"/>
  <c r="AF137" i="2" s="1"/>
  <c r="AD121" i="2"/>
  <c r="AF121" i="2" s="1"/>
  <c r="AD285" i="2"/>
  <c r="AF285" i="2" s="1"/>
  <c r="AD153" i="2"/>
  <c r="AF153" i="2" s="1"/>
  <c r="AD780" i="2"/>
  <c r="AF780" i="2" s="1"/>
  <c r="AD803" i="2"/>
  <c r="AF803" i="2" s="1"/>
  <c r="AD681" i="2"/>
  <c r="AF681" i="2" s="1"/>
  <c r="AD376" i="2"/>
  <c r="AF376" i="2" s="1"/>
  <c r="AD193" i="2"/>
  <c r="AF193" i="2" s="1"/>
  <c r="AD595" i="2"/>
  <c r="AF595" i="2" s="1"/>
  <c r="AD54" i="2"/>
  <c r="AF54" i="2" s="1"/>
  <c r="AD671" i="2"/>
  <c r="AF671" i="2" s="1"/>
  <c r="AD775" i="2"/>
  <c r="AF775" i="2" s="1"/>
  <c r="AD425" i="2"/>
  <c r="AF425" i="2" s="1"/>
  <c r="AD416" i="2"/>
  <c r="AF416" i="2" s="1"/>
  <c r="AD116" i="2"/>
  <c r="AF116" i="2" s="1"/>
  <c r="AD652" i="2"/>
  <c r="AF652" i="2" s="1"/>
  <c r="AD708" i="2"/>
  <c r="AF708" i="2" s="1"/>
  <c r="AD293" i="2"/>
  <c r="AF293" i="2" s="1"/>
  <c r="AD700" i="2"/>
  <c r="AF700" i="2" s="1"/>
  <c r="AD72" i="2"/>
  <c r="AF72" i="2" s="1"/>
  <c r="AD251" i="2"/>
  <c r="AF251" i="2" s="1"/>
  <c r="AD269" i="2"/>
  <c r="AF269" i="2" s="1"/>
  <c r="AD347" i="2"/>
  <c r="AF347" i="2" s="1"/>
  <c r="AD540" i="2"/>
  <c r="AF540" i="2" s="1"/>
  <c r="AD505" i="2"/>
  <c r="AF505" i="2" s="1"/>
  <c r="AD356" i="2"/>
  <c r="AF356" i="2" s="1"/>
  <c r="AD432" i="2"/>
  <c r="AF432" i="2" s="1"/>
  <c r="AD82" i="2"/>
  <c r="AF82" i="2" s="1"/>
  <c r="AD706" i="2"/>
  <c r="AF706" i="2" s="1"/>
  <c r="AD802" i="2"/>
  <c r="AF802" i="2" s="1"/>
  <c r="AD791" i="2"/>
  <c r="AF791" i="2" s="1"/>
  <c r="AD294" i="2"/>
  <c r="AF294" i="2" s="1"/>
  <c r="AD333" i="2"/>
  <c r="AF333" i="2" s="1"/>
  <c r="AD532" i="2"/>
  <c r="AF532" i="2" s="1"/>
  <c r="AD245" i="2"/>
  <c r="AF245" i="2" s="1"/>
  <c r="AD482" i="2"/>
  <c r="AF482" i="2" s="1"/>
  <c r="AD819" i="2"/>
  <c r="AF819" i="2" s="1"/>
  <c r="AD98" i="2"/>
  <c r="AF98" i="2" s="1"/>
  <c r="AD797" i="2"/>
  <c r="AF797" i="2" s="1"/>
  <c r="AD124" i="2"/>
  <c r="AF124" i="2" s="1"/>
  <c r="AD830" i="2"/>
  <c r="AF830" i="2" s="1"/>
  <c r="AD188" i="2"/>
  <c r="AF188" i="2" s="1"/>
  <c r="AD200" i="2"/>
  <c r="AF200" i="2" s="1"/>
  <c r="AD793" i="2"/>
  <c r="AF793" i="2" s="1"/>
  <c r="AD170" i="2"/>
  <c r="AF170" i="2" s="1"/>
  <c r="AD262" i="2"/>
  <c r="AF262" i="2" s="1"/>
  <c r="AD648" i="2"/>
  <c r="AF648" i="2" s="1"/>
  <c r="AD454" i="2"/>
  <c r="AF454" i="2" s="1"/>
  <c r="AD315" i="2"/>
  <c r="AF315" i="2" s="1"/>
  <c r="AD62" i="2"/>
  <c r="AF62" i="2" s="1"/>
  <c r="AD747" i="2"/>
  <c r="AF747" i="2" s="1"/>
  <c r="AD6" i="2"/>
  <c r="AF6" i="2" s="1"/>
  <c r="AD569" i="2"/>
  <c r="AF569" i="2" s="1"/>
  <c r="AD807" i="2"/>
  <c r="AF807" i="2" s="1"/>
  <c r="AD151" i="2"/>
  <c r="AF151" i="2" s="1"/>
  <c r="AD474" i="2"/>
  <c r="AF474" i="2" s="1"/>
  <c r="AD589" i="2"/>
  <c r="AF589" i="2" s="1"/>
  <c r="AD79" i="2"/>
  <c r="AF79" i="2" s="1"/>
  <c r="AD219" i="2"/>
  <c r="AF219" i="2" s="1"/>
  <c r="AD88" i="2"/>
  <c r="AF88" i="2" s="1"/>
  <c r="AD546" i="2"/>
  <c r="AF546" i="2" s="1"/>
  <c r="AD173" i="2"/>
  <c r="AF173" i="2" s="1"/>
  <c r="AD106" i="2"/>
  <c r="AF106" i="2" s="1"/>
  <c r="AD756" i="2"/>
  <c r="AF756" i="2" s="1"/>
  <c r="AD305" i="2"/>
  <c r="AF305" i="2" s="1"/>
  <c r="AD549" i="2"/>
  <c r="AF549" i="2" s="1"/>
  <c r="AD794" i="2"/>
  <c r="AF794" i="2" s="1"/>
  <c r="AD447" i="2"/>
  <c r="AF447" i="2" s="1"/>
  <c r="AD415" i="2"/>
  <c r="AF415" i="2" s="1"/>
  <c r="AD705" i="2"/>
  <c r="AF705" i="2" s="1"/>
  <c r="AD786" i="2"/>
  <c r="AF786" i="2" s="1"/>
  <c r="AD9" i="2"/>
  <c r="AF9" i="2" s="1"/>
  <c r="AD500" i="2"/>
  <c r="AF500" i="2" s="1"/>
  <c r="AD626" i="2"/>
  <c r="AF626" i="2" s="1"/>
  <c r="AD109" i="2"/>
  <c r="AF109" i="2" s="1"/>
  <c r="AD701" i="2"/>
  <c r="AF701" i="2" s="1"/>
  <c r="AD630" i="2"/>
  <c r="AF630" i="2" s="1"/>
  <c r="AD838" i="2"/>
  <c r="AF838" i="2" s="1"/>
  <c r="AD730" i="2"/>
  <c r="AF730" i="2" s="1"/>
  <c r="AD180" i="2"/>
  <c r="AF180" i="2" s="1"/>
  <c r="AD287" i="2"/>
  <c r="AF287" i="2" s="1"/>
  <c r="AD496" i="2"/>
  <c r="AF496" i="2" s="1"/>
  <c r="AD574" i="2"/>
  <c r="AF574" i="2" s="1"/>
  <c r="AD218" i="2"/>
  <c r="AF218" i="2" s="1"/>
  <c r="AD446" i="2"/>
  <c r="AF446" i="2" s="1"/>
  <c r="AD592" i="2"/>
  <c r="AF592" i="2" s="1"/>
  <c r="AD713" i="2"/>
  <c r="AF713" i="2" s="1"/>
  <c r="AD49" i="2"/>
  <c r="AF49" i="2" s="1"/>
  <c r="AD674" i="2"/>
  <c r="AF674" i="2" s="1"/>
  <c r="AD77" i="2"/>
  <c r="AF77" i="2" s="1"/>
  <c r="AD405" i="2"/>
  <c r="AF405" i="2" s="1"/>
  <c r="AD851" i="2"/>
  <c r="AF851" i="2" s="1"/>
  <c r="AD611" i="2"/>
  <c r="AF611" i="2" s="1"/>
  <c r="AD327" i="2"/>
  <c r="AF327" i="2" s="1"/>
  <c r="AD662" i="2"/>
  <c r="AF662" i="2" s="1"/>
  <c r="AD776" i="2"/>
  <c r="AF776" i="2" s="1"/>
  <c r="AD456" i="2"/>
  <c r="AF456" i="2" s="1"/>
  <c r="AD633" i="2"/>
  <c r="AF633" i="2" s="1"/>
  <c r="AD80" i="2"/>
  <c r="AF80" i="2" s="1"/>
  <c r="AD181" i="2"/>
  <c r="AF181" i="2" s="1"/>
  <c r="AD597" i="2"/>
  <c r="AF597" i="2" s="1"/>
  <c r="AD381" i="2"/>
  <c r="AF381" i="2" s="1"/>
  <c r="AD457" i="2"/>
  <c r="AF457" i="2" s="1"/>
  <c r="AD318" i="2"/>
  <c r="AF318" i="2" s="1"/>
  <c r="AD515" i="2"/>
  <c r="AF515" i="2" s="1"/>
  <c r="AD844" i="2"/>
  <c r="AF844" i="2" s="1"/>
  <c r="AD369" i="2"/>
  <c r="AF369" i="2" s="1"/>
  <c r="AD863" i="2"/>
  <c r="AF863" i="2" s="1"/>
  <c r="AD577" i="2"/>
  <c r="AF577" i="2" s="1"/>
  <c r="AD93" i="2"/>
  <c r="AF93" i="2" s="1"/>
  <c r="AD157" i="2"/>
  <c r="AF157" i="2" s="1"/>
  <c r="AD536" i="2"/>
  <c r="AF536" i="2" s="1"/>
  <c r="AD758" i="2"/>
  <c r="AF758" i="2" s="1"/>
  <c r="AD522" i="2"/>
  <c r="AF522" i="2" s="1"/>
  <c r="AD255" i="2"/>
  <c r="AF255" i="2" s="1"/>
  <c r="AD856" i="2"/>
  <c r="AF856" i="2" s="1"/>
  <c r="AD533" i="2"/>
  <c r="AF533" i="2" s="1"/>
  <c r="AD559" i="2"/>
  <c r="AF559" i="2" s="1"/>
  <c r="AD241" i="2"/>
  <c r="AF241" i="2" s="1"/>
  <c r="AD839" i="2"/>
  <c r="AF839" i="2" s="1"/>
  <c r="AD668" i="2"/>
  <c r="AF668" i="2" s="1"/>
  <c r="AD89" i="2"/>
  <c r="AF89" i="2" s="1"/>
  <c r="AD283" i="2"/>
  <c r="AF283" i="2" s="1"/>
  <c r="AD311" i="2"/>
  <c r="AF311" i="2" s="1"/>
  <c r="AD667" i="2"/>
  <c r="AF667" i="2" s="1"/>
  <c r="AD216" i="2"/>
  <c r="AF216" i="2" s="1"/>
  <c r="AD475" i="2"/>
  <c r="AF475" i="2" s="1"/>
  <c r="AD178" i="2"/>
  <c r="AF178" i="2" s="1"/>
  <c r="AD631" i="2"/>
  <c r="AF631" i="2" s="1"/>
  <c r="AD407" i="2"/>
  <c r="AF407" i="2" s="1"/>
  <c r="AD521" i="2"/>
  <c r="AF521" i="2" s="1"/>
  <c r="AD404" i="2"/>
  <c r="AF404" i="2" s="1"/>
  <c r="AD394" i="2"/>
  <c r="AF394" i="2" s="1"/>
  <c r="AD184" i="2"/>
  <c r="AF184" i="2" s="1"/>
  <c r="AD847" i="2"/>
  <c r="AF847" i="2" s="1"/>
  <c r="AD431" i="2"/>
  <c r="AF431" i="2" s="1"/>
  <c r="AD715" i="2"/>
  <c r="AF715" i="2" s="1"/>
  <c r="AD406" i="2"/>
  <c r="AF406" i="2" s="1"/>
  <c r="AD289" i="2"/>
  <c r="AF289" i="2" s="1"/>
  <c r="AD213" i="2"/>
  <c r="AF213" i="2" s="1"/>
  <c r="AD669" i="2"/>
  <c r="AF669" i="2" s="1"/>
  <c r="AD75" i="2"/>
  <c r="AF75" i="2" s="1"/>
  <c r="AD439" i="2"/>
  <c r="AF439" i="2" s="1"/>
  <c r="AD866" i="2"/>
  <c r="AF866" i="2" s="1"/>
  <c r="AD653" i="2"/>
  <c r="AF653" i="2" s="1"/>
  <c r="AD160" i="2"/>
  <c r="AF160" i="2" s="1"/>
  <c r="AD113" i="2"/>
  <c r="AF113" i="2" s="1"/>
  <c r="AD759" i="2"/>
  <c r="AF759" i="2" s="1"/>
  <c r="AD221" i="2"/>
  <c r="AF221" i="2" s="1"/>
  <c r="AD417" i="2"/>
  <c r="AF417" i="2" s="1"/>
  <c r="AD158" i="2"/>
  <c r="AF158" i="2" s="1"/>
  <c r="AD250" i="2"/>
  <c r="AF250" i="2" s="1"/>
  <c r="AD190" i="2"/>
  <c r="AF190" i="2" s="1"/>
  <c r="AD209" i="2"/>
  <c r="AF209" i="2" s="1"/>
  <c r="AD640" i="2"/>
  <c r="AF640" i="2" s="1"/>
  <c r="AD420" i="2"/>
  <c r="AF420" i="2" s="1"/>
  <c r="AD272" i="2"/>
  <c r="AF272" i="2" s="1"/>
  <c r="AD562" i="2"/>
  <c r="AF562" i="2" s="1"/>
  <c r="AD38" i="2"/>
  <c r="AF38" i="2" s="1"/>
  <c r="AD375" i="2"/>
  <c r="AF375" i="2" s="1"/>
  <c r="AD413" i="2"/>
  <c r="AF413" i="2" s="1"/>
  <c r="AD463" i="2"/>
  <c r="AF463" i="2" s="1"/>
  <c r="AD304" i="2"/>
  <c r="AF304" i="2" s="1"/>
  <c r="AD16" i="2"/>
  <c r="AF16" i="2" s="1"/>
  <c r="AD139" i="2"/>
  <c r="AF139" i="2" s="1"/>
  <c r="AD810" i="2"/>
  <c r="AF810" i="2" s="1"/>
  <c r="AD656" i="2"/>
  <c r="AF656" i="2" s="1"/>
  <c r="AD437" i="2"/>
  <c r="AF437" i="2" s="1"/>
  <c r="AD798" i="2"/>
  <c r="AF798" i="2" s="1"/>
  <c r="AD486" i="2"/>
  <c r="AF486" i="2" s="1"/>
  <c r="AD817" i="2"/>
  <c r="AF817" i="2" s="1"/>
  <c r="AD363" i="2"/>
  <c r="AF363" i="2" s="1"/>
  <c r="AD832" i="2"/>
  <c r="AF832" i="2" s="1"/>
  <c r="AD551" i="2"/>
  <c r="AF551" i="2" s="1"/>
  <c r="AD429" i="2"/>
  <c r="AF429" i="2" s="1"/>
  <c r="AD235" i="2"/>
  <c r="AF235" i="2" s="1"/>
  <c r="AD261" i="2"/>
  <c r="AF261" i="2" s="1"/>
  <c r="AD503" i="2"/>
  <c r="AF503" i="2" s="1"/>
  <c r="AD187" i="2"/>
  <c r="AF187" i="2" s="1"/>
  <c r="AD710" i="2"/>
  <c r="AF710" i="2" s="1"/>
  <c r="AD247" i="2"/>
  <c r="AF247" i="2" s="1"/>
  <c r="AD484" i="2"/>
  <c r="AF484" i="2" s="1"/>
  <c r="AD339" i="2"/>
  <c r="AF339" i="2" s="1"/>
  <c r="AD362" i="2"/>
  <c r="AF362" i="2" s="1"/>
  <c r="AD585" i="2"/>
  <c r="AF585" i="2" s="1"/>
  <c r="AD485" i="2"/>
  <c r="AF485" i="2" s="1"/>
  <c r="AD739" i="2"/>
  <c r="AF739" i="2" s="1"/>
  <c r="AD550" i="2"/>
  <c r="AF550" i="2" s="1"/>
  <c r="AD7" i="2"/>
  <c r="AF7" i="2" s="1"/>
  <c r="AD314" i="2"/>
  <c r="AF314" i="2" s="1"/>
  <c r="AD345" i="2"/>
  <c r="AF345" i="2" s="1"/>
  <c r="AD531" i="2"/>
  <c r="AF531" i="2" s="1"/>
  <c r="AD104" i="2"/>
  <c r="AF104" i="2" s="1"/>
  <c r="AD340" i="2"/>
  <c r="AF340" i="2" s="1"/>
  <c r="AD61" i="2"/>
  <c r="AF61" i="2" s="1"/>
  <c r="AD670" i="2"/>
  <c r="AF670" i="2" s="1"/>
  <c r="AD854" i="2"/>
  <c r="AF854" i="2" s="1"/>
  <c r="AD467" i="2"/>
  <c r="AF467" i="2" s="1"/>
  <c r="AD625" i="2"/>
  <c r="AF625" i="2" s="1"/>
  <c r="AD166" i="2"/>
  <c r="AF166" i="2" s="1"/>
  <c r="AD411" i="2"/>
  <c r="AF411" i="2" s="1"/>
  <c r="AD384" i="2"/>
  <c r="AF384" i="2" s="1"/>
  <c r="AD161" i="2"/>
  <c r="AF161" i="2" s="1"/>
  <c r="AD8" i="2"/>
  <c r="AF8" i="2" s="1"/>
  <c r="AD202" i="2"/>
  <c r="AF202" i="2" s="1"/>
  <c r="AD721" i="2"/>
  <c r="AF721" i="2" s="1"/>
  <c r="AD48" i="2"/>
  <c r="AF48" i="2" s="1"/>
  <c r="AD297" i="2"/>
  <c r="AF297" i="2" s="1"/>
  <c r="AD329" i="2"/>
  <c r="AF329" i="2" s="1"/>
  <c r="AD17" i="2"/>
  <c r="AF17" i="2" s="1"/>
  <c r="AD433" i="2"/>
  <c r="AF433" i="2" s="1"/>
  <c r="AD501" i="2"/>
  <c r="AF501" i="2" s="1"/>
  <c r="AD434" i="2"/>
  <c r="AF434" i="2" s="1"/>
  <c r="AD687" i="2"/>
  <c r="AF687" i="2" s="1"/>
  <c r="AD504" i="2"/>
  <c r="AF504" i="2" s="1"/>
  <c r="AD632" i="2"/>
  <c r="AF632" i="2" s="1"/>
  <c r="AD73" i="2"/>
  <c r="AF73" i="2" s="1"/>
  <c r="AD499" i="2"/>
  <c r="AF499" i="2" s="1"/>
  <c r="AD206" i="2"/>
  <c r="AF206" i="2" s="1"/>
  <c r="AD725" i="2"/>
  <c r="AF725" i="2" s="1"/>
  <c r="AD618" i="2"/>
  <c r="AF618" i="2" s="1"/>
  <c r="AD341" i="2"/>
  <c r="AF341" i="2" s="1"/>
  <c r="AD842" i="2"/>
  <c r="AF842" i="2" s="1"/>
  <c r="AD755" i="2"/>
  <c r="AF755" i="2" s="1"/>
  <c r="AD282" i="2"/>
  <c r="AF282" i="2" s="1"/>
  <c r="AD865" i="2"/>
  <c r="AF865" i="2" s="1"/>
  <c r="AD608" i="2"/>
  <c r="AF608" i="2" s="1"/>
  <c r="AD273" i="2"/>
  <c r="AF273" i="2" s="1"/>
  <c r="AD56" i="2"/>
  <c r="AF56" i="2" s="1"/>
  <c r="AD171" i="2"/>
  <c r="AF171" i="2" s="1"/>
  <c r="AD55" i="2"/>
  <c r="AF55" i="2" s="1"/>
  <c r="AD655" i="2"/>
  <c r="AF655" i="2" s="1"/>
  <c r="AD552" i="2"/>
  <c r="AF552" i="2" s="1"/>
  <c r="AD385" i="2"/>
  <c r="AF385" i="2" s="1"/>
  <c r="AD828" i="2"/>
  <c r="AF828" i="2" s="1"/>
  <c r="AD81" i="2"/>
  <c r="AF81" i="2" s="1"/>
  <c r="AD133" i="2"/>
  <c r="AF133" i="2" s="1"/>
  <c r="AD332" i="2"/>
  <c r="AF332" i="2" s="1"/>
  <c r="AD105" i="2"/>
  <c r="AF105" i="2" s="1"/>
  <c r="AD330" i="2"/>
  <c r="AF330" i="2" s="1"/>
  <c r="AD624" i="2"/>
  <c r="AF624" i="2" s="1"/>
  <c r="AD621" i="2"/>
  <c r="AF621" i="2" s="1"/>
  <c r="AD808" i="2"/>
  <c r="AF808" i="2" s="1"/>
  <c r="AD637" i="2"/>
  <c r="AF637" i="2" s="1"/>
  <c r="AD114" i="2"/>
  <c r="AF114" i="2" s="1"/>
  <c r="AD805" i="2"/>
  <c r="AF805" i="2" s="1"/>
  <c r="AD685" i="2"/>
  <c r="AF685" i="2" s="1"/>
  <c r="AD66" i="2"/>
  <c r="AF66" i="2" s="1"/>
  <c r="AD443" i="2"/>
  <c r="AF443" i="2" s="1"/>
  <c r="AD172" i="2"/>
  <c r="AF172" i="2" s="1"/>
  <c r="AD195" i="2"/>
  <c r="AF195" i="2" s="1"/>
  <c r="AD576" i="2"/>
  <c r="AF576" i="2" s="1"/>
  <c r="AD300" i="2"/>
  <c r="AF300" i="2" s="1"/>
  <c r="AD47" i="2"/>
  <c r="AF47" i="2" s="1"/>
  <c r="AD714" i="2"/>
  <c r="AF714" i="2" s="1"/>
  <c r="AD510" i="2"/>
  <c r="AF510" i="2" s="1"/>
  <c r="AD695" i="2"/>
  <c r="AF695" i="2" s="1"/>
  <c r="AD599" i="2"/>
  <c r="AF599" i="2" s="1"/>
  <c r="AD264" i="2"/>
  <c r="AF264" i="2" s="1"/>
  <c r="AD490" i="2"/>
  <c r="AF490" i="2" s="1"/>
  <c r="AD449" i="2"/>
  <c r="AF449" i="2" s="1"/>
  <c r="AD785" i="2"/>
  <c r="AF785" i="2" s="1"/>
  <c r="AD772" i="2"/>
  <c r="AF772" i="2" s="1"/>
  <c r="AD99" i="2"/>
  <c r="AF99" i="2" s="1"/>
  <c r="AD436" i="2"/>
  <c r="AF436" i="2" s="1"/>
  <c r="AD492" i="2"/>
  <c r="AF492" i="2" s="1"/>
  <c r="AD174" i="2"/>
  <c r="AF174" i="2" s="1"/>
  <c r="AD145" i="2"/>
  <c r="AF145" i="2" s="1"/>
  <c r="AD212" i="2"/>
  <c r="AF212" i="2" s="1"/>
  <c r="AD230" i="2"/>
  <c r="AF230" i="2" s="1"/>
  <c r="AD132" i="2"/>
  <c r="AF132" i="2" s="1"/>
  <c r="AD462" i="2"/>
  <c r="AF462" i="2" s="1"/>
  <c r="AD861" i="2"/>
  <c r="AF861" i="2" s="1"/>
  <c r="AD365" i="2"/>
  <c r="AF365" i="2" s="1"/>
  <c r="AD743" i="2"/>
  <c r="AF743" i="2" s="1"/>
  <c r="AD377" i="2"/>
  <c r="AF377" i="2" s="1"/>
  <c r="AD125" i="2"/>
  <c r="AF125" i="2" s="1"/>
  <c r="AD295" i="2"/>
  <c r="AF295" i="2" s="1"/>
  <c r="AD836" i="2"/>
  <c r="AF836" i="2" s="1"/>
  <c r="AD410" i="2"/>
  <c r="AF410" i="2" s="1"/>
  <c r="AD506" i="2"/>
  <c r="AF506" i="2" s="1"/>
  <c r="AD136" i="2"/>
  <c r="AF136" i="2" s="1"/>
  <c r="AD600" i="2"/>
  <c r="AF600" i="2" s="1"/>
  <c r="AD165" i="2"/>
  <c r="AF165" i="2" s="1"/>
  <c r="AD809" i="2"/>
  <c r="AF809" i="2" s="1"/>
  <c r="AD827" i="2"/>
  <c r="AF827" i="2" s="1"/>
  <c r="AD493" i="2"/>
  <c r="AF493" i="2" s="1"/>
  <c r="AD110" i="2"/>
  <c r="AF110" i="2" s="1"/>
  <c r="AD118" i="2"/>
  <c r="AF118" i="2" s="1"/>
  <c r="AD761" i="2"/>
  <c r="AF761" i="2" s="1"/>
  <c r="AD455" i="2"/>
  <c r="AF455" i="2" s="1"/>
  <c r="AD583" i="2"/>
  <c r="AF583" i="2" s="1"/>
  <c r="AD734" i="2"/>
  <c r="AF734" i="2" s="1"/>
  <c r="AD829" i="2"/>
  <c r="AF829" i="2" s="1"/>
  <c r="AD814" i="2"/>
  <c r="AF814" i="2" s="1"/>
  <c r="AD35" i="2"/>
  <c r="AF35" i="2" s="1"/>
  <c r="AD751" i="2"/>
  <c r="AF751" i="2" s="1"/>
  <c r="AD573" i="2"/>
  <c r="AF573" i="2" s="1"/>
  <c r="AD357" i="2"/>
  <c r="AF357" i="2" s="1"/>
  <c r="AD321" i="2"/>
  <c r="AF321" i="2" s="1"/>
  <c r="AD711" i="2"/>
  <c r="AF711" i="2" s="1"/>
  <c r="AD619" i="2"/>
  <c r="AF619" i="2" s="1"/>
  <c r="AD154" i="2"/>
  <c r="AF154" i="2" s="1"/>
  <c r="AD44" i="2"/>
  <c r="AF44" i="2" s="1"/>
  <c r="AD389" i="2"/>
  <c r="AF389" i="2" s="1"/>
  <c r="AD665" i="2"/>
  <c r="AF665" i="2" s="1"/>
  <c r="AD690" i="2"/>
  <c r="AF690" i="2" s="1"/>
  <c r="AD529" i="2"/>
  <c r="AF529" i="2" s="1"/>
  <c r="AD468" i="2"/>
  <c r="AF468" i="2" s="1"/>
  <c r="AD169" i="2"/>
  <c r="AF169" i="2" s="1"/>
  <c r="AD684" i="2"/>
  <c r="AF684" i="2" s="1"/>
  <c r="AD530" i="2"/>
  <c r="AF530" i="2" s="1"/>
  <c r="AD393" i="2"/>
  <c r="AF393" i="2" s="1"/>
  <c r="AD806" i="2"/>
  <c r="AF806" i="2" s="1"/>
  <c r="AD502" i="2"/>
  <c r="AF502" i="2" s="1"/>
  <c r="AD422" i="2"/>
  <c r="AF422" i="2" s="1"/>
  <c r="AD177" i="2"/>
  <c r="AF177" i="2" s="1"/>
  <c r="AD658" i="2"/>
  <c r="AF658" i="2" s="1"/>
  <c r="AD83" i="2"/>
  <c r="AF83" i="2" s="1"/>
  <c r="AD571" i="2"/>
  <c r="AF571" i="2" s="1"/>
  <c r="AD717" i="2"/>
  <c r="AF717" i="2" s="1"/>
  <c r="AD23" i="2"/>
  <c r="AF23" i="2" s="1"/>
  <c r="AD787" i="2"/>
  <c r="AF787" i="2" s="1"/>
  <c r="AD707" i="2"/>
  <c r="AF707" i="2" s="1"/>
  <c r="AD466" i="2"/>
  <c r="AF466" i="2" s="1"/>
  <c r="AD342" i="2"/>
  <c r="AF342" i="2" s="1"/>
  <c r="AD129" i="2"/>
  <c r="AF129" i="2" s="1"/>
  <c r="AD676" i="2"/>
  <c r="AF676" i="2" s="1"/>
  <c r="AD722" i="2"/>
  <c r="AF722" i="2" s="1"/>
  <c r="AD720" i="2"/>
  <c r="AF720" i="2" s="1"/>
  <c r="AD742" i="2"/>
  <c r="AF742" i="2" s="1"/>
  <c r="AD279" i="2"/>
  <c r="AF279" i="2" s="1"/>
  <c r="AD210" i="2"/>
  <c r="AF210" i="2" s="1"/>
  <c r="AD276" i="2"/>
  <c r="AF276" i="2" s="1"/>
  <c r="AD252" i="2"/>
  <c r="AF252" i="2" s="1"/>
  <c r="AD367" i="2"/>
  <c r="AF367" i="2" s="1"/>
  <c r="AD334" i="2"/>
  <c r="AF334" i="2" s="1"/>
  <c r="AD820" i="2"/>
  <c r="AF820" i="2" s="1"/>
  <c r="AD346" i="2"/>
  <c r="AF346" i="2" s="1"/>
  <c r="AD64" i="2"/>
  <c r="AF64" i="2" s="1"/>
  <c r="AD675" i="2"/>
  <c r="AF675" i="2" s="1"/>
  <c r="AD149" i="2"/>
  <c r="AF149" i="2" s="1"/>
  <c r="AD96" i="2"/>
  <c r="AF96" i="2" s="1"/>
  <c r="AD412" i="2"/>
  <c r="AF412" i="2" s="1"/>
  <c r="AD325" i="2"/>
  <c r="AF325" i="2" s="1"/>
  <c r="AD418" i="2"/>
  <c r="AF418" i="2" s="1"/>
  <c r="AD43" i="2"/>
  <c r="AF43" i="2" s="1"/>
  <c r="AD538" i="2"/>
  <c r="AF538" i="2" s="1"/>
  <c r="AD274" i="2"/>
  <c r="AF274" i="2" s="1"/>
  <c r="AD205" i="2"/>
  <c r="AF205" i="2" s="1"/>
  <c r="AD745" i="2"/>
  <c r="AF745" i="2" s="1"/>
  <c r="AD101" i="2"/>
  <c r="AF101" i="2" s="1"/>
  <c r="AD183" i="2"/>
  <c r="AF183" i="2" s="1"/>
  <c r="AD822" i="2"/>
  <c r="AF822" i="2" s="1"/>
  <c r="AD68" i="2"/>
  <c r="AF68" i="2" s="1"/>
  <c r="AD591" i="2"/>
  <c r="AF591" i="2" s="1"/>
  <c r="AD232" i="2"/>
  <c r="AF232" i="2" s="1"/>
  <c r="AD867" i="2"/>
  <c r="AF867" i="2" s="1"/>
  <c r="AD57" i="2"/>
  <c r="AF57" i="2" s="1"/>
  <c r="AD144" i="2"/>
  <c r="AF144" i="2" s="1"/>
  <c r="AD587" i="2"/>
  <c r="AF587" i="2" s="1"/>
  <c r="AD704" i="2"/>
  <c r="AF704" i="2" s="1"/>
  <c r="AD310" i="2"/>
  <c r="AF310" i="2" s="1"/>
  <c r="AD236" i="2"/>
  <c r="AF236" i="2" s="1"/>
  <c r="AD301" i="2"/>
  <c r="AF301" i="2" s="1"/>
  <c r="AD646" i="2"/>
  <c r="AF646" i="2" s="1"/>
  <c r="AD602" i="2"/>
  <c r="AF602" i="2" s="1"/>
  <c r="AD763" i="2"/>
  <c r="AF763" i="2" s="1"/>
  <c r="AD119" i="2"/>
  <c r="AF119" i="2" s="1"/>
  <c r="AD709" i="2"/>
  <c r="AF709" i="2" s="1"/>
  <c r="AD691" i="2"/>
  <c r="AF691" i="2" s="1"/>
  <c r="AD565" i="2"/>
  <c r="AF565" i="2" s="1"/>
  <c r="AD319" i="2"/>
  <c r="AF319" i="2" s="1"/>
  <c r="AD12" i="2"/>
  <c r="AF12" i="2" s="1"/>
  <c r="AD762" i="2"/>
  <c r="AF762" i="2" s="1"/>
  <c r="AD159" i="2"/>
  <c r="AF159" i="2" s="1"/>
  <c r="AD28" i="2"/>
  <c r="AF28" i="2" s="1"/>
  <c r="AD465" i="2"/>
  <c r="AF465" i="2" s="1"/>
  <c r="AD643" i="2"/>
  <c r="AF643" i="2" s="1"/>
  <c r="AD850" i="2"/>
  <c r="AF850" i="2" s="1"/>
  <c r="AD680" i="2"/>
  <c r="AF680" i="2" s="1"/>
  <c r="AD638" i="2"/>
  <c r="AF638" i="2" s="1"/>
  <c r="AD508" i="2"/>
  <c r="AF508" i="2" s="1"/>
  <c r="AD222" i="2"/>
  <c r="AF222" i="2" s="1"/>
  <c r="AD312" i="2"/>
  <c r="AF312" i="2" s="1"/>
  <c r="AD450" i="2"/>
  <c r="AF450" i="2" s="1"/>
  <c r="AD233" i="2"/>
  <c r="AF233" i="2" s="1"/>
  <c r="AD226" i="2"/>
  <c r="AF226" i="2" s="1"/>
  <c r="AD607" i="2"/>
  <c r="AF607" i="2" s="1"/>
  <c r="AD692" i="2"/>
  <c r="AF692" i="2" s="1"/>
  <c r="AD580" i="2"/>
  <c r="AF580" i="2" s="1"/>
  <c r="AD277" i="2"/>
  <c r="AF277" i="2" s="1"/>
  <c r="AD746" i="2"/>
  <c r="AF746" i="2" s="1"/>
  <c r="AD189" i="2"/>
  <c r="AF189" i="2" s="1"/>
  <c r="AD752" i="2"/>
  <c r="AF752" i="2" s="1"/>
  <c r="AD15" i="2"/>
  <c r="AF15" i="2" s="1"/>
  <c r="AD331" i="2"/>
  <c r="AF331" i="2" s="1"/>
  <c r="AD688" i="2"/>
  <c r="AF688" i="2" s="1"/>
  <c r="AD117" i="2"/>
  <c r="AF117" i="2" s="1"/>
  <c r="AD316" i="2"/>
  <c r="AF316" i="2" s="1"/>
  <c r="AD58" i="2"/>
  <c r="AF58" i="2" s="1"/>
  <c r="AD358" i="2"/>
  <c r="AF358" i="2" s="1"/>
  <c r="AD677" i="2"/>
  <c r="AF677" i="2" s="1"/>
  <c r="AD270" i="2"/>
  <c r="AF270" i="2" s="1"/>
  <c r="AD452" i="2"/>
  <c r="AF452" i="2" s="1"/>
  <c r="AD198" i="2"/>
  <c r="AF198" i="2" s="1"/>
  <c r="AD401" i="2"/>
  <c r="AF401" i="2" s="1"/>
  <c r="AD122" i="2"/>
  <c r="AF122" i="2" s="1"/>
  <c r="AD859" i="2"/>
  <c r="AF859" i="2" s="1"/>
  <c r="AD231" i="2"/>
  <c r="AF231" i="2" s="1"/>
  <c r="AD409" i="2"/>
  <c r="AF409" i="2" s="1"/>
  <c r="AD238" i="2"/>
  <c r="AF238" i="2" s="1"/>
  <c r="AD629" i="2"/>
  <c r="AF629" i="2" s="1"/>
  <c r="AD557" i="2"/>
  <c r="AF557" i="2" s="1"/>
  <c r="AD196" i="2"/>
  <c r="AF196" i="2" s="1"/>
  <c r="AD338" i="2"/>
  <c r="AF338" i="2" s="1"/>
  <c r="AD186" i="2"/>
  <c r="AF186" i="2" s="1"/>
  <c r="AD234" i="2"/>
  <c r="AF234" i="2" s="1"/>
  <c r="AD782" i="2"/>
  <c r="AF782" i="2" s="1"/>
  <c r="AD211" i="2"/>
  <c r="AF211" i="2" s="1"/>
  <c r="AD254" i="2"/>
  <c r="AF254" i="2" s="1"/>
  <c r="AD364" i="2"/>
  <c r="AF364" i="2" s="1"/>
  <c r="AD191" i="2"/>
  <c r="AF191" i="2" s="1"/>
  <c r="AD716" i="2"/>
  <c r="AF716" i="2" s="1"/>
  <c r="AD731" i="2"/>
  <c r="AF731" i="2" s="1"/>
  <c r="AD572" i="2"/>
  <c r="AF572" i="2" s="1"/>
  <c r="AD744" i="2"/>
  <c r="AF744" i="2" s="1"/>
  <c r="AD603" i="2"/>
  <c r="AF603" i="2" s="1"/>
  <c r="AD403" i="2"/>
  <c r="AF403" i="2" s="1"/>
  <c r="AD263" i="2"/>
  <c r="AF263" i="2" s="1"/>
  <c r="AD849" i="2"/>
  <c r="AF849" i="2" s="1"/>
  <c r="AD396" i="2"/>
  <c r="AF396" i="2" s="1"/>
  <c r="AD127" i="2"/>
  <c r="AF127" i="2" s="1"/>
  <c r="AD185" i="2"/>
  <c r="AF185" i="2" s="1"/>
  <c r="AD428" i="2"/>
  <c r="AF428" i="2" s="1"/>
  <c r="AD368" i="2"/>
  <c r="AF368" i="2" s="1"/>
  <c r="AD10" i="2"/>
  <c r="AF10" i="2" s="1"/>
  <c r="AD69" i="2"/>
  <c r="AF69" i="2" s="1"/>
  <c r="AD757" i="2"/>
  <c r="AF757" i="2" s="1"/>
  <c r="AD298" i="2"/>
  <c r="AF298" i="2" s="1"/>
  <c r="AD588" i="2"/>
  <c r="AF588" i="2" s="1"/>
  <c r="AD302" i="2"/>
  <c r="AF302" i="2" s="1"/>
  <c r="AD303" i="2"/>
  <c r="AF303" i="2" s="1"/>
  <c r="AD813" i="2"/>
  <c r="AF813" i="2" s="1"/>
  <c r="AD735" i="2"/>
  <c r="AF735" i="2" s="1"/>
  <c r="AD359" i="2"/>
  <c r="AF359" i="2" s="1"/>
  <c r="AD495" i="2"/>
  <c r="AF495" i="2" s="1"/>
  <c r="AD39" i="2"/>
  <c r="AF39" i="2" s="1"/>
  <c r="AD654" i="2"/>
  <c r="AF654" i="2" s="1"/>
  <c r="AD469" i="2"/>
  <c r="AF469" i="2" s="1"/>
  <c r="AD826" i="2"/>
  <c r="AF826" i="2" s="1"/>
  <c r="AD479" i="2"/>
  <c r="AF479" i="2" s="1"/>
  <c r="AD843" i="2"/>
  <c r="AF843" i="2" s="1"/>
  <c r="AD192" i="2"/>
  <c r="AF192" i="2" s="1"/>
  <c r="AD67" i="2"/>
  <c r="AF67" i="2" s="1"/>
  <c r="AD779" i="2"/>
  <c r="AF779" i="2" s="1"/>
  <c r="AD789" i="2"/>
  <c r="AF789" i="2" s="1"/>
  <c r="AD644" i="2"/>
  <c r="AF644" i="2" s="1"/>
  <c r="AD5" i="2"/>
  <c r="AF5" i="2" s="1"/>
  <c r="AD489" i="2"/>
  <c r="AF489" i="2" s="1"/>
  <c r="AD34" i="2"/>
  <c r="AF34" i="2" s="1"/>
  <c r="AD244" i="2"/>
  <c r="AF244" i="2" s="1"/>
  <c r="AD567" i="2"/>
  <c r="AF567" i="2" s="1"/>
  <c r="AD615" i="2"/>
  <c r="AF615" i="2" s="1"/>
  <c r="AD790" i="2"/>
  <c r="AF790" i="2" s="1"/>
  <c r="AD388" i="2"/>
  <c r="AF388" i="2" s="1"/>
  <c r="AD537" i="2"/>
  <c r="AF537" i="2" s="1"/>
  <c r="AD464" i="2"/>
  <c r="AF464" i="2" s="1"/>
  <c r="AD120" i="2"/>
  <c r="AF120" i="2" s="1"/>
  <c r="AD846" i="2"/>
  <c r="AF846" i="2" s="1"/>
  <c r="AD175" i="2"/>
  <c r="AF175" i="2" s="1"/>
  <c r="AD487" i="2"/>
  <c r="AF487" i="2" s="1"/>
  <c r="AD220" i="2"/>
  <c r="AF220" i="2" s="1"/>
  <c r="AD313" i="2"/>
  <c r="AF313" i="2" s="1"/>
  <c r="AD647" i="2"/>
  <c r="AF647" i="2" s="1"/>
  <c r="AD228" i="2"/>
  <c r="AF228" i="2" s="1"/>
  <c r="AD579" i="2"/>
  <c r="AF579" i="2" s="1"/>
  <c r="AD85" i="2"/>
  <c r="AF85" i="2" s="1"/>
  <c r="AD194" i="2"/>
  <c r="AF194" i="2" s="1"/>
  <c r="AD242" i="2"/>
  <c r="AF242" i="2" s="1"/>
  <c r="AD108" i="2"/>
  <c r="AF108" i="2" s="1"/>
  <c r="AD543" i="2"/>
  <c r="AF543" i="2" s="1"/>
  <c r="AD804" i="2"/>
  <c r="AF804" i="2" s="1"/>
  <c r="AD290" i="2"/>
  <c r="AF290" i="2" s="1"/>
  <c r="AD498" i="2"/>
  <c r="AF498" i="2" s="1"/>
  <c r="AD622" i="2"/>
  <c r="AF622" i="2" s="1"/>
  <c r="AD697" i="2"/>
  <c r="AF697" i="2" s="1"/>
  <c r="AD778" i="2"/>
  <c r="AF778" i="2" s="1"/>
  <c r="AD841" i="2"/>
  <c r="AF841" i="2" s="1"/>
  <c r="AD258" i="2"/>
  <c r="AF258" i="2" s="1"/>
  <c r="AD103" i="2"/>
  <c r="AF103" i="2" s="1"/>
  <c r="AD19" i="2"/>
  <c r="AF19" i="2" s="1"/>
  <c r="AD520" i="2"/>
  <c r="AF520" i="2" s="1"/>
  <c r="AD336" i="2"/>
  <c r="AF336" i="2" s="1"/>
  <c r="AD30" i="2"/>
  <c r="AF30" i="2" s="1"/>
  <c r="AD256" i="2"/>
  <c r="AF256" i="2" s="1"/>
  <c r="AD138" i="2"/>
  <c r="AF138" i="2" s="1"/>
  <c r="AD378" i="2"/>
  <c r="AF378" i="2" s="1"/>
  <c r="AD723" i="2"/>
  <c r="AF723" i="2" s="1"/>
  <c r="AD642" i="2"/>
  <c r="AF642" i="2" s="1"/>
  <c r="AD423" i="2"/>
  <c r="AF423" i="2" s="1"/>
  <c r="AD59" i="2"/>
  <c r="AF59" i="2" s="1"/>
  <c r="AD63" i="2"/>
  <c r="AF63" i="2" s="1"/>
  <c r="AD488" i="2"/>
  <c r="AF488" i="2" s="1"/>
  <c r="AD42" i="2"/>
  <c r="AF42" i="2" s="1"/>
  <c r="AD441" i="2"/>
  <c r="AF441" i="2" s="1"/>
  <c r="AD663" i="2"/>
  <c r="AF663" i="2" s="1"/>
  <c r="AD90" i="2"/>
  <c r="AF90" i="2" s="1"/>
  <c r="AD578" i="2"/>
  <c r="AF578" i="2" s="1"/>
  <c r="AD623" i="2"/>
  <c r="AF623" i="2" s="1"/>
  <c r="AD70" i="2"/>
  <c r="AF70" i="2" s="1"/>
  <c r="AD27" i="2"/>
  <c r="AF27" i="2" s="1"/>
  <c r="AD168" i="2"/>
  <c r="AF168" i="2" s="1"/>
  <c r="AD284" i="2"/>
  <c r="AF284" i="2" s="1"/>
  <c r="AD26" i="2"/>
  <c r="AF26" i="2" s="1"/>
  <c r="AD593" i="2"/>
  <c r="AF593" i="2" s="1"/>
  <c r="AD176" i="2"/>
  <c r="AF176" i="2" s="1"/>
  <c r="AD660" i="2"/>
  <c r="AF660" i="2" s="1"/>
  <c r="AD590" i="2"/>
  <c r="AF590" i="2" s="1"/>
  <c r="AD427" i="2"/>
  <c r="AF427" i="2" s="1"/>
  <c r="AD328" i="2"/>
  <c r="AF328" i="2" s="1"/>
  <c r="AD639" i="2"/>
  <c r="AF639" i="2" s="1"/>
  <c r="AD326" i="2"/>
  <c r="AF326" i="2" s="1"/>
  <c r="AD831" i="2"/>
  <c r="AF831" i="2" s="1"/>
  <c r="AD440" i="2"/>
  <c r="AF440" i="2" s="1"/>
  <c r="AD458" i="2"/>
  <c r="AF458" i="2" s="1"/>
  <c r="AD112" i="2"/>
  <c r="AF112" i="2" s="1"/>
  <c r="AD544" i="2"/>
  <c r="AF544" i="2" s="1"/>
  <c r="AD606" i="2"/>
  <c r="AF606" i="2" s="1"/>
  <c r="AD442" i="2"/>
  <c r="AF442" i="2" s="1"/>
  <c r="AD266" i="2"/>
  <c r="AF266" i="2" s="1"/>
  <c r="AD582" i="2"/>
  <c r="AF582" i="2" s="1"/>
  <c r="AD864" i="2"/>
  <c r="AF864" i="2" s="1"/>
  <c r="AD387" i="2"/>
  <c r="AF387" i="2" s="1"/>
  <c r="AD604" i="2"/>
  <c r="AF604" i="2" s="1"/>
  <c r="AD402" i="2"/>
  <c r="AF402" i="2" s="1"/>
  <c r="AD767" i="2"/>
  <c r="AF767" i="2" s="1"/>
  <c r="AD453" i="2"/>
  <c r="AF453" i="2" s="1"/>
  <c r="AD143" i="2"/>
  <c r="AF143" i="2" s="1"/>
  <c r="AD240" i="2"/>
  <c r="AF240" i="2" s="1"/>
  <c r="AD478" i="2"/>
  <c r="AF478" i="2" s="1"/>
  <c r="AD320" i="2"/>
  <c r="AF320" i="2" s="1"/>
  <c r="AD60" i="2"/>
  <c r="AF60" i="2" s="1"/>
  <c r="AD281" i="2"/>
  <c r="AF281" i="2" s="1"/>
  <c r="AD343" i="2"/>
  <c r="AF343" i="2" s="1"/>
  <c r="AD518" i="2"/>
  <c r="AF518" i="2" s="1"/>
  <c r="AD204" i="2"/>
  <c r="AF204" i="2" s="1"/>
  <c r="AD102" i="2"/>
  <c r="AF102" i="2" s="1"/>
  <c r="AD699" i="2"/>
  <c r="AF699" i="2" s="1"/>
  <c r="AD361" i="2"/>
  <c r="AF361" i="2" s="1"/>
  <c r="AD459" i="2"/>
  <c r="AF459" i="2" s="1"/>
  <c r="AD563" i="2"/>
  <c r="AF563" i="2" s="1"/>
  <c r="AD594" i="2"/>
  <c r="AF594" i="2" s="1"/>
  <c r="AD199" i="2"/>
  <c r="AF199" i="2" s="1"/>
  <c r="AD664" i="2"/>
  <c r="AF664" i="2" s="1"/>
  <c r="AD609" i="2"/>
  <c r="AF609" i="2" s="1"/>
  <c r="AD4" i="2"/>
  <c r="AF4" i="2" s="1"/>
  <c r="AD3" i="2"/>
  <c r="AF3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5D822C-5A45-42BE-8DCC-E2FF62AF99A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86317EB-118D-4311-8CB9-9B37595DE240}" name="WorksheetConnection_Churn Rate Overtime!$A$1:$AI$867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hurnRateOvertimeA1AI8671"/>
        </x15:connection>
      </ext>
    </extLst>
  </connection>
</connections>
</file>

<file path=xl/sharedStrings.xml><?xml version="1.0" encoding="utf-8"?>
<sst xmlns="http://schemas.openxmlformats.org/spreadsheetml/2006/main" count="2707" uniqueCount="928">
  <si>
    <t xml:space="preserve"> Account Number </t>
  </si>
  <si>
    <t xml:space="preserve"> Account Opening Date </t>
  </si>
  <si>
    <t xml:space="preserve"> Transaction Amount 1 </t>
  </si>
  <si>
    <t xml:space="preserve"> Transaction Type 1 </t>
  </si>
  <si>
    <t xml:space="preserve"> Balance After 1 </t>
  </si>
  <si>
    <t xml:space="preserve"> Account Status 1 </t>
  </si>
  <si>
    <t xml:space="preserve"> Transaction Date 2 </t>
  </si>
  <si>
    <t xml:space="preserve"> Transaction Amount 2 </t>
  </si>
  <si>
    <t xml:space="preserve"> Transaction Type 2 </t>
  </si>
  <si>
    <t xml:space="preserve"> Balance After 2 </t>
  </si>
  <si>
    <t xml:space="preserve"> Account Status 2 </t>
  </si>
  <si>
    <t xml:space="preserve"> Transaction Date 3 </t>
  </si>
  <si>
    <t xml:space="preserve"> Transaction Amount 3 </t>
  </si>
  <si>
    <t xml:space="preserve"> Transaction Type 3 </t>
  </si>
  <si>
    <t xml:space="preserve"> Balance After 3 </t>
  </si>
  <si>
    <t xml:space="preserve"> Account Status 3 </t>
  </si>
  <si>
    <t xml:space="preserve"> Transaction Date 4 </t>
  </si>
  <si>
    <t xml:space="preserve"> Transaction Amount 4 </t>
  </si>
  <si>
    <t xml:space="preserve"> Transaction Type 4 </t>
  </si>
  <si>
    <t xml:space="preserve"> Balance After 4 </t>
  </si>
  <si>
    <t xml:space="preserve"> Account Status 4 </t>
  </si>
  <si>
    <t xml:space="preserve"> Transaction Date 5 </t>
  </si>
  <si>
    <t xml:space="preserve"> Transaction Amount 5 </t>
  </si>
  <si>
    <t xml:space="preserve"> Transaction Type 5 </t>
  </si>
  <si>
    <t xml:space="preserve"> Balance After 5 </t>
  </si>
  <si>
    <t xml:space="preserve"> Account Status 5 </t>
  </si>
  <si>
    <t xml:space="preserve"> Deposit            </t>
  </si>
  <si>
    <t>Customer Name</t>
  </si>
  <si>
    <t>Allyson McKee</t>
  </si>
  <si>
    <t>Bjorn Ochoa</t>
  </si>
  <si>
    <t>Luciana Simon</t>
  </si>
  <si>
    <t>Zayne McCoy</t>
  </si>
  <si>
    <t>Mckenzie Quintana</t>
  </si>
  <si>
    <t>Kelvin Dunn</t>
  </si>
  <si>
    <t>Olive Roman</t>
  </si>
  <si>
    <t>Kian Abbott</t>
  </si>
  <si>
    <t>Melany McBride</t>
  </si>
  <si>
    <t>Denver Fry</t>
  </si>
  <si>
    <t>Clarissa McPherson</t>
  </si>
  <si>
    <t>Foster Guzman</t>
  </si>
  <si>
    <t>Leandro Patterson</t>
  </si>
  <si>
    <t>Kaylee Casey</t>
  </si>
  <si>
    <t>Armando Park</t>
  </si>
  <si>
    <t>Lia Marquez</t>
  </si>
  <si>
    <t>Malakai Bernard</t>
  </si>
  <si>
    <t>Barbara Clark</t>
  </si>
  <si>
    <t>John Harrington</t>
  </si>
  <si>
    <t>Legacy Sweeney</t>
  </si>
  <si>
    <t>Nixon Goodwin</t>
  </si>
  <si>
    <t>Shiloh Higgins</t>
  </si>
  <si>
    <t>Jake Peterson</t>
  </si>
  <si>
    <t>Caroline Goodwin</t>
  </si>
  <si>
    <t>Kaison Choi</t>
  </si>
  <si>
    <t>Karla Andrade</t>
  </si>
  <si>
    <t>Abdiel Berg</t>
  </si>
  <si>
    <t>Mateo Beil</t>
  </si>
  <si>
    <t>Elliott Gibson</t>
  </si>
  <si>
    <t>Damian Woodard</t>
  </si>
  <si>
    <t>Aubrie Hendrix</t>
  </si>
  <si>
    <t>Korbyn Charles</t>
  </si>
  <si>
    <t>Jenna Khan</t>
  </si>
  <si>
    <t>Kendrick Webb</t>
  </si>
  <si>
    <t>Ariella Middleton</t>
  </si>
  <si>
    <t>Misael Murphy</t>
  </si>
  <si>
    <t>Bella Proctor</t>
  </si>
  <si>
    <t>Vance McCarthy</t>
  </si>
  <si>
    <t>Kira Griffith</t>
  </si>
  <si>
    <t>Franklin Maynard</t>
  </si>
  <si>
    <t>Carolyn Sanford</t>
  </si>
  <si>
    <t>Truett Nelson</t>
  </si>
  <si>
    <t>Everly Pacheco</t>
  </si>
  <si>
    <t>Erik McIntosh</t>
  </si>
  <si>
    <t>Gwen Costa</t>
  </si>
  <si>
    <t>Kenji Moran</t>
  </si>
  <si>
    <t>Celeste Ayers</t>
  </si>
  <si>
    <t>Fiona Luna</t>
  </si>
  <si>
    <t>Erick Bush</t>
  </si>
  <si>
    <t>Everlee Vo</t>
  </si>
  <si>
    <t>Gordon Nash</t>
  </si>
  <si>
    <t>Fletcher Hicks</t>
  </si>
  <si>
    <t>Alina Trejo</t>
  </si>
  <si>
    <t>Wesson Mendoza</t>
  </si>
  <si>
    <t>Cora Brewer</t>
  </si>
  <si>
    <t>Cruz Roth</t>
  </si>
  <si>
    <t>Elliot Baker</t>
  </si>
  <si>
    <t>Ezra Velazquez</t>
  </si>
  <si>
    <t>Jaliyah Collins</t>
  </si>
  <si>
    <t>Miles Boone</t>
  </si>
  <si>
    <t>Mariam Madden</t>
  </si>
  <si>
    <t>Everest Zavala</t>
  </si>
  <si>
    <t>Liv Archer</t>
  </si>
  <si>
    <t>Ephraim Browning</t>
  </si>
  <si>
    <t>Alec Garrett</t>
  </si>
  <si>
    <t>Tessa Sanford</t>
  </si>
  <si>
    <t>Truett Garrison</t>
  </si>
  <si>
    <t>Frank Andersen</t>
  </si>
  <si>
    <t>Zoie Correa</t>
  </si>
  <si>
    <t>Zaniyah Juarez</t>
  </si>
  <si>
    <t>Joaquin Solis</t>
  </si>
  <si>
    <t>Miracle Ballard</t>
  </si>
  <si>
    <t>Kenzo Potter</t>
  </si>
  <si>
    <t>Rory Walter</t>
  </si>
  <si>
    <t>Lochlan Collier</t>
  </si>
  <si>
    <t>Ivory Robles</t>
  </si>
  <si>
    <t>Otto Decker</t>
  </si>
  <si>
    <t>Aleena Bentley</t>
  </si>
  <si>
    <t>Randy Warren</t>
  </si>
  <si>
    <t>Sloane Summers</t>
  </si>
  <si>
    <t>Darius Valencia</t>
  </si>
  <si>
    <t>Maddison Spence</t>
  </si>
  <si>
    <t>Francesca Solis</t>
  </si>
  <si>
    <t>Ronin Li</t>
  </si>
  <si>
    <t>Paige Gilmore</t>
  </si>
  <si>
    <t>Vihaan Stanley</t>
  </si>
  <si>
    <t>Gracelyn Wyatt</t>
  </si>
  <si>
    <t>Sam Molina</t>
  </si>
  <si>
    <t>Alexandria Lloyd</t>
  </si>
  <si>
    <t>Zaire Mercado</t>
  </si>
  <si>
    <t>Mckinley Austin</t>
  </si>
  <si>
    <t>Omar Roberts</t>
  </si>
  <si>
    <t>Paisley McDonald</t>
  </si>
  <si>
    <t>Calvin Gilmore</t>
  </si>
  <si>
    <t>Chanel Burgess</t>
  </si>
  <si>
    <t>Kolton Esparza</t>
  </si>
  <si>
    <t>Ramona Molina</t>
  </si>
  <si>
    <t>Prince West</t>
  </si>
  <si>
    <t>Remi Doyle</t>
  </si>
  <si>
    <t>Kashton Rowland</t>
  </si>
  <si>
    <t>Harleigh Figueroa</t>
  </si>
  <si>
    <t>Spencer Richards</t>
  </si>
  <si>
    <t>Trinity Whitney</t>
  </si>
  <si>
    <t>Jeffery Chan</t>
  </si>
  <si>
    <t>Hattie Cruz</t>
  </si>
  <si>
    <t>Ryan Clark</t>
  </si>
  <si>
    <t>Chloe Hurley</t>
  </si>
  <si>
    <t>Van Gray</t>
  </si>
  <si>
    <t>Sarah Harrington</t>
  </si>
  <si>
    <t>Omari Burnett</t>
  </si>
  <si>
    <t>Emberly Reyna</t>
  </si>
  <si>
    <t>Reginald Glass</t>
  </si>
  <si>
    <t>Clare Ferguson</t>
  </si>
  <si>
    <t>Gianna Powers</t>
  </si>
  <si>
    <t>Sean Stone</t>
  </si>
  <si>
    <t>Catalina Wiggins</t>
  </si>
  <si>
    <t>Azariah McCullough</t>
  </si>
  <si>
    <t>Hana Merritt</t>
  </si>
  <si>
    <t>Colten Jarvis</t>
  </si>
  <si>
    <t>Donald O’Neal</t>
  </si>
  <si>
    <t>Treasure Vega</t>
  </si>
  <si>
    <t>Aidan Calhoun</t>
  </si>
  <si>
    <t>Thalia Estrada</t>
  </si>
  <si>
    <t>Phoenix Jimenez</t>
  </si>
  <si>
    <t>Adeline Whitaker</t>
  </si>
  <si>
    <t>Keith Thompson</t>
  </si>
  <si>
    <t>Madison Sutton</t>
  </si>
  <si>
    <t>Warren Goodwin</t>
  </si>
  <si>
    <t>Shiloh Armstrong</t>
  </si>
  <si>
    <t>Grant Lim</t>
  </si>
  <si>
    <t>Giavanna Carson</t>
  </si>
  <si>
    <t>Ares Liu</t>
  </si>
  <si>
    <t>Kate Horne</t>
  </si>
  <si>
    <t>Zev Garza</t>
  </si>
  <si>
    <t>River Cox</t>
  </si>
  <si>
    <t>Connor Owen</t>
  </si>
  <si>
    <t>Mikayla Bennett</t>
  </si>
  <si>
    <t>Leonardo Clements</t>
  </si>
  <si>
    <t>Cara Sloan</t>
  </si>
  <si>
    <t>Ocean Houston</t>
  </si>
  <si>
    <t>Lylah Hammond</t>
  </si>
  <si>
    <t>Francis Patton</t>
  </si>
  <si>
    <t>Lorelei Berry</t>
  </si>
  <si>
    <t>Adonis Gregory</t>
  </si>
  <si>
    <t>Alaya Calderon</t>
  </si>
  <si>
    <t>Evie Ryan</t>
  </si>
  <si>
    <t>Timothy Potts</t>
  </si>
  <si>
    <t>Ellison Andrade</t>
  </si>
  <si>
    <t>Abdiel McMillan</t>
  </si>
  <si>
    <t>Oakleigh Watson</t>
  </si>
  <si>
    <t>Greyson Reynolds</t>
  </si>
  <si>
    <t>Isabelle Bell</t>
  </si>
  <si>
    <t>Emmett Newton</t>
  </si>
  <si>
    <t>Braelynn Dorsey</t>
  </si>
  <si>
    <t>Enoch Brock</t>
  </si>
  <si>
    <t>Jada Ayala</t>
  </si>
  <si>
    <t>Tanner Long</t>
  </si>
  <si>
    <t>Jade Donovan</t>
  </si>
  <si>
    <t>Brayan White</t>
  </si>
  <si>
    <t>Layla Oliver</t>
  </si>
  <si>
    <t>Karson Harding</t>
  </si>
  <si>
    <t>Yahir Webster</t>
  </si>
  <si>
    <t>Kensley Calderon</t>
  </si>
  <si>
    <t>Oakley Hendricks</t>
  </si>
  <si>
    <t>Dani Potts</t>
  </si>
  <si>
    <t>Avah Nguyen</t>
  </si>
  <si>
    <t>Gabriel Franklin</t>
  </si>
  <si>
    <t>Angela Barr</t>
  </si>
  <si>
    <t>Harley Li</t>
  </si>
  <si>
    <t>Paige Watkins</t>
  </si>
  <si>
    <t>Nash McGee</t>
  </si>
  <si>
    <t>Margot Walter</t>
  </si>
  <si>
    <t>Lochlan Hamilton</t>
  </si>
  <si>
    <t>Kolton Bell</t>
  </si>
  <si>
    <t>Melody Wong</t>
  </si>
  <si>
    <t>Walter Maddox</t>
  </si>
  <si>
    <t>Zainab Santiago</t>
  </si>
  <si>
    <t>Beckham Woodward</t>
  </si>
  <si>
    <t>Drew Garner</t>
  </si>
  <si>
    <t>Sage Fernandez</t>
  </si>
  <si>
    <t>Amara Baker</t>
  </si>
  <si>
    <t>Lilah Esquivel</t>
  </si>
  <si>
    <t>Bridger Singleton</t>
  </si>
  <si>
    <t>Destiny James</t>
  </si>
  <si>
    <t>Jaxson Huffman</t>
  </si>
  <si>
    <t>Hayley Palmer</t>
  </si>
  <si>
    <t>Theo Odom</t>
  </si>
  <si>
    <t>Laylani Grimes</t>
  </si>
  <si>
    <t>Harlan Warner</t>
  </si>
  <si>
    <t>Wynter Rowland</t>
  </si>
  <si>
    <t>Eliezer Gallegos</t>
  </si>
  <si>
    <t>Trenton Macdonald</t>
  </si>
  <si>
    <t>Rosalia Salinas</t>
  </si>
  <si>
    <t>Edgar Salgado</t>
  </si>
  <si>
    <t>Avalynn Graham</t>
  </si>
  <si>
    <t>Giovanni Bond</t>
  </si>
  <si>
    <t>Alena Roman</t>
  </si>
  <si>
    <t>Kian Gould</t>
  </si>
  <si>
    <t>Thatcher Rowland</t>
  </si>
  <si>
    <t>Harleigh Phan</t>
  </si>
  <si>
    <t>Maison Gardner</t>
  </si>
  <si>
    <t>Jordyn Velazquez</t>
  </si>
  <si>
    <t>Drew Alvarez</t>
  </si>
  <si>
    <t>Leilani O’brien</t>
  </si>
  <si>
    <t>Shelby Krueger</t>
  </si>
  <si>
    <t>Jones Cruz</t>
  </si>
  <si>
    <t>Claire Franco</t>
  </si>
  <si>
    <t>Gage Lane</t>
  </si>
  <si>
    <t>Amy Dejesus</t>
  </si>
  <si>
    <t>Rio Andrade</t>
  </si>
  <si>
    <t>Cade Snow</t>
  </si>
  <si>
    <t>Alexia Landry</t>
  </si>
  <si>
    <t>Jaxx Ingram</t>
  </si>
  <si>
    <t>Jakob Li</t>
  </si>
  <si>
    <t>Paige Cardenas</t>
  </si>
  <si>
    <t>Nyla Shepherd</t>
  </si>
  <si>
    <t>Natalia Cross</t>
  </si>
  <si>
    <t>Lennon Edwards</t>
  </si>
  <si>
    <t>Ivy Boone</t>
  </si>
  <si>
    <t>Mauricio Michael</t>
  </si>
  <si>
    <t>Aubriella Dawson</t>
  </si>
  <si>
    <t>Iker Caldwell</t>
  </si>
  <si>
    <t>Leonard Dunlap</t>
  </si>
  <si>
    <t>Iliana Ayers</t>
  </si>
  <si>
    <t>Ulises Padilla</t>
  </si>
  <si>
    <t>Leandro Flowers</t>
  </si>
  <si>
    <t>Pedro Campbell</t>
  </si>
  <si>
    <t>Alvin Rodriguez</t>
  </si>
  <si>
    <t>Evelyn Bautista</t>
  </si>
  <si>
    <t>Sylvia McKay</t>
  </si>
  <si>
    <t>Joey Sheppard</t>
  </si>
  <si>
    <t>Veda Rosario</t>
  </si>
  <si>
    <t>Jedidiah Ventura</t>
  </si>
  <si>
    <t>Zora Harding</t>
  </si>
  <si>
    <t>Brodie Simon</t>
  </si>
  <si>
    <t>Kalani Green</t>
  </si>
  <si>
    <t>Adrianna Horn</t>
  </si>
  <si>
    <t>Wilson Graves</t>
  </si>
  <si>
    <t>Remy Randolph</t>
  </si>
  <si>
    <t>Kamdyn Jaramillo</t>
  </si>
  <si>
    <t>Guadalupe Duffy</t>
  </si>
  <si>
    <t>Kyng Fowler</t>
  </si>
  <si>
    <t>Lennon Reed</t>
  </si>
  <si>
    <t>Easton Fowler</t>
  </si>
  <si>
    <t>Lennon Reynolds</t>
  </si>
  <si>
    <t>Vincent Bean</t>
  </si>
  <si>
    <t>Jenesis Villa</t>
  </si>
  <si>
    <t>Clay Burnett</t>
  </si>
  <si>
    <t>Emberly Sanchez</t>
  </si>
  <si>
    <t>Maleah Richmond</t>
  </si>
  <si>
    <t>Mordechai Cordova</t>
  </si>
  <si>
    <t>Florence Ventura</t>
  </si>
  <si>
    <t>Branson Barnes</t>
  </si>
  <si>
    <t>Liliana Estrada</t>
  </si>
  <si>
    <t>Phoenix Levy</t>
  </si>
  <si>
    <t>Flora Carr</t>
  </si>
  <si>
    <t>Nicole Marquez</t>
  </si>
  <si>
    <t>Malakai Lindsey</t>
  </si>
  <si>
    <t>Colette Glenn</t>
  </si>
  <si>
    <t>Zaid Walter</t>
  </si>
  <si>
    <t>Penny Banks</t>
  </si>
  <si>
    <t>Martin Peterson</t>
  </si>
  <si>
    <t>Caroline Carrillo</t>
  </si>
  <si>
    <t>Wade Garcia</t>
  </si>
  <si>
    <t>Amelia Livingston</t>
  </si>
  <si>
    <t>Ambrose Johnson</t>
  </si>
  <si>
    <t>Emma Grimes</t>
  </si>
  <si>
    <t>Harlan Rocha</t>
  </si>
  <si>
    <t>Emmie Dunn</t>
  </si>
  <si>
    <t>Dawson Harvey</t>
  </si>
  <si>
    <t>Nicole Coffey</t>
  </si>
  <si>
    <t>Kody Marshall</t>
  </si>
  <si>
    <t>Adalyn Clements</t>
  </si>
  <si>
    <t>Fisher Chase</t>
  </si>
  <si>
    <t>Angie McCarty</t>
  </si>
  <si>
    <t>Louise Shields</t>
  </si>
  <si>
    <t>Devon Whitaker</t>
  </si>
  <si>
    <t>Ivanna Foley</t>
  </si>
  <si>
    <t>Mohammad Berger</t>
  </si>
  <si>
    <t>Laylah Hinton</t>
  </si>
  <si>
    <t>Frankie Warner</t>
  </si>
  <si>
    <t>Wynter Craig</t>
  </si>
  <si>
    <t>Odin McCann</t>
  </si>
  <si>
    <t>Joyce Jackson</t>
  </si>
  <si>
    <t>Sebastian Tanner</t>
  </si>
  <si>
    <t>Harmoni Walton</t>
  </si>
  <si>
    <t>Dominick Serrano</t>
  </si>
  <si>
    <t>Allie Chandler</t>
  </si>
  <si>
    <t>Royal Hess</t>
  </si>
  <si>
    <t>Jaxtyn Chung</t>
  </si>
  <si>
    <t>Rivka Maddox</t>
  </si>
  <si>
    <t>Aisha Zimmerman</t>
  </si>
  <si>
    <t>Sergio Quinn</t>
  </si>
  <si>
    <t>Heaven Bass</t>
  </si>
  <si>
    <t>Landen Lucero</t>
  </si>
  <si>
    <t>Ila Herrera</t>
  </si>
  <si>
    <t>Paola McGee</t>
  </si>
  <si>
    <t>Conner Kelly</t>
  </si>
  <si>
    <t>Ulises Grimes</t>
  </si>
  <si>
    <t>Braelyn Howell</t>
  </si>
  <si>
    <t>Bradley Finley</t>
  </si>
  <si>
    <t>Jovie Villalobos</t>
  </si>
  <si>
    <t>Reuben Meyer</t>
  </si>
  <si>
    <t>Sara Hanson</t>
  </si>
  <si>
    <t>Khalil Garner</t>
  </si>
  <si>
    <t>Jacqueline Pitts</t>
  </si>
  <si>
    <t>Trey Copeland</t>
  </si>
  <si>
    <t>Dayana Trejo</t>
  </si>
  <si>
    <t>Wesson Norton</t>
  </si>
  <si>
    <t>Kylee Brewer</t>
  </si>
  <si>
    <t>Cruz Correa</t>
  </si>
  <si>
    <t>Valery Mercado</t>
  </si>
  <si>
    <t>Abram Strong</t>
  </si>
  <si>
    <t>Musa Torres</t>
  </si>
  <si>
    <t>Violet Vaughn</t>
  </si>
  <si>
    <t>Louisa Ashley</t>
  </si>
  <si>
    <t>Kylen Burgess</t>
  </si>
  <si>
    <t>Cedric Lara</t>
  </si>
  <si>
    <t>Heidi Schneider</t>
  </si>
  <si>
    <t>Raymond Long</t>
  </si>
  <si>
    <t>Jade Hammond</t>
  </si>
  <si>
    <t>Francis Herman</t>
  </si>
  <si>
    <t>Paulina Pearson</t>
  </si>
  <si>
    <t>Gunner Hodge</t>
  </si>
  <si>
    <t>Coraline Callahan</t>
  </si>
  <si>
    <t>Quinton Small</t>
  </si>
  <si>
    <t>Zaria Santos</t>
  </si>
  <si>
    <t>Walker Meadows</t>
  </si>
  <si>
    <t>Pearl Russo</t>
  </si>
  <si>
    <t>Jamie Dunlap</t>
  </si>
  <si>
    <t>Gabriel Calderon</t>
  </si>
  <si>
    <t>Serena Howell</t>
  </si>
  <si>
    <t>Bradley Davis</t>
  </si>
  <si>
    <t>Mia Rojas</t>
  </si>
  <si>
    <t>Colin Harmon</t>
  </si>
  <si>
    <t>Maren Shannon</t>
  </si>
  <si>
    <t>Eliel Flowers</t>
  </si>
  <si>
    <t>Ariya Barnett</t>
  </si>
  <si>
    <t>Cleo Guzman</t>
  </si>
  <si>
    <t>Jude Paul</t>
  </si>
  <si>
    <t>Daphne Winters</t>
  </si>
  <si>
    <t>Deandre Patterson</t>
  </si>
  <si>
    <t>Conor House</t>
  </si>
  <si>
    <t>Sariah Bailey</t>
  </si>
  <si>
    <t>Axel Carpenter</t>
  </si>
  <si>
    <t>Lilly Rivers</t>
  </si>
  <si>
    <t>Bear McBride</t>
  </si>
  <si>
    <t>Kelsey Blankenship</t>
  </si>
  <si>
    <t>Ernesto Hardy</t>
  </si>
  <si>
    <t>Jessica Fuller</t>
  </si>
  <si>
    <t>Andre Barrera</t>
  </si>
  <si>
    <t>Beatrice Pham</t>
  </si>
  <si>
    <t>Russell Flowers</t>
  </si>
  <si>
    <t>Ariya Gillespie</t>
  </si>
  <si>
    <t>Forest Hudson</t>
  </si>
  <si>
    <t>Kamila Melton</t>
  </si>
  <si>
    <t>Lennon Avalos</t>
  </si>
  <si>
    <t>Paloma Malone</t>
  </si>
  <si>
    <t>Ruben Gillespie</t>
  </si>
  <si>
    <t>Alianna Lambert</t>
  </si>
  <si>
    <t>Mario Vasquez</t>
  </si>
  <si>
    <t>Rose Whitaker</t>
  </si>
  <si>
    <t>Keith Wade</t>
  </si>
  <si>
    <t>Evie Jefferson</t>
  </si>
  <si>
    <t>Raylan Huber</t>
  </si>
  <si>
    <t>Raquel Riley</t>
  </si>
  <si>
    <t>Sebastian Padilla</t>
  </si>
  <si>
    <t>Maggie Ball</t>
  </si>
  <si>
    <t>Shane Morris</t>
  </si>
  <si>
    <t>Genesis Taylor</t>
  </si>
  <si>
    <t>Salem Ahmed</t>
  </si>
  <si>
    <t>Harry Phelps</t>
  </si>
  <si>
    <t>Laney Pruitt</t>
  </si>
  <si>
    <t>Gatlin Berg</t>
  </si>
  <si>
    <t>Emmalyn Eaton</t>
  </si>
  <si>
    <t>Leighton Salazar</t>
  </si>
  <si>
    <t>Freya Herring</t>
  </si>
  <si>
    <t>Henrik Douglas</t>
  </si>
  <si>
    <t>Aniyah Stout</t>
  </si>
  <si>
    <t>Callahan Rogers</t>
  </si>
  <si>
    <t>Madelyn Suarez</t>
  </si>
  <si>
    <t>Soren Gates</t>
  </si>
  <si>
    <t>Melina Good</t>
  </si>
  <si>
    <t>Davian Barker</t>
  </si>
  <si>
    <t>Bentley English</t>
  </si>
  <si>
    <t>Kelly Mann</t>
  </si>
  <si>
    <t>Nehemiah Pugh</t>
  </si>
  <si>
    <t>Landry Ortiz</t>
  </si>
  <si>
    <t>Landon Tyler</t>
  </si>
  <si>
    <t>Helena Huber</t>
  </si>
  <si>
    <t>Mac Wong</t>
  </si>
  <si>
    <t>Adelaide Xiong</t>
  </si>
  <si>
    <t>Azrael Proctor</t>
  </si>
  <si>
    <t>Chandler Ingram</t>
  </si>
  <si>
    <t>Tripp Campbell</t>
  </si>
  <si>
    <t>Addison Schaefer</t>
  </si>
  <si>
    <t>Ishaan Marsh</t>
  </si>
  <si>
    <t>Kyson Rivers</t>
  </si>
  <si>
    <t>Kiana Barton</t>
  </si>
  <si>
    <t>Cassius Huerta</t>
  </si>
  <si>
    <t>Dulce Garrett</t>
  </si>
  <si>
    <t>Kairo Fitzgerald</t>
  </si>
  <si>
    <t>Marlee Lynch</t>
  </si>
  <si>
    <t>Zane Stewart</t>
  </si>
  <si>
    <t>Maya Sandoval</t>
  </si>
  <si>
    <t>Brantley Quintana</t>
  </si>
  <si>
    <t>Kenia Norman</t>
  </si>
  <si>
    <t>Aziel Griffith</t>
  </si>
  <si>
    <t>Alicia Sawyer</t>
  </si>
  <si>
    <t>Jefferson O’Donnell</t>
  </si>
  <si>
    <t>Bellamy Sexton</t>
  </si>
  <si>
    <t>Aislinn Doyle</t>
  </si>
  <si>
    <t>Ibrahim Boyd</t>
  </si>
  <si>
    <t>Georgia Ho</t>
  </si>
  <si>
    <t>Morgan Houston</t>
  </si>
  <si>
    <t>Lylah Gregory</t>
  </si>
  <si>
    <t>Travis Chase</t>
  </si>
  <si>
    <t>Angie Lynn</t>
  </si>
  <si>
    <t>Zechariah Buckley</t>
  </si>
  <si>
    <t>Theodora Dodson</t>
  </si>
  <si>
    <t>Seven McCarty</t>
  </si>
  <si>
    <t>Halo Hanson</t>
  </si>
  <si>
    <t>Khalil Wiggins</t>
  </si>
  <si>
    <t>Capri Reyna</t>
  </si>
  <si>
    <t>Reginald Cook</t>
  </si>
  <si>
    <t>Aaliyah Walker</t>
  </si>
  <si>
    <t>Luke Guerrero</t>
  </si>
  <si>
    <t>Margot Jennings</t>
  </si>
  <si>
    <t>Corbin Benjamin</t>
  </si>
  <si>
    <t>Jianna Hood</t>
  </si>
  <si>
    <t>Brixton Portillo</t>
  </si>
  <si>
    <t>Nathalie McDonald</t>
  </si>
  <si>
    <t>Calvin Robles</t>
  </si>
  <si>
    <t>Cash Fuller</t>
  </si>
  <si>
    <t>Oakley Atkinson</t>
  </si>
  <si>
    <t>Duke Carlson</t>
  </si>
  <si>
    <t>Elizabeth Fisher</t>
  </si>
  <si>
    <t>Gael Cobb</t>
  </si>
  <si>
    <t>Aviana Xiong</t>
  </si>
  <si>
    <t>Kimberly Nelson</t>
  </si>
  <si>
    <t>Dylan Hall</t>
  </si>
  <si>
    <t>Leah Booker</t>
  </si>
  <si>
    <t>Dominik Morton</t>
  </si>
  <si>
    <t>Mallory Bradley</t>
  </si>
  <si>
    <t>Richard Acevedo</t>
  </si>
  <si>
    <t>Ashlynn Christian</t>
  </si>
  <si>
    <t>Ledger Vance</t>
  </si>
  <si>
    <t>Maxine Myers</t>
  </si>
  <si>
    <t>Adam Morgan</t>
  </si>
  <si>
    <t>Delilah Carson</t>
  </si>
  <si>
    <t>Royal Shelton</t>
  </si>
  <si>
    <t>Ashley Benson</t>
  </si>
  <si>
    <t>Desmond Keith</t>
  </si>
  <si>
    <t>Henry Hart</t>
  </si>
  <si>
    <t>Gemma Paul</t>
  </si>
  <si>
    <t>Noel Conner</t>
  </si>
  <si>
    <t>Alondra Evans</t>
  </si>
  <si>
    <t>Elias Santiago</t>
  </si>
  <si>
    <t>Nyla Villalobos</t>
  </si>
  <si>
    <t>Reuben Rogers</t>
  </si>
  <si>
    <t>Madelyn Burton</t>
  </si>
  <si>
    <t>Zander Mendez</t>
  </si>
  <si>
    <t>Londyn Lam</t>
  </si>
  <si>
    <t>Bodie Blake</t>
  </si>
  <si>
    <t>Trey Tucker</t>
  </si>
  <si>
    <t>Esther Delarosa</t>
  </si>
  <si>
    <t>Osiris Lowery</t>
  </si>
  <si>
    <t>Estelle Kent</t>
  </si>
  <si>
    <t>Mekhi Reeves</t>
  </si>
  <si>
    <t>Robert Curry</t>
  </si>
  <si>
    <t>Alison Greene</t>
  </si>
  <si>
    <t>Griffin Cruz</t>
  </si>
  <si>
    <t>Claire Watts</t>
  </si>
  <si>
    <t>Dakota Norman</t>
  </si>
  <si>
    <t>Malani Galindo</t>
  </si>
  <si>
    <t>Salvatore Gibson</t>
  </si>
  <si>
    <t>Eden Roberts</t>
  </si>
  <si>
    <t>Katherine Pham</t>
  </si>
  <si>
    <t>Russell Horton</t>
  </si>
  <si>
    <t>Aitana Ramsey</t>
  </si>
  <si>
    <t>Luciano Bryant</t>
  </si>
  <si>
    <t>Parker Yoder</t>
  </si>
  <si>
    <t>Johan Rose</t>
  </si>
  <si>
    <t>Magnolia Hardin</t>
  </si>
  <si>
    <t>Hassan Hudson</t>
  </si>
  <si>
    <t>Kamila Flynn</t>
  </si>
  <si>
    <t>Kannon Brown</t>
  </si>
  <si>
    <t>Charlotte Lewis</t>
  </si>
  <si>
    <t>Wyatt Hicks</t>
  </si>
  <si>
    <t>Alina Vance</t>
  </si>
  <si>
    <t>Calliope Decker</t>
  </si>
  <si>
    <t>Taylor Williams</t>
  </si>
  <si>
    <t>Pierce Manning</t>
  </si>
  <si>
    <t>Jennifer Frank</t>
  </si>
  <si>
    <t>Braylen Chase</t>
  </si>
  <si>
    <t>Angie Esparza</t>
  </si>
  <si>
    <t>Carl Delarosa</t>
  </si>
  <si>
    <t>Zeke Henderson</t>
  </si>
  <si>
    <t>Maria Hardin</t>
  </si>
  <si>
    <t>Hassan Aguirre</t>
  </si>
  <si>
    <t>Ariah Santiago</t>
  </si>
  <si>
    <t>Beckham Solis</t>
  </si>
  <si>
    <t>Miracle Snyder</t>
  </si>
  <si>
    <t>Thiago Bush</t>
  </si>
  <si>
    <t>Everlee Barnes</t>
  </si>
  <si>
    <t>Damian Mueller</t>
  </si>
  <si>
    <t>Imani Doyle</t>
  </si>
  <si>
    <t>Kashton Reeves</t>
  </si>
  <si>
    <t>Lana Richard</t>
  </si>
  <si>
    <t>Ahmed Parsons</t>
  </si>
  <si>
    <t>Maia Leblanc</t>
  </si>
  <si>
    <t>Braden Cline</t>
  </si>
  <si>
    <t>Lina Huerta</t>
  </si>
  <si>
    <t>Douglas Cortez</t>
  </si>
  <si>
    <t>Haven Stark</t>
  </si>
  <si>
    <t>Holland Barry</t>
  </si>
  <si>
    <t>Emery Schroeder</t>
  </si>
  <si>
    <t>Cameron Rodgers</t>
  </si>
  <si>
    <t>Mathias Young</t>
  </si>
  <si>
    <t>Zoey Sandoval</t>
  </si>
  <si>
    <t>Brantley Sierra</t>
  </si>
  <si>
    <t>Marceline Winters</t>
  </si>
  <si>
    <t>Deandre Kent</t>
  </si>
  <si>
    <t>Jazmine Collins</t>
  </si>
  <si>
    <t>Miles Huerta</t>
  </si>
  <si>
    <t>Dulce Bishop</t>
  </si>
  <si>
    <t>Destiny Silva</t>
  </si>
  <si>
    <t>Luka James</t>
  </si>
  <si>
    <t>Quinn Russell</t>
  </si>
  <si>
    <t>Weston Trejo</t>
  </si>
  <si>
    <t>Adan Vu</t>
  </si>
  <si>
    <t>Kimora Randall</t>
  </si>
  <si>
    <t>Trenton Horne</t>
  </si>
  <si>
    <t>Marlowe Mathis</t>
  </si>
  <si>
    <t>Gustavo Goodwin</t>
  </si>
  <si>
    <t>Shiloh Bartlett</t>
  </si>
  <si>
    <t>Johanna McClure</t>
  </si>
  <si>
    <t>Kehlani Hernandez</t>
  </si>
  <si>
    <t>Mason Dixon</t>
  </si>
  <si>
    <t>Blakely McKinney</t>
  </si>
  <si>
    <t>Romeo Johns</t>
  </si>
  <si>
    <t>Giovanna Dunlap</t>
  </si>
  <si>
    <t>Aries Love</t>
  </si>
  <si>
    <t>Avianna O’Connor</t>
  </si>
  <si>
    <t>Princeton Tanner</t>
  </si>
  <si>
    <t>Harmoni Stephenson</t>
  </si>
  <si>
    <t>Joe Harper</t>
  </si>
  <si>
    <t>Tessa Chavez</t>
  </si>
  <si>
    <t>Katelyn Clayton</t>
  </si>
  <si>
    <t>Boston Delacruz</t>
  </si>
  <si>
    <t>Celine West</t>
  </si>
  <si>
    <t>Diego Henson</t>
  </si>
  <si>
    <t>Kinslee Knox</t>
  </si>
  <si>
    <t>Valentin Ho</t>
  </si>
  <si>
    <t>Calliope Moore</t>
  </si>
  <si>
    <t>Nikolas Bullock</t>
  </si>
  <si>
    <t>Winnie Bernard</t>
  </si>
  <si>
    <t>Jair Curtis</t>
  </si>
  <si>
    <t>Alexis Nolan</t>
  </si>
  <si>
    <t>Maximo Norton</t>
  </si>
  <si>
    <t>Kylee Valentine</t>
  </si>
  <si>
    <t>Demetrius Swanson</t>
  </si>
  <si>
    <t>Helen McFarland</t>
  </si>
  <si>
    <t>Dane O’Donnell</t>
  </si>
  <si>
    <t>Bellamy Cooper</t>
  </si>
  <si>
    <t>Jonathan Donaldson</t>
  </si>
  <si>
    <t>Natasha Morgan</t>
  </si>
  <si>
    <t>Dalary Soto</t>
  </si>
  <si>
    <t>Barrett Spence</t>
  </si>
  <si>
    <t>Aislinn Crosby</t>
  </si>
  <si>
    <t>Tristen Holland</t>
  </si>
  <si>
    <t>Mariah Lara</t>
  </si>
  <si>
    <t>Caiden Cole</t>
  </si>
  <si>
    <t>Margaret Richard</t>
  </si>
  <si>
    <t>Ahmed Stephens</t>
  </si>
  <si>
    <t>Millie Jaramillo</t>
  </si>
  <si>
    <t>Angelica Benjamin</t>
  </si>
  <si>
    <t>Kyro Gonzalez</t>
  </si>
  <si>
    <t>Abigail Huff</t>
  </si>
  <si>
    <t>Finnley Lopez</t>
  </si>
  <si>
    <t>Gianna Fox</t>
  </si>
  <si>
    <t>Robert Marsh</t>
  </si>
  <si>
    <t>Adelina Tyler</t>
  </si>
  <si>
    <t>Emmitt Thompson</t>
  </si>
  <si>
    <t>Madison Silva</t>
  </si>
  <si>
    <t>Luka Lowe</t>
  </si>
  <si>
    <t>Amari Hail</t>
  </si>
  <si>
    <t>Hector Aguilar</t>
  </si>
  <si>
    <t>Josie Rocha</t>
  </si>
  <si>
    <t>Onyx Keith</t>
  </si>
  <si>
    <t>Elyse Hebert</t>
  </si>
  <si>
    <t>Guillermo Kim</t>
  </si>
  <si>
    <t>Gabriella Rich</t>
  </si>
  <si>
    <t>Keilani Mills</t>
  </si>
  <si>
    <t>Alex Summers</t>
  </si>
  <si>
    <t>Frankie Leblanc</t>
  </si>
  <si>
    <t>Braden Mathews</t>
  </si>
  <si>
    <t>Sloan Morgan</t>
  </si>
  <si>
    <t>Hunter Shaffer</t>
  </si>
  <si>
    <t>Alanna Pope</t>
  </si>
  <si>
    <t>Gunnar Manning</t>
  </si>
  <si>
    <t>Jennifer Mason</t>
  </si>
  <si>
    <t>Brandon Liu</t>
  </si>
  <si>
    <t>Yosef O’Neal</t>
  </si>
  <si>
    <t>Treasure Tanner</t>
  </si>
  <si>
    <t>Sarai Bradford</t>
  </si>
  <si>
    <t>Ander Everett</t>
  </si>
  <si>
    <t>Jaime Petersen</t>
  </si>
  <si>
    <t>Fernanda Blanchard</t>
  </si>
  <si>
    <t>Adler Potts</t>
  </si>
  <si>
    <t>Ellison McConnell</t>
  </si>
  <si>
    <t>London Barton</t>
  </si>
  <si>
    <t>Danna Sims</t>
  </si>
  <si>
    <t>Brian Price</t>
  </si>
  <si>
    <t>Alan Charles</t>
  </si>
  <si>
    <t>Jenna Horne</t>
  </si>
  <si>
    <t>Zev Adams</t>
  </si>
  <si>
    <t>Stella Kirby</t>
  </si>
  <si>
    <t>Tony Pollard</t>
  </si>
  <si>
    <t>Marisol Willis</t>
  </si>
  <si>
    <t>Remington Mathis</t>
  </si>
  <si>
    <t>Anne Lindsey</t>
  </si>
  <si>
    <t>Jayson Park</t>
  </si>
  <si>
    <t>Lia Olson</t>
  </si>
  <si>
    <t>Malachi Lowery</t>
  </si>
  <si>
    <t>Estelle Cole</t>
  </si>
  <si>
    <t>Nathaniel Solis</t>
  </si>
  <si>
    <t>Braylen Pennington</t>
  </si>
  <si>
    <t>Yareli Lam</t>
  </si>
  <si>
    <t>Bodie Day</t>
  </si>
  <si>
    <t>Hayden McBride</t>
  </si>
  <si>
    <t>Denver Waters</t>
  </si>
  <si>
    <t>Bristol Parks</t>
  </si>
  <si>
    <t>Gianni Meyers</t>
  </si>
  <si>
    <t>Leyla Sherman</t>
  </si>
  <si>
    <t>Kyng Lucero</t>
  </si>
  <si>
    <t>Ila McCormick</t>
  </si>
  <si>
    <t>Jasiah Dunlap</t>
  </si>
  <si>
    <t>Laura Mendez</t>
  </si>
  <si>
    <t>Arthur Peterson</t>
  </si>
  <si>
    <t>Nathan White</t>
  </si>
  <si>
    <t>Russell Gates</t>
  </si>
  <si>
    <t>Melina Hoover</t>
  </si>
  <si>
    <t>Jaziel Singh</t>
  </si>
  <si>
    <t>Vivienne Bennett</t>
  </si>
  <si>
    <t>Leonardo Oliver</t>
  </si>
  <si>
    <t>Camille Sutton</t>
  </si>
  <si>
    <t>Warren Dillon</t>
  </si>
  <si>
    <t>Laurel Houston</t>
  </si>
  <si>
    <t>Sylas Cherry</t>
  </si>
  <si>
    <t>Nyomi Ali</t>
  </si>
  <si>
    <t>Arjun Brooks</t>
  </si>
  <si>
    <t>Autumn Kent</t>
  </si>
  <si>
    <t>Mekhi Maddox</t>
  </si>
  <si>
    <t>Zainab Rush</t>
  </si>
  <si>
    <t>Kaiser Brady</t>
  </si>
  <si>
    <t>Ryan Bartlett</t>
  </si>
  <si>
    <t>Kace Flowers</t>
  </si>
  <si>
    <t>Ariya Singleton</t>
  </si>
  <si>
    <t>Landyn Meyers</t>
  </si>
  <si>
    <t>Leyla Cobb</t>
  </si>
  <si>
    <t>Raphael Lara</t>
  </si>
  <si>
    <t>Harry Douglas</t>
  </si>
  <si>
    <t>Aniyah Correa</t>
  </si>
  <si>
    <t>Chaya Ball</t>
  </si>
  <si>
    <t>Shane Sanders</t>
  </si>
  <si>
    <t>Everleigh Daugherty</t>
  </si>
  <si>
    <t>Turner Jarvis</t>
  </si>
  <si>
    <t>Elisabeth Johnston</t>
  </si>
  <si>
    <t>Felix Correa</t>
  </si>
  <si>
    <t>Valery Logan</t>
  </si>
  <si>
    <t>Rocco Davis</t>
  </si>
  <si>
    <t>Mia Rogers</t>
  </si>
  <si>
    <t>Emmalynn Reyes</t>
  </si>
  <si>
    <t>Eli Knox</t>
  </si>
  <si>
    <t>Kallie Ruiz</t>
  </si>
  <si>
    <t>Austin Adams</t>
  </si>
  <si>
    <t>Stella Delgado</t>
  </si>
  <si>
    <t>Colt Arias</t>
  </si>
  <si>
    <t>Aleah Lindsey</t>
  </si>
  <si>
    <t>Jayson Berry</t>
  </si>
  <si>
    <t>Annabelle Hebert</t>
  </si>
  <si>
    <t>Rebekah Sparks</t>
  </si>
  <si>
    <t>Palmer Fowler</t>
  </si>
  <si>
    <t>Kameron Mitchell</t>
  </si>
  <si>
    <t>Willow O’Neill</t>
  </si>
  <si>
    <t>Marcel Herman</t>
  </si>
  <si>
    <t>Paulina Santos</t>
  </si>
  <si>
    <t>Walker Petersen</t>
  </si>
  <si>
    <t>Fernanda Archer</t>
  </si>
  <si>
    <t>Ephraim Frazier</t>
  </si>
  <si>
    <t>Octavia Barry</t>
  </si>
  <si>
    <t>Emery Adams</t>
  </si>
  <si>
    <t>Stella Moses</t>
  </si>
  <si>
    <t>Niklaus McGuire</t>
  </si>
  <si>
    <t>April Burnett</t>
  </si>
  <si>
    <t>Davis Edwards</t>
  </si>
  <si>
    <t>Ivy Brennan</t>
  </si>
  <si>
    <t>Curtis Casey</t>
  </si>
  <si>
    <t>Brett Delacruz</t>
  </si>
  <si>
    <t>Celine Pham</t>
  </si>
  <si>
    <t>Russell Burton</t>
  </si>
  <si>
    <t>Miriam Williams</t>
  </si>
  <si>
    <t>Oliver Henson</t>
  </si>
  <si>
    <t>Kinslee Gray</t>
  </si>
  <si>
    <t>Nicholas Randall</t>
  </si>
  <si>
    <t>Christina Barr</t>
  </si>
  <si>
    <t>Mylah Santiago</t>
  </si>
  <si>
    <t>Beckham Warren</t>
  </si>
  <si>
    <t>Sloane Acosta</t>
  </si>
  <si>
    <t>Jensen Gibbs</t>
  </si>
  <si>
    <t>Carter Pena</t>
  </si>
  <si>
    <t>Marcus Alvarado</t>
  </si>
  <si>
    <t>Nico Chung</t>
  </si>
  <si>
    <t>Rivka Reilly</t>
  </si>
  <si>
    <t>Alvaro Hensley</t>
  </si>
  <si>
    <t>Malaya Barton</t>
  </si>
  <si>
    <t>Cassius Brooks</t>
  </si>
  <si>
    <t>Autumn Blankenship</t>
  </si>
  <si>
    <t>Ernesto Dean</t>
  </si>
  <si>
    <t>Julianna Hudson</t>
  </si>
  <si>
    <t>Peter Moses</t>
  </si>
  <si>
    <t>Karter Hudson</t>
  </si>
  <si>
    <t>Alexandra Dyer</t>
  </si>
  <si>
    <t>Atreus Barrett</t>
  </si>
  <si>
    <t>Kendall Kerr</t>
  </si>
  <si>
    <t>Macie Sparks</t>
  </si>
  <si>
    <t>Drake McKinney</t>
  </si>
  <si>
    <t>Gwendolyn Sweeney</t>
  </si>
  <si>
    <t>Nixon Blake</t>
  </si>
  <si>
    <t>Amanda Yates</t>
  </si>
  <si>
    <t>Braylon Mason</t>
  </si>
  <si>
    <t>Sienna Ayers</t>
  </si>
  <si>
    <t>Ulises Brady</t>
  </si>
  <si>
    <t>Ryan Parrish</t>
  </si>
  <si>
    <t>Karsyn Morales</t>
  </si>
  <si>
    <t>Skylar Chapman</t>
  </si>
  <si>
    <t>Alora Valentine</t>
  </si>
  <si>
    <t>Demetrius Duran</t>
  </si>
  <si>
    <t>Willa Frye</t>
  </si>
  <si>
    <t>Franco Huffman</t>
  </si>
  <si>
    <t>Hayley Archer</t>
  </si>
  <si>
    <t>Aliya Short</t>
  </si>
  <si>
    <t>Hezekiah Arellano</t>
  </si>
  <si>
    <t>Faye Taylor</t>
  </si>
  <si>
    <t>Jackson Gallagher</t>
  </si>
  <si>
    <t>Elliott Rangel</t>
  </si>
  <si>
    <t>Saint Underwood</t>
  </si>
  <si>
    <t>Ensley Bryan</t>
  </si>
  <si>
    <t>Jaxtyn Sanders</t>
  </si>
  <si>
    <t>Everleigh Cano</t>
  </si>
  <si>
    <t>Terry Li</t>
  </si>
  <si>
    <t>Paige Erickson</t>
  </si>
  <si>
    <t>Johnny Matthews</t>
  </si>
  <si>
    <t>Lila Johnson</t>
  </si>
  <si>
    <t>Noah Cochran</t>
  </si>
  <si>
    <t>Alma Hickman</t>
  </si>
  <si>
    <t>Jakobe Clayton</t>
  </si>
  <si>
    <t>Saige Parks</t>
  </si>
  <si>
    <t>Gianni Yang</t>
  </si>
  <si>
    <t>Angelina Duarte</t>
  </si>
  <si>
    <t>Abdullah Galvan</t>
  </si>
  <si>
    <t>Dallas Christian</t>
  </si>
  <si>
    <t>Rosalia Valencia</t>
  </si>
  <si>
    <t>Dax Heath</t>
  </si>
  <si>
    <t>Amani Jacobson</t>
  </si>
  <si>
    <t>Legacy Griffith</t>
  </si>
  <si>
    <t>Alicia Vega</t>
  </si>
  <si>
    <t>Aleah Aguilar</t>
  </si>
  <si>
    <t>Milo Le</t>
  </si>
  <si>
    <t>Hayden McMahon</t>
  </si>
  <si>
    <t>Belen Reyna</t>
  </si>
  <si>
    <t>Reginald Haley</t>
  </si>
  <si>
    <t>Nehemiah Simpson</t>
  </si>
  <si>
    <t>Anastasia Stokes</t>
  </si>
  <si>
    <t>Santana Hernandez</t>
  </si>
  <si>
    <t>Kaysen Vang</t>
  </si>
  <si>
    <t>Madisyn Marshall</t>
  </si>
  <si>
    <t>Kaiden Foster</t>
  </si>
  <si>
    <t>Brielle Arroyo</t>
  </si>
  <si>
    <t>Alberto Martinez</t>
  </si>
  <si>
    <t>Harper Paul</t>
  </si>
  <si>
    <t>Noel Padilla</t>
  </si>
  <si>
    <t>Maggie Lynn</t>
  </si>
  <si>
    <t>Zechariah Ross</t>
  </si>
  <si>
    <t>Peyton Griffith</t>
  </si>
  <si>
    <t>Franklin McConnell</t>
  </si>
  <si>
    <t>Rayden Frost</t>
  </si>
  <si>
    <t>Paula Clay</t>
  </si>
  <si>
    <t>Yosef Wilkins</t>
  </si>
  <si>
    <t>Amalia Hines</t>
  </si>
  <si>
    <t>Uriel Buckley</t>
  </si>
  <si>
    <t>Theodora Lang</t>
  </si>
  <si>
    <t>Wells Sparks</t>
  </si>
  <si>
    <t>Gideon Hardy</t>
  </si>
  <si>
    <t>Jessica Gonzales</t>
  </si>
  <si>
    <t>Brayden Byrd</t>
  </si>
  <si>
    <t>Omar McKinney</t>
  </si>
  <si>
    <t>Gwendolyn English</t>
  </si>
  <si>
    <t>Junior Gillespie</t>
  </si>
  <si>
    <t>Alianna Buckley</t>
  </si>
  <si>
    <t>Ezequiel Travis</t>
  </si>
  <si>
    <t>Mazikee Hartman</t>
  </si>
  <si>
    <t>Baker McConnell</t>
  </si>
  <si>
    <t>Denise Warner</t>
  </si>
  <si>
    <t>Jaxton Marin</t>
  </si>
  <si>
    <t>Celia Jacobs</t>
  </si>
  <si>
    <t>Bryan Fitzgerald</t>
  </si>
  <si>
    <t>Marlee Stafford</t>
  </si>
  <si>
    <t>Alfredo Fleming</t>
  </si>
  <si>
    <t>Fatima Lowery</t>
  </si>
  <si>
    <t>Jaxxon Stanton</t>
  </si>
  <si>
    <t>Jaycee McCormick</t>
  </si>
  <si>
    <t>Jasiah Barton</t>
  </si>
  <si>
    <t>Danna Horton</t>
  </si>
  <si>
    <t>Garrett Tapia</t>
  </si>
  <si>
    <t>Michaela Hayden</t>
  </si>
  <si>
    <t>Angelica Pierce</t>
  </si>
  <si>
    <t>Nicolas Payne</t>
  </si>
  <si>
    <t>London Rangel</t>
  </si>
  <si>
    <t>Saint Herrera</t>
  </si>
  <si>
    <t>Ximena McKee</t>
  </si>
  <si>
    <t>Mary Wolf</t>
  </si>
  <si>
    <t>Jase Fernandez</t>
  </si>
  <si>
    <t>Amara Cox</t>
  </si>
  <si>
    <t>Connor Leblanc</t>
  </si>
  <si>
    <t>Novalee Peters</t>
  </si>
  <si>
    <t>Patrick Moody</t>
  </si>
  <si>
    <t>Elaine Monroe</t>
  </si>
  <si>
    <t>Colby Bradshaw</t>
  </si>
  <si>
    <t>Berkley Horton</t>
  </si>
  <si>
    <t>Garrett Burch</t>
  </si>
  <si>
    <t>Freyja Choi</t>
  </si>
  <si>
    <t>Joy Roy</t>
  </si>
  <si>
    <t>Marcelo Ibarra</t>
  </si>
  <si>
    <t>Madilynn Armstrong</t>
  </si>
  <si>
    <t>Grant Edwards</t>
  </si>
  <si>
    <t>Ivy Fitzgerald</t>
  </si>
  <si>
    <t>Peyton Glenn</t>
  </si>
  <si>
    <t>Erick Nava</t>
  </si>
  <si>
    <t>Anthony Wang</t>
  </si>
  <si>
    <t>Kailani Francis</t>
  </si>
  <si>
    <t>Harvey Moss</t>
  </si>
  <si>
    <t>Bianca Murray</t>
  </si>
  <si>
    <t>Ashton Blake</t>
  </si>
  <si>
    <t>Amanda Kelley</t>
  </si>
  <si>
    <t>Eric Ward</t>
  </si>
  <si>
    <t>Ariana Williams</t>
  </si>
  <si>
    <t>Oliver Tang</t>
  </si>
  <si>
    <t>Belle Guerra</t>
  </si>
  <si>
    <t>Leland French</t>
  </si>
  <si>
    <t>Lorelai Finley</t>
  </si>
  <si>
    <t>Sariah Tyler</t>
  </si>
  <si>
    <t>Sadie Vincent</t>
  </si>
  <si>
    <t>Aviana Patton</t>
  </si>
  <si>
    <t>Aubriella Kaur</t>
  </si>
  <si>
    <t>Augustine McCullough</t>
  </si>
  <si>
    <t>Hana Shepherd</t>
  </si>
  <si>
    <t>Meghan Riley</t>
  </si>
  <si>
    <t>Kara Frost</t>
  </si>
  <si>
    <t>Dario Madden</t>
  </si>
  <si>
    <t>Joel Robbins</t>
  </si>
  <si>
    <t>Stevie Allen</t>
  </si>
  <si>
    <t>Carter Nolan</t>
  </si>
  <si>
    <t>Itzayana Adams</t>
  </si>
  <si>
    <t>Hudson Lewis</t>
  </si>
  <si>
    <t>Transaction 1</t>
  </si>
  <si>
    <t>Withdrawal</t>
  </si>
  <si>
    <t>Deposit</t>
  </si>
  <si>
    <t>Current Date</t>
  </si>
  <si>
    <t>Churn Rate</t>
  </si>
  <si>
    <t>churn rate</t>
  </si>
  <si>
    <t>Row Labels</t>
  </si>
  <si>
    <t>Active</t>
  </si>
  <si>
    <t>Inactive</t>
  </si>
  <si>
    <t>Grand Total</t>
  </si>
  <si>
    <t xml:space="preserve">Account Status 1 </t>
  </si>
  <si>
    <t>2020</t>
  </si>
  <si>
    <t>Qtr1</t>
  </si>
  <si>
    <t>Qtr2</t>
  </si>
  <si>
    <t>Qtr3</t>
  </si>
  <si>
    <t>Qtr4</t>
  </si>
  <si>
    <t>2021</t>
  </si>
  <si>
    <t>2022</t>
  </si>
  <si>
    <t>2023</t>
  </si>
  <si>
    <t>Column Labels</t>
  </si>
  <si>
    <t>2024</t>
  </si>
  <si>
    <t xml:space="preserve">Account Status 2 </t>
  </si>
  <si>
    <t xml:space="preserve">Account Status 3 </t>
  </si>
  <si>
    <t xml:space="preserve">Account Status 4 </t>
  </si>
  <si>
    <t xml:space="preserve">Sum of  Balance After 5 </t>
  </si>
  <si>
    <t>2025</t>
  </si>
  <si>
    <t>2026</t>
  </si>
  <si>
    <t xml:space="preserve">Balance </t>
  </si>
  <si>
    <t>This Churn Rate is based on accounts with no active transactions for the past 180 days or more after account opening date (Overall Churn Rate and not Individualized Churn rate)</t>
  </si>
  <si>
    <t>Rentention rate</t>
  </si>
  <si>
    <t>churn rate 1</t>
  </si>
  <si>
    <t>Rentention rate 1</t>
  </si>
  <si>
    <t>Values</t>
  </si>
  <si>
    <t>Churn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</si>
</sst>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0"/>
      <color rgb="FF37415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</borders>
  <cellStyleXfs count="1">
    <xf numFmtId="0" fontId="0" fillId="0" borderId="0"/>
  </cellStyleXfs>
  <cellXfs count="11">
    <xf numFmtId="0" fontId="0" fillId="0" borderId="0" xfId="0"/>
    <xf numFmtId="6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2" fillId="0" borderId="0" xfId="0" applyFont="1"/>
    <xf numFmtId="164" fontId="0" fillId="0" borderId="0" xfId="0" applyNumberFormat="1"/>
    <xf numFmtId="0" fontId="0" fillId="2" borderId="0" xfId="0" applyFill="1"/>
    <xf numFmtId="14" fontId="0" fillId="2" borderId="0" xfId="0" applyNumberFormat="1" applyFill="1"/>
    <xf numFmtId="164" fontId="0" fillId="2" borderId="0" xfId="0" applyNumberFormat="1" applyFill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rate data-Eben.xlsx]Account Status 1 &amp; 2!PivotTable16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'Account Status 1 &amp; 2'!$B$1:$B$2</c:f>
              <c:strCache>
                <c:ptCount val="1"/>
                <c:pt idx="0">
                  <c:v>Active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'Account Status 1 &amp; 2'!$A$3:$A$7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'Account Status 1 &amp; 2'!$B$3:$B$7</c:f>
              <c:numCache>
                <c:formatCode>General</c:formatCode>
                <c:ptCount val="4"/>
                <c:pt idx="0">
                  <c:v>211</c:v>
                </c:pt>
                <c:pt idx="1">
                  <c:v>253</c:v>
                </c:pt>
                <c:pt idx="2">
                  <c:v>212</c:v>
                </c:pt>
                <c:pt idx="3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D4-4951-BC89-4F375EECF8FE}"/>
            </c:ext>
          </c:extLst>
        </c:ser>
        <c:ser>
          <c:idx val="1"/>
          <c:order val="1"/>
          <c:tx>
            <c:strRef>
              <c:f>'Account Status 1 &amp; 2'!$C$1:$C$2</c:f>
              <c:strCache>
                <c:ptCount val="1"/>
                <c:pt idx="0">
                  <c:v>Inactive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'Account Status 1 &amp; 2'!$A$3:$A$7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'Account Status 1 &amp; 2'!$C$3:$C$7</c:f>
              <c:numCache>
                <c:formatCode>General</c:formatCode>
                <c:ptCount val="4"/>
                <c:pt idx="0">
                  <c:v>19</c:v>
                </c:pt>
                <c:pt idx="1">
                  <c:v>22</c:v>
                </c:pt>
                <c:pt idx="2">
                  <c:v>18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D4-4951-BC89-4F375EECF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8276416"/>
        <c:axId val="728274976"/>
        <c:axId val="0"/>
      </c:bar3DChart>
      <c:catAx>
        <c:axId val="72827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274976"/>
        <c:crosses val="autoZero"/>
        <c:auto val="1"/>
        <c:lblAlgn val="ctr"/>
        <c:lblOffset val="100"/>
        <c:noMultiLvlLbl val="0"/>
      </c:catAx>
      <c:valAx>
        <c:axId val="72827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2764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rate data-Eben.xlsx]Account Status 1 &amp; 2!PivotTable17</c:name>
    <c:fmtId val="0"/>
  </c:pivotSource>
  <c:chart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891241012341564"/>
          <c:y val="7.6514021360774398E-2"/>
          <c:w val="0.69219401721583873"/>
          <c:h val="0.6125010691985287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'Account Status 1 &amp; 2'!$J$4:$J$5</c:f>
              <c:strCache>
                <c:ptCount val="1"/>
                <c:pt idx="0">
                  <c:v>Active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'Account Status 1 &amp; 2'!$I$6:$I$10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'Account Status 1 &amp; 2'!$J$6:$J$10</c:f>
              <c:numCache>
                <c:formatCode>General</c:formatCode>
                <c:ptCount val="4"/>
                <c:pt idx="0">
                  <c:v>202</c:v>
                </c:pt>
                <c:pt idx="1">
                  <c:v>247</c:v>
                </c:pt>
                <c:pt idx="2">
                  <c:v>207</c:v>
                </c:pt>
                <c:pt idx="3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2E-4F4D-BFF8-FE4506B06D9F}"/>
            </c:ext>
          </c:extLst>
        </c:ser>
        <c:ser>
          <c:idx val="1"/>
          <c:order val="1"/>
          <c:tx>
            <c:strRef>
              <c:f>'Account Status 1 &amp; 2'!$K$4:$K$5</c:f>
              <c:strCache>
                <c:ptCount val="1"/>
                <c:pt idx="0">
                  <c:v>Inactive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'Account Status 1 &amp; 2'!$I$6:$I$10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'Account Status 1 &amp; 2'!$K$6:$K$10</c:f>
              <c:numCache>
                <c:formatCode>General</c:formatCode>
                <c:ptCount val="4"/>
                <c:pt idx="0">
                  <c:v>28</c:v>
                </c:pt>
                <c:pt idx="1">
                  <c:v>28</c:v>
                </c:pt>
                <c:pt idx="2">
                  <c:v>23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2E-4F4D-BFF8-FE4506B06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5520368"/>
        <c:axId val="585520848"/>
      </c:barChart>
      <c:catAx>
        <c:axId val="58552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520848"/>
        <c:crosses val="autoZero"/>
        <c:auto val="1"/>
        <c:lblAlgn val="ctr"/>
        <c:lblOffset val="100"/>
        <c:noMultiLvlLbl val="0"/>
      </c:catAx>
      <c:valAx>
        <c:axId val="58552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5203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rate data-Eben.xlsx]Account Status 3 &amp; 4!PivotTable18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'Account Status 3 &amp; 4'!$B$1:$B$2</c:f>
              <c:strCache>
                <c:ptCount val="1"/>
                <c:pt idx="0">
                  <c:v>Active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'Account Status 3 &amp; 4'!$A$3:$A$7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'Account Status 3 &amp; 4'!$B$3:$B$7</c:f>
              <c:numCache>
                <c:formatCode>General</c:formatCode>
                <c:ptCount val="4"/>
                <c:pt idx="0">
                  <c:v>212</c:v>
                </c:pt>
                <c:pt idx="1">
                  <c:v>248</c:v>
                </c:pt>
                <c:pt idx="2">
                  <c:v>213</c:v>
                </c:pt>
                <c:pt idx="3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C-4599-8F3B-354F98FDCB89}"/>
            </c:ext>
          </c:extLst>
        </c:ser>
        <c:ser>
          <c:idx val="1"/>
          <c:order val="1"/>
          <c:tx>
            <c:strRef>
              <c:f>'Account Status 3 &amp; 4'!$C$1:$C$2</c:f>
              <c:strCache>
                <c:ptCount val="1"/>
                <c:pt idx="0">
                  <c:v>Inactive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'Account Status 3 &amp; 4'!$A$3:$A$7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'Account Status 3 &amp; 4'!$C$3:$C$7</c:f>
              <c:numCache>
                <c:formatCode>General</c:formatCode>
                <c:ptCount val="4"/>
                <c:pt idx="0">
                  <c:v>18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5C-4599-8F3B-354F98FDC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8275456"/>
        <c:axId val="728275936"/>
        <c:axId val="0"/>
      </c:bar3DChart>
      <c:catAx>
        <c:axId val="72827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275936"/>
        <c:crosses val="autoZero"/>
        <c:auto val="1"/>
        <c:lblAlgn val="ctr"/>
        <c:lblOffset val="100"/>
        <c:noMultiLvlLbl val="0"/>
      </c:catAx>
      <c:valAx>
        <c:axId val="72827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2754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rate data-Eben.xlsx]Account Status 3 &amp; 4!PivotTable19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'Account Status 3 &amp; 4'!$J$1:$J$2</c:f>
              <c:strCache>
                <c:ptCount val="1"/>
                <c:pt idx="0">
                  <c:v>Active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'Account Status 3 &amp; 4'!$I$3:$I$7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'Account Status 3 &amp; 4'!$J$3:$J$7</c:f>
              <c:numCache>
                <c:formatCode>General</c:formatCode>
                <c:ptCount val="4"/>
                <c:pt idx="0">
                  <c:v>76</c:v>
                </c:pt>
                <c:pt idx="1">
                  <c:v>74</c:v>
                </c:pt>
                <c:pt idx="2">
                  <c:v>65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43-40ED-91E8-E68F087F07D3}"/>
            </c:ext>
          </c:extLst>
        </c:ser>
        <c:ser>
          <c:idx val="1"/>
          <c:order val="1"/>
          <c:tx>
            <c:strRef>
              <c:f>'Account Status 3 &amp; 4'!$K$1:$K$2</c:f>
              <c:strCache>
                <c:ptCount val="1"/>
                <c:pt idx="0">
                  <c:v>Inactive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'Account Status 3 &amp; 4'!$I$3:$I$7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'Account Status 3 &amp; 4'!$K$3:$K$7</c:f>
              <c:numCache>
                <c:formatCode>General</c:formatCode>
                <c:ptCount val="4"/>
                <c:pt idx="0">
                  <c:v>154</c:v>
                </c:pt>
                <c:pt idx="1">
                  <c:v>201</c:v>
                </c:pt>
                <c:pt idx="2">
                  <c:v>165</c:v>
                </c:pt>
                <c:pt idx="3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43-40ED-91E8-E68F087F0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4563775"/>
        <c:axId val="984570015"/>
      </c:barChart>
      <c:catAx>
        <c:axId val="98456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570015"/>
        <c:crosses val="autoZero"/>
        <c:auto val="1"/>
        <c:lblAlgn val="ctr"/>
        <c:lblOffset val="100"/>
        <c:noMultiLvlLbl val="0"/>
      </c:catAx>
      <c:valAx>
        <c:axId val="98457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5637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rate data-Eben.xlsx]Annual Balance Distribution!PivotTable21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Balance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rgbClr val="FFC000"/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9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rgbClr val="92D050"/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1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rgbClr val="002060"/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1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rgbClr val="7030A0"/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1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bg2"/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1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rgbClr val="FF5050"/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'Annual Balance Distribution'!$B$1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Pt>
            <c:idx val="0"/>
            <c:marker>
              <c:symbol val="circle"/>
              <c:size val="4"/>
              <c:spPr>
                <a:solidFill>
                  <a:srgbClr val="FFC000"/>
                </a:solidFill>
                <a:ln>
                  <a:noFill/>
                </a:ln>
                <a:effectLst>
                  <a:glow rad="63500">
                    <a:schemeClr val="accent1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8D25-4964-86F7-50C9B7157FAF}"/>
              </c:ext>
            </c:extLst>
          </c:dPt>
          <c:dPt>
            <c:idx val="1"/>
            <c:marker>
              <c:symbol val="circle"/>
              <c:size val="4"/>
              <c:spPr>
                <a:solidFill>
                  <a:srgbClr val="FFC000"/>
                </a:solidFill>
                <a:ln>
                  <a:noFill/>
                </a:ln>
                <a:effectLst>
                  <a:glow rad="63500">
                    <a:schemeClr val="accent1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8D25-4964-86F7-50C9B7157FAF}"/>
              </c:ext>
            </c:extLst>
          </c:dPt>
          <c:dPt>
            <c:idx val="2"/>
            <c:marker>
              <c:symbol val="circle"/>
              <c:size val="4"/>
              <c:spPr>
                <a:solidFill>
                  <a:srgbClr val="92D050"/>
                </a:solidFill>
                <a:ln>
                  <a:noFill/>
                </a:ln>
                <a:effectLst>
                  <a:glow rad="63500">
                    <a:schemeClr val="accent1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8D25-4964-86F7-50C9B7157FAF}"/>
              </c:ext>
            </c:extLst>
          </c:dPt>
          <c:dPt>
            <c:idx val="3"/>
            <c:marker>
              <c:symbol val="circle"/>
              <c:size val="4"/>
              <c:spPr>
                <a:solidFill>
                  <a:srgbClr val="002060"/>
                </a:solidFill>
                <a:ln>
                  <a:noFill/>
                </a:ln>
                <a:effectLst>
                  <a:glow rad="63500">
                    <a:schemeClr val="accent1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8D25-4964-86F7-50C9B7157FAF}"/>
              </c:ext>
            </c:extLst>
          </c:dPt>
          <c:dPt>
            <c:idx val="4"/>
            <c:marker>
              <c:symbol val="circle"/>
              <c:size val="4"/>
              <c:spPr>
                <a:solidFill>
                  <a:srgbClr val="7030A0"/>
                </a:solidFill>
                <a:ln>
                  <a:noFill/>
                </a:ln>
                <a:effectLst>
                  <a:glow rad="63500">
                    <a:schemeClr val="accent1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8D25-4964-86F7-50C9B7157FAF}"/>
              </c:ext>
            </c:extLst>
          </c:dPt>
          <c:dPt>
            <c:idx val="5"/>
            <c:marker>
              <c:symbol val="circle"/>
              <c:size val="4"/>
              <c:spPr>
                <a:solidFill>
                  <a:schemeClr val="bg2"/>
                </a:solidFill>
                <a:ln>
                  <a:noFill/>
                </a:ln>
                <a:effectLst>
                  <a:glow rad="63500">
                    <a:schemeClr val="accent1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8D25-4964-86F7-50C9B7157FAF}"/>
              </c:ext>
            </c:extLst>
          </c:dPt>
          <c:dPt>
            <c:idx val="6"/>
            <c:marker>
              <c:symbol val="circle"/>
              <c:size val="4"/>
              <c:spPr>
                <a:solidFill>
                  <a:srgbClr val="FF5050"/>
                </a:solidFill>
                <a:ln>
                  <a:noFill/>
                </a:ln>
                <a:effectLst>
                  <a:glow rad="63500">
                    <a:schemeClr val="accent1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8D25-4964-86F7-50C9B7157FAF}"/>
              </c:ext>
            </c:extLst>
          </c:dPt>
          <c:cat>
            <c:strRef>
              <c:f>'Annual Balance Distribution'!$A$2:$A$9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</c:strCache>
            </c:strRef>
          </c:cat>
          <c:val>
            <c:numRef>
              <c:f>'Annual Balance Distribution'!$B$2:$B$9</c:f>
              <c:numCache>
                <c:formatCode>General</c:formatCode>
                <c:ptCount val="7"/>
                <c:pt idx="0">
                  <c:v>57105.000562169356</c:v>
                </c:pt>
                <c:pt idx="1">
                  <c:v>387213.58790300932</c:v>
                </c:pt>
                <c:pt idx="2">
                  <c:v>989502.0586952559</c:v>
                </c:pt>
                <c:pt idx="3">
                  <c:v>765399.16708415502</c:v>
                </c:pt>
                <c:pt idx="4">
                  <c:v>732992.1695807873</c:v>
                </c:pt>
                <c:pt idx="5">
                  <c:v>489855.94941347151</c:v>
                </c:pt>
                <c:pt idx="6">
                  <c:v>10317.578364967405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25-4964-86F7-50C9B7157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0048880"/>
        <c:axId val="760052240"/>
      </c:lineChart>
      <c:catAx>
        <c:axId val="7600488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052240"/>
        <c:crosses val="autoZero"/>
        <c:auto val="1"/>
        <c:lblAlgn val="ctr"/>
        <c:lblOffset val="100"/>
        <c:noMultiLvlLbl val="0"/>
      </c:catAx>
      <c:valAx>
        <c:axId val="7600522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0488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rate data-Eben.xlsx]Quartely Balance!PivotTable20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Quarterly</a:t>
            </a:r>
            <a:r>
              <a:rPr lang="en-US" baseline="0"/>
              <a:t> Balance Distribution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lumMod val="60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'Quartely Balance'!$B$1:$B$2</c:f>
              <c:strCache>
                <c:ptCount val="1"/>
                <c:pt idx="0">
                  <c:v>2020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'Quartely Balance'!$A$3:$A$7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'Quartely Balance'!$B$3:$B$7</c:f>
              <c:numCache>
                <c:formatCode>General</c:formatCode>
                <c:ptCount val="4"/>
                <c:pt idx="1">
                  <c:v>362.9056878603858</c:v>
                </c:pt>
                <c:pt idx="2">
                  <c:v>2384.6628959049644</c:v>
                </c:pt>
                <c:pt idx="3">
                  <c:v>54357.431978403998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32-4A9C-A5B9-B76ED1C58A96}"/>
            </c:ext>
          </c:extLst>
        </c:ser>
        <c:ser>
          <c:idx val="1"/>
          <c:order val="1"/>
          <c:tx>
            <c:strRef>
              <c:f>'Quartely Balance'!$C$1:$C$2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'Quartely Balance'!$A$3:$A$7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'Quartely Balance'!$C$3:$C$7</c:f>
              <c:numCache>
                <c:formatCode>General</c:formatCode>
                <c:ptCount val="4"/>
                <c:pt idx="0">
                  <c:v>33049.550157490608</c:v>
                </c:pt>
                <c:pt idx="1">
                  <c:v>100084.99644178867</c:v>
                </c:pt>
                <c:pt idx="2">
                  <c:v>97792.629740811317</c:v>
                </c:pt>
                <c:pt idx="3">
                  <c:v>156286.4115629188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C32-4A9C-A5B9-B76ED1C58A96}"/>
            </c:ext>
          </c:extLst>
        </c:ser>
        <c:ser>
          <c:idx val="2"/>
          <c:order val="2"/>
          <c:tx>
            <c:strRef>
              <c:f>'Quartely Balance'!$D$1:$D$2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'Quartely Balance'!$A$3:$A$7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'Quartely Balance'!$D$3:$D$7</c:f>
              <c:numCache>
                <c:formatCode>General</c:formatCode>
                <c:ptCount val="4"/>
                <c:pt idx="0">
                  <c:v>188437.90126312274</c:v>
                </c:pt>
                <c:pt idx="1">
                  <c:v>242553.77681437079</c:v>
                </c:pt>
                <c:pt idx="2">
                  <c:v>226624.79341443809</c:v>
                </c:pt>
                <c:pt idx="3">
                  <c:v>331885.58720332378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C32-4A9C-A5B9-B76ED1C58A96}"/>
            </c:ext>
          </c:extLst>
        </c:ser>
        <c:ser>
          <c:idx val="3"/>
          <c:order val="3"/>
          <c:tx>
            <c:strRef>
              <c:f>'Quartely Balance'!$E$1:$E$2</c:f>
              <c:strCache>
                <c:ptCount val="1"/>
                <c:pt idx="0">
                  <c:v>2023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'Quartely Balance'!$A$3:$A$7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'Quartely Balance'!$E$3:$E$7</c:f>
              <c:numCache>
                <c:formatCode>General</c:formatCode>
                <c:ptCount val="4"/>
                <c:pt idx="0">
                  <c:v>183398.27811693095</c:v>
                </c:pt>
                <c:pt idx="1">
                  <c:v>193813.57425469733</c:v>
                </c:pt>
                <c:pt idx="2">
                  <c:v>185081.10647160525</c:v>
                </c:pt>
                <c:pt idx="3">
                  <c:v>203106.20824092123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C32-4A9C-A5B9-B76ED1C58A96}"/>
            </c:ext>
          </c:extLst>
        </c:ser>
        <c:ser>
          <c:idx val="4"/>
          <c:order val="4"/>
          <c:tx>
            <c:strRef>
              <c:f>'Quartely Balance'!$F$1:$F$2</c:f>
              <c:strCache>
                <c:ptCount val="1"/>
                <c:pt idx="0">
                  <c:v>2024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'Quartely Balance'!$A$3:$A$7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'Quartely Balance'!$F$3:$F$7</c:f>
              <c:numCache>
                <c:formatCode>General</c:formatCode>
                <c:ptCount val="4"/>
                <c:pt idx="0">
                  <c:v>260445.76948142043</c:v>
                </c:pt>
                <c:pt idx="1">
                  <c:v>195842.35454148857</c:v>
                </c:pt>
                <c:pt idx="2">
                  <c:v>147980.23285826025</c:v>
                </c:pt>
                <c:pt idx="3">
                  <c:v>128723.81269961805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C32-4A9C-A5B9-B76ED1C58A96}"/>
            </c:ext>
          </c:extLst>
        </c:ser>
        <c:ser>
          <c:idx val="5"/>
          <c:order val="5"/>
          <c:tx>
            <c:strRef>
              <c:f>'Quartely Balance'!$G$1:$G$2</c:f>
              <c:strCache>
                <c:ptCount val="1"/>
                <c:pt idx="0">
                  <c:v>2025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'Quartely Balance'!$A$3:$A$7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'Quartely Balance'!$G$3:$G$7</c:f>
              <c:numCache>
                <c:formatCode>General</c:formatCode>
                <c:ptCount val="4"/>
                <c:pt idx="0">
                  <c:v>131822.54482424655</c:v>
                </c:pt>
                <c:pt idx="1">
                  <c:v>212024.50712126627</c:v>
                </c:pt>
                <c:pt idx="2">
                  <c:v>75102.873580582353</c:v>
                </c:pt>
                <c:pt idx="3">
                  <c:v>70906.023887376272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C32-4A9C-A5B9-B76ED1C58A96}"/>
            </c:ext>
          </c:extLst>
        </c:ser>
        <c:ser>
          <c:idx val="6"/>
          <c:order val="6"/>
          <c:tx>
            <c:strRef>
              <c:f>'Quartely Balance'!$H$1:$H$2</c:f>
              <c:strCache>
                <c:ptCount val="1"/>
                <c:pt idx="0">
                  <c:v>2026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</a:ln>
            <a:effectLst>
              <a:glow rad="139700">
                <a:schemeClr val="accent1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'Quartely Balance'!$A$3:$A$7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'Quartely Balance'!$H$3:$H$7</c:f>
              <c:numCache>
                <c:formatCode>General</c:formatCode>
                <c:ptCount val="4"/>
                <c:pt idx="0">
                  <c:v>10303.492853505</c:v>
                </c:pt>
                <c:pt idx="1">
                  <c:v>14.085511462405073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C32-4A9C-A5B9-B76ED1C58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0932176"/>
        <c:axId val="770928816"/>
      </c:lineChart>
      <c:catAx>
        <c:axId val="7709321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928816"/>
        <c:crosses val="autoZero"/>
        <c:auto val="1"/>
        <c:lblAlgn val="ctr"/>
        <c:lblOffset val="100"/>
        <c:noMultiLvlLbl val="0"/>
      </c:catAx>
      <c:valAx>
        <c:axId val="7709288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9321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rate data-Eben.xlsx]Churn Status!PivotTable26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'Churn Status'!$B$3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CD72-441D-B719-407A9275F143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D72-441D-B719-407A9275F1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Status'!$A$4:$A$5</c:f>
              <c:strCache>
                <c:ptCount val="2"/>
                <c:pt idx="0">
                  <c:v>Rentention rate</c:v>
                </c:pt>
                <c:pt idx="1">
                  <c:v>Churn rate</c:v>
                </c:pt>
              </c:strCache>
            </c:strRef>
          </c:cat>
          <c:val>
            <c:numRef>
              <c:f>'Churn Status'!$B$4:$B$5</c:f>
              <c:numCache>
                <c:formatCode>General</c:formatCode>
                <c:ptCount val="2"/>
                <c:pt idx="0">
                  <c:v>91.916859122401846</c:v>
                </c:pt>
                <c:pt idx="1">
                  <c:v>8.0831408775981526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2-441D-B719-407A9275F14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63500</xdr:rowOff>
    </xdr:from>
    <xdr:to>
      <xdr:col>6</xdr:col>
      <xdr:colOff>215900</xdr:colOff>
      <xdr:row>23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CCDA7F-2467-C8AB-29F6-A617187981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492124</xdr:colOff>
      <xdr:row>9</xdr:row>
      <xdr:rowOff>146050</xdr:rowOff>
    </xdr:from>
    <xdr:to>
      <xdr:col>17</xdr:col>
      <xdr:colOff>317500</xdr:colOff>
      <xdr:row>25</xdr:row>
      <xdr:rowOff>165101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EB9623-B96D-EB20-C638-B32E017FB9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4</xdr:row>
      <xdr:rowOff>0</xdr:rowOff>
    </xdr:from>
    <xdr:to>
      <xdr:col>18</xdr:col>
      <xdr:colOff>76200</xdr:colOff>
      <xdr:row>8</xdr:row>
      <xdr:rowOff>50800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6CB31A9-E405-44F0-AA8B-7EAB18CD0062}"/>
            </a:ext>
          </a:extLst>
        </xdr:cNvPr>
        <xdr:cNvSpPr txBox="1"/>
      </xdr:nvSpPr>
      <xdr:spPr>
        <a:xfrm>
          <a:off x="11074400" y="736600"/>
          <a:ext cx="1905000" cy="787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Clicking on the Zoom in arrow will break it down into Quarters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174625</xdr:rowOff>
    </xdr:from>
    <xdr:to>
      <xdr:col>5</xdr:col>
      <xdr:colOff>431800</xdr:colOff>
      <xdr:row>21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1922B5-CF70-B968-F0EB-7D58D20DEA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269874</xdr:colOff>
      <xdr:row>6</xdr:row>
      <xdr:rowOff>130175</xdr:rowOff>
    </xdr:from>
    <xdr:to>
      <xdr:col>13</xdr:col>
      <xdr:colOff>349249</xdr:colOff>
      <xdr:row>21</xdr:row>
      <xdr:rowOff>111125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A261EB-6E9A-CBEC-379B-6DD3B00C67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19050</xdr:colOff>
      <xdr:row>8</xdr:row>
      <xdr:rowOff>25400</xdr:rowOff>
    </xdr:from>
    <xdr:to>
      <xdr:col>17</xdr:col>
      <xdr:colOff>95250</xdr:colOff>
      <xdr:row>12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DCB40E0-D78D-F6B7-2992-63DA62506C84}"/>
            </a:ext>
          </a:extLst>
        </xdr:cNvPr>
        <xdr:cNvSpPr txBox="1"/>
      </xdr:nvSpPr>
      <xdr:spPr>
        <a:xfrm>
          <a:off x="10483850" y="1498600"/>
          <a:ext cx="1905000" cy="787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Clicking on the Zoom in arrow will break it down into Quarters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41274</xdr:colOff>
      <xdr:row>0</xdr:row>
      <xdr:rowOff>0</xdr:rowOff>
    </xdr:from>
    <xdr:to>
      <xdr:col>11</xdr:col>
      <xdr:colOff>596900</xdr:colOff>
      <xdr:row>20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39566-C1B9-E80E-4669-4B5A9697EC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180974</xdr:colOff>
      <xdr:row>0</xdr:row>
      <xdr:rowOff>6350</xdr:rowOff>
    </xdr:from>
    <xdr:to>
      <xdr:col>10</xdr:col>
      <xdr:colOff>609600</xdr:colOff>
      <xdr:row>23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CD83FA-83B0-772F-A1CC-A3139020E3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327024</xdr:colOff>
      <xdr:row>1</xdr:row>
      <xdr:rowOff>79374</xdr:rowOff>
    </xdr:from>
    <xdr:to>
      <xdr:col>13</xdr:col>
      <xdr:colOff>330199</xdr:colOff>
      <xdr:row>20</xdr:row>
      <xdr:rowOff>88899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F8DBA8-8538-9693-1807-954448BD9E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wakye, Ebenezer (Contractor)" refreshedDate="45114.514304398152" createdVersion="8" refreshedVersion="8" minRefreshableVersion="3" recordCount="866" xr:uid="{2808B397-94DC-416F-A496-0A8BF1BBFF8E}">
  <cacheSource type="worksheet">
    <worksheetSource ref="A1:AI867" sheet="Churn Rate Overtime"/>
  </cacheSource>
  <cacheFields count="44">
    <cacheField name=" Account Number " numFmtId="0">
      <sharedItems containsSemiMixedTypes="0" containsString="0" containsNumber="1" containsInteger="1" minValue="123456" maxValue="124321" count="866">
        <n v="123456"/>
        <n v="123457"/>
        <n v="123458"/>
        <n v="123459"/>
        <n v="123460"/>
        <n v="123461"/>
        <n v="123462"/>
        <n v="123463"/>
        <n v="123464"/>
        <n v="123465"/>
        <n v="123466"/>
        <n v="123467"/>
        <n v="123468"/>
        <n v="123469"/>
        <n v="123470"/>
        <n v="123471"/>
        <n v="123472"/>
        <n v="123473"/>
        <n v="123474"/>
        <n v="123475"/>
        <n v="123476"/>
        <n v="123477"/>
        <n v="123478"/>
        <n v="123479"/>
        <n v="123480"/>
        <n v="123481"/>
        <n v="123482"/>
        <n v="123483"/>
        <n v="123484"/>
        <n v="123485"/>
        <n v="123486"/>
        <n v="123487"/>
        <n v="123488"/>
        <n v="123489"/>
        <n v="123490"/>
        <n v="123491"/>
        <n v="123492"/>
        <n v="123493"/>
        <n v="123494"/>
        <n v="123495"/>
        <n v="123496"/>
        <n v="123497"/>
        <n v="123498"/>
        <n v="123499"/>
        <n v="123500"/>
        <n v="123501"/>
        <n v="123502"/>
        <n v="123503"/>
        <n v="123504"/>
        <n v="123505"/>
        <n v="123506"/>
        <n v="123507"/>
        <n v="123508"/>
        <n v="123509"/>
        <n v="123510"/>
        <n v="123511"/>
        <n v="123512"/>
        <n v="123513"/>
        <n v="123514"/>
        <n v="123515"/>
        <n v="123516"/>
        <n v="123517"/>
        <n v="123518"/>
        <n v="123519"/>
        <n v="123520"/>
        <n v="123521"/>
        <n v="123522"/>
        <n v="123523"/>
        <n v="123524"/>
        <n v="123525"/>
        <n v="123526"/>
        <n v="123527"/>
        <n v="123528"/>
        <n v="123529"/>
        <n v="123530"/>
        <n v="123531"/>
        <n v="123532"/>
        <n v="123533"/>
        <n v="123534"/>
        <n v="123535"/>
        <n v="123536"/>
        <n v="123537"/>
        <n v="123538"/>
        <n v="123539"/>
        <n v="123540"/>
        <n v="123541"/>
        <n v="123542"/>
        <n v="123543"/>
        <n v="123544"/>
        <n v="123545"/>
        <n v="123546"/>
        <n v="123547"/>
        <n v="123548"/>
        <n v="123549"/>
        <n v="123550"/>
        <n v="123551"/>
        <n v="123552"/>
        <n v="123553"/>
        <n v="123554"/>
        <n v="123555"/>
        <n v="123556"/>
        <n v="123557"/>
        <n v="123558"/>
        <n v="123559"/>
        <n v="123560"/>
        <n v="123561"/>
        <n v="123562"/>
        <n v="123563"/>
        <n v="123564"/>
        <n v="123565"/>
        <n v="123566"/>
        <n v="123567"/>
        <n v="123568"/>
        <n v="123569"/>
        <n v="123570"/>
        <n v="123571"/>
        <n v="123572"/>
        <n v="123573"/>
        <n v="123574"/>
        <n v="123575"/>
        <n v="123576"/>
        <n v="123577"/>
        <n v="123578"/>
        <n v="123579"/>
        <n v="123580"/>
        <n v="123581"/>
        <n v="123582"/>
        <n v="123583"/>
        <n v="123584"/>
        <n v="123585"/>
        <n v="123586"/>
        <n v="123587"/>
        <n v="123588"/>
        <n v="123589"/>
        <n v="123590"/>
        <n v="123591"/>
        <n v="123592"/>
        <n v="123593"/>
        <n v="123594"/>
        <n v="123595"/>
        <n v="123596"/>
        <n v="123597"/>
        <n v="123598"/>
        <n v="123599"/>
        <n v="123600"/>
        <n v="123601"/>
        <n v="123602"/>
        <n v="123603"/>
        <n v="123604"/>
        <n v="123605"/>
        <n v="123606"/>
        <n v="123607"/>
        <n v="123608"/>
        <n v="123609"/>
        <n v="123610"/>
        <n v="123611"/>
        <n v="123612"/>
        <n v="123613"/>
        <n v="123614"/>
        <n v="123615"/>
        <n v="123616"/>
        <n v="123617"/>
        <n v="123618"/>
        <n v="123619"/>
        <n v="123620"/>
        <n v="123621"/>
        <n v="123622"/>
        <n v="123623"/>
        <n v="123624"/>
        <n v="123625"/>
        <n v="123626"/>
        <n v="123627"/>
        <n v="123628"/>
        <n v="123629"/>
        <n v="123630"/>
        <n v="123631"/>
        <n v="123632"/>
        <n v="123633"/>
        <n v="123634"/>
        <n v="123635"/>
        <n v="123636"/>
        <n v="123637"/>
        <n v="123638"/>
        <n v="123639"/>
        <n v="123640"/>
        <n v="123641"/>
        <n v="123642"/>
        <n v="123643"/>
        <n v="123644"/>
        <n v="123645"/>
        <n v="123646"/>
        <n v="123647"/>
        <n v="123648"/>
        <n v="123649"/>
        <n v="123650"/>
        <n v="123651"/>
        <n v="123652"/>
        <n v="123653"/>
        <n v="123654"/>
        <n v="123655"/>
        <n v="123656"/>
        <n v="123657"/>
        <n v="123658"/>
        <n v="123659"/>
        <n v="123660"/>
        <n v="123661"/>
        <n v="123662"/>
        <n v="123663"/>
        <n v="123664"/>
        <n v="123665"/>
        <n v="123666"/>
        <n v="123667"/>
        <n v="123668"/>
        <n v="123669"/>
        <n v="123670"/>
        <n v="123671"/>
        <n v="123672"/>
        <n v="123673"/>
        <n v="123674"/>
        <n v="123675"/>
        <n v="123676"/>
        <n v="123677"/>
        <n v="123678"/>
        <n v="123679"/>
        <n v="123680"/>
        <n v="123681"/>
        <n v="123682"/>
        <n v="123683"/>
        <n v="123684"/>
        <n v="123685"/>
        <n v="123686"/>
        <n v="123687"/>
        <n v="123688"/>
        <n v="123689"/>
        <n v="123690"/>
        <n v="123691"/>
        <n v="123692"/>
        <n v="123693"/>
        <n v="123694"/>
        <n v="123695"/>
        <n v="123696"/>
        <n v="123697"/>
        <n v="123698"/>
        <n v="123699"/>
        <n v="123700"/>
        <n v="123701"/>
        <n v="123702"/>
        <n v="123703"/>
        <n v="123704"/>
        <n v="123705"/>
        <n v="123706"/>
        <n v="123707"/>
        <n v="123708"/>
        <n v="123709"/>
        <n v="123710"/>
        <n v="123711"/>
        <n v="123712"/>
        <n v="123713"/>
        <n v="123714"/>
        <n v="123715"/>
        <n v="123716"/>
        <n v="123717"/>
        <n v="123718"/>
        <n v="123719"/>
        <n v="123720"/>
        <n v="123721"/>
        <n v="123722"/>
        <n v="123723"/>
        <n v="123724"/>
        <n v="123725"/>
        <n v="123726"/>
        <n v="123727"/>
        <n v="123728"/>
        <n v="123729"/>
        <n v="123730"/>
        <n v="123731"/>
        <n v="123732"/>
        <n v="123733"/>
        <n v="123734"/>
        <n v="123735"/>
        <n v="123736"/>
        <n v="123737"/>
        <n v="123738"/>
        <n v="123739"/>
        <n v="123740"/>
        <n v="123741"/>
        <n v="123742"/>
        <n v="123743"/>
        <n v="123744"/>
        <n v="123745"/>
        <n v="123746"/>
        <n v="123747"/>
        <n v="123748"/>
        <n v="123749"/>
        <n v="123750"/>
        <n v="123751"/>
        <n v="123752"/>
        <n v="123753"/>
        <n v="123754"/>
        <n v="123755"/>
        <n v="123756"/>
        <n v="123757"/>
        <n v="123758"/>
        <n v="123759"/>
        <n v="123760"/>
        <n v="123761"/>
        <n v="123762"/>
        <n v="123763"/>
        <n v="123764"/>
        <n v="123765"/>
        <n v="123766"/>
        <n v="123767"/>
        <n v="123768"/>
        <n v="123769"/>
        <n v="123770"/>
        <n v="123771"/>
        <n v="123772"/>
        <n v="123773"/>
        <n v="123774"/>
        <n v="123775"/>
        <n v="123776"/>
        <n v="123777"/>
        <n v="123778"/>
        <n v="123779"/>
        <n v="123780"/>
        <n v="123781"/>
        <n v="123782"/>
        <n v="123783"/>
        <n v="123784"/>
        <n v="123785"/>
        <n v="123786"/>
        <n v="123787"/>
        <n v="123788"/>
        <n v="123789"/>
        <n v="123790"/>
        <n v="123791"/>
        <n v="123792"/>
        <n v="123793"/>
        <n v="123794"/>
        <n v="123795"/>
        <n v="123796"/>
        <n v="123797"/>
        <n v="123798"/>
        <n v="123799"/>
        <n v="123800"/>
        <n v="123801"/>
        <n v="123802"/>
        <n v="123803"/>
        <n v="123804"/>
        <n v="123805"/>
        <n v="123806"/>
        <n v="123807"/>
        <n v="123808"/>
        <n v="123809"/>
        <n v="123810"/>
        <n v="123811"/>
        <n v="123812"/>
        <n v="123813"/>
        <n v="123814"/>
        <n v="123815"/>
        <n v="123816"/>
        <n v="123817"/>
        <n v="123818"/>
        <n v="123819"/>
        <n v="123820"/>
        <n v="123821"/>
        <n v="123822"/>
        <n v="123823"/>
        <n v="123824"/>
        <n v="123825"/>
        <n v="123826"/>
        <n v="123827"/>
        <n v="123828"/>
        <n v="123829"/>
        <n v="123830"/>
        <n v="123831"/>
        <n v="123832"/>
        <n v="123833"/>
        <n v="123834"/>
        <n v="123835"/>
        <n v="123836"/>
        <n v="123837"/>
        <n v="123838"/>
        <n v="123839"/>
        <n v="123840"/>
        <n v="123841"/>
        <n v="123842"/>
        <n v="123843"/>
        <n v="123844"/>
        <n v="123845"/>
        <n v="123846"/>
        <n v="123847"/>
        <n v="123848"/>
        <n v="123849"/>
        <n v="123850"/>
        <n v="123851"/>
        <n v="123852"/>
        <n v="123853"/>
        <n v="123854"/>
        <n v="123855"/>
        <n v="123856"/>
        <n v="123857"/>
        <n v="123858"/>
        <n v="123859"/>
        <n v="123860"/>
        <n v="123861"/>
        <n v="123862"/>
        <n v="123863"/>
        <n v="123864"/>
        <n v="123865"/>
        <n v="123866"/>
        <n v="123867"/>
        <n v="123868"/>
        <n v="123869"/>
        <n v="123870"/>
        <n v="123871"/>
        <n v="123872"/>
        <n v="123873"/>
        <n v="123874"/>
        <n v="123875"/>
        <n v="123876"/>
        <n v="123877"/>
        <n v="123878"/>
        <n v="123879"/>
        <n v="123880"/>
        <n v="123881"/>
        <n v="123882"/>
        <n v="123883"/>
        <n v="123884"/>
        <n v="123885"/>
        <n v="123886"/>
        <n v="123887"/>
        <n v="123888"/>
        <n v="123889"/>
        <n v="123890"/>
        <n v="123891"/>
        <n v="123892"/>
        <n v="123893"/>
        <n v="123894"/>
        <n v="123895"/>
        <n v="123896"/>
        <n v="123897"/>
        <n v="123898"/>
        <n v="123899"/>
        <n v="123900"/>
        <n v="123901"/>
        <n v="123902"/>
        <n v="123903"/>
        <n v="123904"/>
        <n v="123905"/>
        <n v="123906"/>
        <n v="123907"/>
        <n v="123908"/>
        <n v="123909"/>
        <n v="123910"/>
        <n v="123911"/>
        <n v="123912"/>
        <n v="123913"/>
        <n v="123914"/>
        <n v="123915"/>
        <n v="123916"/>
        <n v="123917"/>
        <n v="123918"/>
        <n v="123919"/>
        <n v="123920"/>
        <n v="123921"/>
        <n v="123922"/>
        <n v="123923"/>
        <n v="123924"/>
        <n v="123925"/>
        <n v="123926"/>
        <n v="123927"/>
        <n v="123928"/>
        <n v="123929"/>
        <n v="123930"/>
        <n v="123931"/>
        <n v="123932"/>
        <n v="123933"/>
        <n v="123934"/>
        <n v="123935"/>
        <n v="123936"/>
        <n v="123937"/>
        <n v="123938"/>
        <n v="123939"/>
        <n v="123940"/>
        <n v="123941"/>
        <n v="123942"/>
        <n v="123943"/>
        <n v="123944"/>
        <n v="123945"/>
        <n v="123946"/>
        <n v="123947"/>
        <n v="123948"/>
        <n v="123949"/>
        <n v="123950"/>
        <n v="123951"/>
        <n v="123952"/>
        <n v="123953"/>
        <n v="123954"/>
        <n v="123955"/>
        <n v="123956"/>
        <n v="123957"/>
        <n v="123958"/>
        <n v="123959"/>
        <n v="123960"/>
        <n v="123961"/>
        <n v="123962"/>
        <n v="123963"/>
        <n v="123964"/>
        <n v="123965"/>
        <n v="123966"/>
        <n v="123967"/>
        <n v="123968"/>
        <n v="123969"/>
        <n v="123970"/>
        <n v="123971"/>
        <n v="123972"/>
        <n v="123973"/>
        <n v="123974"/>
        <n v="123975"/>
        <n v="123976"/>
        <n v="123977"/>
        <n v="123978"/>
        <n v="123979"/>
        <n v="123980"/>
        <n v="123981"/>
        <n v="123982"/>
        <n v="123983"/>
        <n v="123984"/>
        <n v="123985"/>
        <n v="123986"/>
        <n v="123987"/>
        <n v="123988"/>
        <n v="123989"/>
        <n v="123990"/>
        <n v="123991"/>
        <n v="123992"/>
        <n v="123993"/>
        <n v="123994"/>
        <n v="123995"/>
        <n v="123996"/>
        <n v="123997"/>
        <n v="123998"/>
        <n v="123999"/>
        <n v="124000"/>
        <n v="124001"/>
        <n v="124002"/>
        <n v="124003"/>
        <n v="124004"/>
        <n v="124005"/>
        <n v="124006"/>
        <n v="124007"/>
        <n v="124008"/>
        <n v="124009"/>
        <n v="124010"/>
        <n v="124011"/>
        <n v="124012"/>
        <n v="124013"/>
        <n v="124014"/>
        <n v="124015"/>
        <n v="124016"/>
        <n v="124017"/>
        <n v="124018"/>
        <n v="124019"/>
        <n v="124020"/>
        <n v="124021"/>
        <n v="124022"/>
        <n v="124023"/>
        <n v="124024"/>
        <n v="124025"/>
        <n v="124026"/>
        <n v="124027"/>
        <n v="124028"/>
        <n v="124029"/>
        <n v="124030"/>
        <n v="124031"/>
        <n v="124032"/>
        <n v="124033"/>
        <n v="124034"/>
        <n v="124035"/>
        <n v="124036"/>
        <n v="124037"/>
        <n v="124038"/>
        <n v="124039"/>
        <n v="124040"/>
        <n v="124041"/>
        <n v="124042"/>
        <n v="124043"/>
        <n v="124044"/>
        <n v="124045"/>
        <n v="124046"/>
        <n v="124047"/>
        <n v="124048"/>
        <n v="124049"/>
        <n v="124050"/>
        <n v="124051"/>
        <n v="124052"/>
        <n v="124053"/>
        <n v="124054"/>
        <n v="124055"/>
        <n v="124056"/>
        <n v="124057"/>
        <n v="124058"/>
        <n v="124059"/>
        <n v="124060"/>
        <n v="124061"/>
        <n v="124062"/>
        <n v="124063"/>
        <n v="124064"/>
        <n v="124065"/>
        <n v="124066"/>
        <n v="124067"/>
        <n v="124068"/>
        <n v="124069"/>
        <n v="124070"/>
        <n v="124071"/>
        <n v="124072"/>
        <n v="124073"/>
        <n v="124074"/>
        <n v="124075"/>
        <n v="124076"/>
        <n v="124077"/>
        <n v="124078"/>
        <n v="124079"/>
        <n v="124080"/>
        <n v="124081"/>
        <n v="124082"/>
        <n v="124083"/>
        <n v="124084"/>
        <n v="124085"/>
        <n v="124086"/>
        <n v="124087"/>
        <n v="124088"/>
        <n v="124089"/>
        <n v="124090"/>
        <n v="124091"/>
        <n v="124092"/>
        <n v="124093"/>
        <n v="124094"/>
        <n v="124095"/>
        <n v="124096"/>
        <n v="124097"/>
        <n v="124098"/>
        <n v="124099"/>
        <n v="124100"/>
        <n v="124101"/>
        <n v="124102"/>
        <n v="124103"/>
        <n v="124104"/>
        <n v="124105"/>
        <n v="124106"/>
        <n v="124107"/>
        <n v="124108"/>
        <n v="124109"/>
        <n v="124110"/>
        <n v="124111"/>
        <n v="124112"/>
        <n v="124113"/>
        <n v="124114"/>
        <n v="124115"/>
        <n v="124116"/>
        <n v="124117"/>
        <n v="124118"/>
        <n v="124119"/>
        <n v="124120"/>
        <n v="124121"/>
        <n v="124122"/>
        <n v="124123"/>
        <n v="124124"/>
        <n v="124125"/>
        <n v="124126"/>
        <n v="124127"/>
        <n v="124128"/>
        <n v="124129"/>
        <n v="124130"/>
        <n v="124131"/>
        <n v="124132"/>
        <n v="124133"/>
        <n v="124134"/>
        <n v="124135"/>
        <n v="124136"/>
        <n v="124137"/>
        <n v="124138"/>
        <n v="124139"/>
        <n v="124140"/>
        <n v="124141"/>
        <n v="124142"/>
        <n v="124143"/>
        <n v="124144"/>
        <n v="124145"/>
        <n v="124146"/>
        <n v="124147"/>
        <n v="124148"/>
        <n v="124149"/>
        <n v="124150"/>
        <n v="124151"/>
        <n v="124152"/>
        <n v="124153"/>
        <n v="124154"/>
        <n v="124155"/>
        <n v="124156"/>
        <n v="124157"/>
        <n v="124158"/>
        <n v="124159"/>
        <n v="124160"/>
        <n v="124161"/>
        <n v="124162"/>
        <n v="124163"/>
        <n v="124164"/>
        <n v="124165"/>
        <n v="124166"/>
        <n v="124167"/>
        <n v="124168"/>
        <n v="124169"/>
        <n v="124170"/>
        <n v="124171"/>
        <n v="124172"/>
        <n v="124173"/>
        <n v="124174"/>
        <n v="124175"/>
        <n v="124176"/>
        <n v="124177"/>
        <n v="124178"/>
        <n v="124179"/>
        <n v="124180"/>
        <n v="124181"/>
        <n v="124182"/>
        <n v="124183"/>
        <n v="124184"/>
        <n v="124185"/>
        <n v="124186"/>
        <n v="124187"/>
        <n v="124188"/>
        <n v="124189"/>
        <n v="124190"/>
        <n v="124191"/>
        <n v="124192"/>
        <n v="124193"/>
        <n v="124194"/>
        <n v="124195"/>
        <n v="124196"/>
        <n v="124197"/>
        <n v="124198"/>
        <n v="124199"/>
        <n v="124200"/>
        <n v="124201"/>
        <n v="124202"/>
        <n v="124203"/>
        <n v="124204"/>
        <n v="124205"/>
        <n v="124206"/>
        <n v="124207"/>
        <n v="124208"/>
        <n v="124209"/>
        <n v="124210"/>
        <n v="124211"/>
        <n v="124212"/>
        <n v="124213"/>
        <n v="124214"/>
        <n v="124215"/>
        <n v="124216"/>
        <n v="124217"/>
        <n v="124218"/>
        <n v="124219"/>
        <n v="124220"/>
        <n v="124221"/>
        <n v="124222"/>
        <n v="124223"/>
        <n v="124224"/>
        <n v="124225"/>
        <n v="124226"/>
        <n v="124227"/>
        <n v="124228"/>
        <n v="124229"/>
        <n v="124230"/>
        <n v="124231"/>
        <n v="124232"/>
        <n v="124233"/>
        <n v="124234"/>
        <n v="124235"/>
        <n v="124236"/>
        <n v="124237"/>
        <n v="124238"/>
        <n v="124239"/>
        <n v="124240"/>
        <n v="124241"/>
        <n v="124242"/>
        <n v="124243"/>
        <n v="124244"/>
        <n v="124245"/>
        <n v="124246"/>
        <n v="124247"/>
        <n v="124248"/>
        <n v="124249"/>
        <n v="124250"/>
        <n v="124251"/>
        <n v="124252"/>
        <n v="124253"/>
        <n v="124254"/>
        <n v="124255"/>
        <n v="124256"/>
        <n v="124257"/>
        <n v="124258"/>
        <n v="124259"/>
        <n v="124260"/>
        <n v="124261"/>
        <n v="124262"/>
        <n v="124263"/>
        <n v="124264"/>
        <n v="124265"/>
        <n v="124266"/>
        <n v="124267"/>
        <n v="124268"/>
        <n v="124269"/>
        <n v="124270"/>
        <n v="124271"/>
        <n v="124272"/>
        <n v="124273"/>
        <n v="124274"/>
        <n v="124275"/>
        <n v="124276"/>
        <n v="124277"/>
        <n v="124278"/>
        <n v="124279"/>
        <n v="124280"/>
        <n v="124281"/>
        <n v="124282"/>
        <n v="124283"/>
        <n v="124284"/>
        <n v="124285"/>
        <n v="124286"/>
        <n v="124287"/>
        <n v="124288"/>
        <n v="124289"/>
        <n v="124290"/>
        <n v="124291"/>
        <n v="124292"/>
        <n v="124293"/>
        <n v="124294"/>
        <n v="124295"/>
        <n v="124296"/>
        <n v="124297"/>
        <n v="124298"/>
        <n v="124299"/>
        <n v="124300"/>
        <n v="124301"/>
        <n v="124302"/>
        <n v="124303"/>
        <n v="124304"/>
        <n v="124305"/>
        <n v="124306"/>
        <n v="124307"/>
        <n v="124308"/>
        <n v="124309"/>
        <n v="124310"/>
        <n v="124311"/>
        <n v="124312"/>
        <n v="124313"/>
        <n v="124314"/>
        <n v="124315"/>
        <n v="124316"/>
        <n v="124317"/>
        <n v="124318"/>
        <n v="124319"/>
        <n v="124320"/>
        <n v="124321"/>
      </sharedItems>
    </cacheField>
    <cacheField name="Customer Name" numFmtId="0">
      <sharedItems/>
    </cacheField>
    <cacheField name=" Account Opening Date " numFmtId="14">
      <sharedItems containsSemiMixedTypes="0" containsNonDate="0" containsDate="1" containsString="0" minDate="2020-01-01T00:00:00" maxDate="2023-07-04T00:00:00" count="633">
        <d v="2020-11-17T00:00:00"/>
        <d v="2021-11-24T00:00:00"/>
        <d v="2020-09-28T00:00:00"/>
        <d v="2022-03-06T00:00:00"/>
        <d v="2021-05-10T00:00:00"/>
        <d v="2021-08-15T00:00:00"/>
        <d v="2022-04-13T00:00:00"/>
        <d v="2020-12-11T00:00:00"/>
        <d v="2022-04-19T00:00:00"/>
        <d v="2021-05-31T00:00:00"/>
        <d v="2021-07-18T00:00:00"/>
        <d v="2021-03-16T00:00:00"/>
        <d v="2022-06-01T00:00:00"/>
        <d v="2021-12-24T00:00:00"/>
        <d v="2022-04-17T00:00:00"/>
        <d v="2020-07-03T00:00:00"/>
        <d v="2022-11-27T00:00:00"/>
        <d v="2022-10-06T00:00:00"/>
        <d v="2020-06-02T00:00:00"/>
        <d v="2021-04-13T00:00:00"/>
        <d v="2021-01-09T00:00:00"/>
        <d v="2021-05-14T00:00:00"/>
        <d v="2022-07-26T00:00:00"/>
        <d v="2022-08-04T00:00:00"/>
        <d v="2023-06-28T00:00:00"/>
        <d v="2020-09-27T00:00:00"/>
        <d v="2020-06-14T00:00:00"/>
        <d v="2022-02-21T00:00:00"/>
        <d v="2022-11-02T00:00:00"/>
        <d v="2021-11-19T00:00:00"/>
        <d v="2020-03-20T00:00:00"/>
        <d v="2022-02-18T00:00:00"/>
        <d v="2021-12-01T00:00:00"/>
        <d v="2020-10-05T00:00:00"/>
        <d v="2023-04-10T00:00:00"/>
        <d v="2020-09-26T00:00:00"/>
        <d v="2022-01-11T00:00:00"/>
        <d v="2020-12-07T00:00:00"/>
        <d v="2022-07-08T00:00:00"/>
        <d v="2020-04-16T00:00:00"/>
        <d v="2022-01-13T00:00:00"/>
        <d v="2021-05-06T00:00:00"/>
        <d v="2022-11-10T00:00:00"/>
        <d v="2020-11-12T00:00:00"/>
        <d v="2020-07-18T00:00:00"/>
        <d v="2021-07-22T00:00:00"/>
        <d v="2020-09-25T00:00:00"/>
        <d v="2023-06-22T00:00:00"/>
        <d v="2020-12-30T00:00:00"/>
        <d v="2021-09-28T00:00:00"/>
        <d v="2020-12-18T00:00:00"/>
        <d v="2022-09-02T00:00:00"/>
        <d v="2021-02-22T00:00:00"/>
        <d v="2022-04-02T00:00:00"/>
        <d v="2022-05-24T00:00:00"/>
        <d v="2020-06-25T00:00:00"/>
        <d v="2021-03-19T00:00:00"/>
        <d v="2023-05-13T00:00:00"/>
        <d v="2022-10-21T00:00:00"/>
        <d v="2023-04-26T00:00:00"/>
        <d v="2021-06-09T00:00:00"/>
        <d v="2023-01-03T00:00:00"/>
        <d v="2023-04-14T00:00:00"/>
        <d v="2020-05-06T00:00:00"/>
        <d v="2021-12-31T00:00:00"/>
        <d v="2020-01-20T00:00:00"/>
        <d v="2023-04-12T00:00:00"/>
        <d v="2020-12-01T00:00:00"/>
        <d v="2023-04-29T00:00:00"/>
        <d v="2023-06-23T00:00:00"/>
        <d v="2020-01-19T00:00:00"/>
        <d v="2021-11-10T00:00:00"/>
        <d v="2023-01-31T00:00:00"/>
        <d v="2023-03-06T00:00:00"/>
        <d v="2022-09-17T00:00:00"/>
        <d v="2021-06-07T00:00:00"/>
        <d v="2023-02-06T00:00:00"/>
        <d v="2020-03-21T00:00:00"/>
        <d v="2023-04-15T00:00:00"/>
        <d v="2020-05-16T00:00:00"/>
        <d v="2023-06-16T00:00:00"/>
        <d v="2021-05-17T00:00:00"/>
        <d v="2021-03-26T00:00:00"/>
        <d v="2020-03-28T00:00:00"/>
        <d v="2021-02-09T00:00:00"/>
        <d v="2022-08-05T00:00:00"/>
        <d v="2021-12-20T00:00:00"/>
        <d v="2023-03-03T00:00:00"/>
        <d v="2020-08-05T00:00:00"/>
        <d v="2022-03-03T00:00:00"/>
        <d v="2021-01-07T00:00:00"/>
        <d v="2021-05-16T00:00:00"/>
        <d v="2021-10-07T00:00:00"/>
        <d v="2022-09-09T00:00:00"/>
        <d v="2021-09-14T00:00:00"/>
        <d v="2023-06-02T00:00:00"/>
        <d v="2023-06-15T00:00:00"/>
        <d v="2021-04-14T00:00:00"/>
        <d v="2023-03-30T00:00:00"/>
        <d v="2021-03-28T00:00:00"/>
        <d v="2020-08-13T00:00:00"/>
        <d v="2023-04-05T00:00:00"/>
        <d v="2021-01-08T00:00:00"/>
        <d v="2021-12-30T00:00:00"/>
        <d v="2022-02-01T00:00:00"/>
        <d v="2022-06-09T00:00:00"/>
        <d v="2021-08-23T00:00:00"/>
        <d v="2021-10-10T00:00:00"/>
        <d v="2021-07-26T00:00:00"/>
        <d v="2021-02-05T00:00:00"/>
        <d v="2020-05-22T00:00:00"/>
        <d v="2020-09-20T00:00:00"/>
        <d v="2021-09-22T00:00:00"/>
        <d v="2023-01-05T00:00:00"/>
        <d v="2021-05-09T00:00:00"/>
        <d v="2022-04-15T00:00:00"/>
        <d v="2021-01-20T00:00:00"/>
        <d v="2020-07-23T00:00:00"/>
        <d v="2023-02-05T00:00:00"/>
        <d v="2021-08-19T00:00:00"/>
        <d v="2023-05-28T00:00:00"/>
        <d v="2020-01-09T00:00:00"/>
        <d v="2020-07-09T00:00:00"/>
        <d v="2020-03-01T00:00:00"/>
        <d v="2021-06-10T00:00:00"/>
        <d v="2022-01-03T00:00:00"/>
        <d v="2020-02-10T00:00:00"/>
        <d v="2020-11-13T00:00:00"/>
        <d v="2022-07-27T00:00:00"/>
        <d v="2023-02-23T00:00:00"/>
        <d v="2020-11-07T00:00:00"/>
        <d v="2020-07-01T00:00:00"/>
        <d v="2020-07-04T00:00:00"/>
        <d v="2023-04-08T00:00:00"/>
        <d v="2022-02-23T00:00:00"/>
        <d v="2022-12-26T00:00:00"/>
        <d v="2021-05-07T00:00:00"/>
        <d v="2021-09-10T00:00:00"/>
        <d v="2023-01-20T00:00:00"/>
        <d v="2023-03-25T00:00:00"/>
        <d v="2022-02-20T00:00:00"/>
        <d v="2022-06-08T00:00:00"/>
        <d v="2022-03-01T00:00:00"/>
        <d v="2022-06-05T00:00:00"/>
        <d v="2021-05-05T00:00:00"/>
        <d v="2021-03-03T00:00:00"/>
        <d v="2023-05-01T00:00:00"/>
        <d v="2020-09-07T00:00:00"/>
        <d v="2021-06-19T00:00:00"/>
        <d v="2023-03-02T00:00:00"/>
        <d v="2022-10-29T00:00:00"/>
        <d v="2022-07-02T00:00:00"/>
        <d v="2020-05-01T00:00:00"/>
        <d v="2023-01-15T00:00:00"/>
        <d v="2020-03-13T00:00:00"/>
        <d v="2020-12-24T00:00:00"/>
        <d v="2020-07-12T00:00:00"/>
        <d v="2022-11-14T00:00:00"/>
        <d v="2022-03-20T00:00:00"/>
        <d v="2023-05-17T00:00:00"/>
        <d v="2022-12-20T00:00:00"/>
        <d v="2020-06-24T00:00:00"/>
        <d v="2020-03-02T00:00:00"/>
        <d v="2022-10-25T00:00:00"/>
        <d v="2023-03-10T00:00:00"/>
        <d v="2023-04-30T00:00:00"/>
        <d v="2020-05-17T00:00:00"/>
        <d v="2021-10-15T00:00:00"/>
        <d v="2022-01-26T00:00:00"/>
        <d v="2023-05-19T00:00:00"/>
        <d v="2021-03-30T00:00:00"/>
        <d v="2022-11-13T00:00:00"/>
        <d v="2022-11-11T00:00:00"/>
        <d v="2022-03-05T00:00:00"/>
        <d v="2022-03-07T00:00:00"/>
        <d v="2022-06-12T00:00:00"/>
        <d v="2021-11-08T00:00:00"/>
        <d v="2021-11-20T00:00:00"/>
        <d v="2022-05-18T00:00:00"/>
        <d v="2021-05-29T00:00:00"/>
        <d v="2022-07-19T00:00:00"/>
        <d v="2020-05-28T00:00:00"/>
        <d v="2021-06-18T00:00:00"/>
        <d v="2021-10-09T00:00:00"/>
        <d v="2022-10-11T00:00:00"/>
        <d v="2022-03-02T00:00:00"/>
        <d v="2021-09-30T00:00:00"/>
        <d v="2021-12-29T00:00:00"/>
        <d v="2022-01-16T00:00:00"/>
        <d v="2021-07-13T00:00:00"/>
        <d v="2020-05-05T00:00:00"/>
        <d v="2021-04-08T00:00:00"/>
        <d v="2022-08-15T00:00:00"/>
        <d v="2021-06-11T00:00:00"/>
        <d v="2020-03-26T00:00:00"/>
        <d v="2023-01-17T00:00:00"/>
        <d v="2020-11-27T00:00:00"/>
        <d v="2023-05-18T00:00:00"/>
        <d v="2021-11-13T00:00:00"/>
        <d v="2021-03-02T00:00:00"/>
        <d v="2022-05-19T00:00:00"/>
        <d v="2020-09-14T00:00:00"/>
        <d v="2023-07-01T00:00:00"/>
        <d v="2020-02-07T00:00:00"/>
        <d v="2023-01-16T00:00:00"/>
        <d v="2020-11-01T00:00:00"/>
        <d v="2021-03-29T00:00:00"/>
        <d v="2023-04-04T00:00:00"/>
        <d v="2020-11-04T00:00:00"/>
        <d v="2023-03-18T00:00:00"/>
        <d v="2021-09-06T00:00:00"/>
        <d v="2020-05-14T00:00:00"/>
        <d v="2020-08-12T00:00:00"/>
        <d v="2020-12-10T00:00:00"/>
        <d v="2021-10-27T00:00:00"/>
        <d v="2023-06-05T00:00:00"/>
        <d v="2023-06-17T00:00:00"/>
        <d v="2022-07-11T00:00:00"/>
        <d v="2022-01-01T00:00:00"/>
        <d v="2021-02-26T00:00:00"/>
        <d v="2023-06-13T00:00:00"/>
        <d v="2022-08-29T00:00:00"/>
        <d v="2022-09-13T00:00:00"/>
        <d v="2022-06-04T00:00:00"/>
        <d v="2020-02-02T00:00:00"/>
        <d v="2020-02-14T00:00:00"/>
        <d v="2022-11-08T00:00:00"/>
        <d v="2020-05-19T00:00:00"/>
        <d v="2020-12-21T00:00:00"/>
        <d v="2022-04-30T00:00:00"/>
        <d v="2021-11-18T00:00:00"/>
        <d v="2021-06-16T00:00:00"/>
        <d v="2021-08-17T00:00:00"/>
        <d v="2021-06-25T00:00:00"/>
        <d v="2020-03-29T00:00:00"/>
        <d v="2020-03-22T00:00:00"/>
        <d v="2022-03-28T00:00:00"/>
        <d v="2021-08-05T00:00:00"/>
        <d v="2021-05-02T00:00:00"/>
        <d v="2021-01-24T00:00:00"/>
        <d v="2022-05-12T00:00:00"/>
        <d v="2020-01-10T00:00:00"/>
        <d v="2020-07-30T00:00:00"/>
        <d v="2020-03-24T00:00:00"/>
        <d v="2020-02-23T00:00:00"/>
        <d v="2020-10-26T00:00:00"/>
        <d v="2021-02-28T00:00:00"/>
        <d v="2023-02-27T00:00:00"/>
        <d v="2020-05-18T00:00:00"/>
        <d v="2020-07-05T00:00:00"/>
        <d v="2023-01-10T00:00:00"/>
        <d v="2023-04-25T00:00:00"/>
        <d v="2022-05-17T00:00:00"/>
        <d v="2022-09-25T00:00:00"/>
        <d v="2021-06-08T00:00:00"/>
        <d v="2020-05-02T00:00:00"/>
        <d v="2022-07-04T00:00:00"/>
        <d v="2020-10-01T00:00:00"/>
        <d v="2023-02-16T00:00:00"/>
        <d v="2023-01-24T00:00:00"/>
        <d v="2022-06-03T00:00:00"/>
        <d v="2021-08-04T00:00:00"/>
        <d v="2020-09-22T00:00:00"/>
        <d v="2021-04-30T00:00:00"/>
        <d v="2023-06-29T00:00:00"/>
        <d v="2021-02-27T00:00:00"/>
        <d v="2022-04-03T00:00:00"/>
        <d v="2021-01-19T00:00:00"/>
        <d v="2023-01-19T00:00:00"/>
        <d v="2022-01-22T00:00:00"/>
        <d v="2023-03-01T00:00:00"/>
        <d v="2020-09-12T00:00:00"/>
        <d v="2022-12-14T00:00:00"/>
        <d v="2021-02-20T00:00:00"/>
        <d v="2021-10-31T00:00:00"/>
        <d v="2021-02-08T00:00:00"/>
        <d v="2022-09-04T00:00:00"/>
        <d v="2022-10-26T00:00:00"/>
        <d v="2022-05-01T00:00:00"/>
        <d v="2023-07-03T00:00:00"/>
        <d v="2020-05-20T00:00:00"/>
        <d v="2020-04-11T00:00:00"/>
        <d v="2021-03-22T00:00:00"/>
        <d v="2021-03-18T00:00:00"/>
        <d v="2020-03-04T00:00:00"/>
        <d v="2022-01-07T00:00:00"/>
        <d v="2020-09-15T00:00:00"/>
        <d v="2020-02-04T00:00:00"/>
        <d v="2021-05-24T00:00:00"/>
        <d v="2022-09-03T00:00:00"/>
        <d v="2021-12-09T00:00:00"/>
        <d v="2021-04-09T00:00:00"/>
        <d v="2023-06-09T00:00:00"/>
        <d v="2021-12-21T00:00:00"/>
        <d v="2022-12-05T00:00:00"/>
        <d v="2021-08-31T00:00:00"/>
        <d v="2022-09-15T00:00:00"/>
        <d v="2020-04-02T00:00:00"/>
        <d v="2020-02-18T00:00:00"/>
        <d v="2023-04-21T00:00:00"/>
        <d v="2020-09-08T00:00:00"/>
        <d v="2022-11-22T00:00:00"/>
        <d v="2022-03-08T00:00:00"/>
        <d v="2021-09-16T00:00:00"/>
        <d v="2022-12-24T00:00:00"/>
        <d v="2020-06-29T00:00:00"/>
        <d v="2022-05-31T00:00:00"/>
        <d v="2020-02-27T00:00:00"/>
        <d v="2021-08-21T00:00:00"/>
        <d v="2020-03-14T00:00:00"/>
        <d v="2022-05-03T00:00:00"/>
        <d v="2022-10-01T00:00:00"/>
        <d v="2020-05-15T00:00:00"/>
        <d v="2022-07-03T00:00:00"/>
        <d v="2022-06-17T00:00:00"/>
        <d v="2022-11-30T00:00:00"/>
        <d v="2020-04-14T00:00:00"/>
        <d v="2021-09-21T00:00:00"/>
        <d v="2022-09-28T00:00:00"/>
        <d v="2020-06-04T00:00:00"/>
        <d v="2020-02-08T00:00:00"/>
        <d v="2020-11-23T00:00:00"/>
        <d v="2020-05-31T00:00:00"/>
        <d v="2022-05-15T00:00:00"/>
        <d v="2023-03-08T00:00:00"/>
        <d v="2022-06-22T00:00:00"/>
        <d v="2021-11-27T00:00:00"/>
        <d v="2021-02-06T00:00:00"/>
        <d v="2021-05-03T00:00:00"/>
        <d v="2023-01-30T00:00:00"/>
        <d v="2021-01-11T00:00:00"/>
        <d v="2020-11-22T00:00:00"/>
        <d v="2022-07-22T00:00:00"/>
        <d v="2020-11-18T00:00:00"/>
        <d v="2022-09-30T00:00:00"/>
        <d v="2023-04-18T00:00:00"/>
        <d v="2023-02-10T00:00:00"/>
        <d v="2023-05-24T00:00:00"/>
        <d v="2022-09-23T00:00:00"/>
        <d v="2020-10-27T00:00:00"/>
        <d v="2022-01-24T00:00:00"/>
        <d v="2022-09-01T00:00:00"/>
        <d v="2021-12-22T00:00:00"/>
        <d v="2023-01-28T00:00:00"/>
        <d v="2021-01-27T00:00:00"/>
        <d v="2020-05-10T00:00:00"/>
        <d v="2020-07-16T00:00:00"/>
        <d v="2022-09-21T00:00:00"/>
        <d v="2022-08-13T00:00:00"/>
        <d v="2022-02-02T00:00:00"/>
        <d v="2021-08-12T00:00:00"/>
        <d v="2020-03-16T00:00:00"/>
        <d v="2020-08-19T00:00:00"/>
        <d v="2021-10-18T00:00:00"/>
        <d v="2023-02-19T00:00:00"/>
        <d v="2022-02-12T00:00:00"/>
        <d v="2022-01-27T00:00:00"/>
        <d v="2022-05-02T00:00:00"/>
        <d v="2021-03-25T00:00:00"/>
        <d v="2021-12-02T00:00:00"/>
        <d v="2021-07-05T00:00:00"/>
        <d v="2021-07-06T00:00:00"/>
        <d v="2022-07-17T00:00:00"/>
        <d v="2021-08-29T00:00:00"/>
        <d v="2022-09-18T00:00:00"/>
        <d v="2020-02-12T00:00:00"/>
        <d v="2023-01-22T00:00:00"/>
        <d v="2021-06-01T00:00:00"/>
        <d v="2020-01-06T00:00:00"/>
        <d v="2021-11-06T00:00:00"/>
        <d v="2020-10-02T00:00:00"/>
        <d v="2020-08-03T00:00:00"/>
        <d v="2023-05-31T00:00:00"/>
        <d v="2022-06-13T00:00:00"/>
        <d v="2020-05-23T00:00:00"/>
        <d v="2021-05-20T00:00:00"/>
        <d v="2022-03-14T00:00:00"/>
        <d v="2020-03-30T00:00:00"/>
        <d v="2020-01-04T00:00:00"/>
        <d v="2023-01-14T00:00:00"/>
        <d v="2023-06-24T00:00:00"/>
        <d v="2023-02-21T00:00:00"/>
        <d v="2021-02-16T00:00:00"/>
        <d v="2021-03-09T00:00:00"/>
        <d v="2022-11-25T00:00:00"/>
        <d v="2021-09-26T00:00:00"/>
        <d v="2022-11-16T00:00:00"/>
        <d v="2020-11-20T00:00:00"/>
        <d v="2022-12-07T00:00:00"/>
        <d v="2021-03-24T00:00:00"/>
        <d v="2020-10-31T00:00:00"/>
        <d v="2020-11-11T00:00:00"/>
        <d v="2022-07-15T00:00:00"/>
        <d v="2022-06-20T00:00:00"/>
        <d v="2021-03-07T00:00:00"/>
        <d v="2021-06-06T00:00:00"/>
        <d v="2020-04-05T00:00:00"/>
        <d v="2021-10-05T00:00:00"/>
        <d v="2022-07-23T00:00:00"/>
        <d v="2022-04-26T00:00:00"/>
        <d v="2022-12-02T00:00:00"/>
        <d v="2022-09-14T00:00:00"/>
        <d v="2021-08-30T00:00:00"/>
        <d v="2020-08-09T00:00:00"/>
        <d v="2022-08-14T00:00:00"/>
        <d v="2021-07-27T00:00:00"/>
        <d v="2021-12-25T00:00:00"/>
        <d v="2022-03-13T00:00:00"/>
        <d v="2022-06-07T00:00:00"/>
        <d v="2021-04-11T00:00:00"/>
        <d v="2020-11-29T00:00:00"/>
        <d v="2021-01-04T00:00:00"/>
        <d v="2022-02-08T00:00:00"/>
        <d v="2020-03-12T00:00:00"/>
        <d v="2021-04-02T00:00:00"/>
        <d v="2021-02-18T00:00:00"/>
        <d v="2021-06-04T00:00:00"/>
        <d v="2022-10-23T00:00:00"/>
        <d v="2022-05-23T00:00:00"/>
        <d v="2021-04-25T00:00:00"/>
        <d v="2020-01-07T00:00:00"/>
        <d v="2020-06-09T00:00:00"/>
        <d v="2021-03-27T00:00:00"/>
        <d v="2020-06-07T00:00:00"/>
        <d v="2023-06-30T00:00:00"/>
        <d v="2021-06-26T00:00:00"/>
        <d v="2021-02-15T00:00:00"/>
        <d v="2022-11-17T00:00:00"/>
        <d v="2022-03-17T00:00:00"/>
        <d v="2021-04-26T00:00:00"/>
        <d v="2020-01-29T00:00:00"/>
        <d v="2023-05-03T00:00:00"/>
        <d v="2022-05-06T00:00:00"/>
        <d v="2021-09-03T00:00:00"/>
        <d v="2020-05-24T00:00:00"/>
        <d v="2021-04-17T00:00:00"/>
        <d v="2021-01-22T00:00:00"/>
        <d v="2021-01-29T00:00:00"/>
        <d v="2021-04-24T00:00:00"/>
        <d v="2021-11-12T00:00:00"/>
        <d v="2022-01-23T00:00:00"/>
        <d v="2020-06-10T00:00:00"/>
        <d v="2023-04-28T00:00:00"/>
        <d v="2021-06-20T00:00:00"/>
        <d v="2020-09-21T00:00:00"/>
        <d v="2023-01-06T00:00:00"/>
        <d v="2021-01-14T00:00:00"/>
        <d v="2021-07-07T00:00:00"/>
        <d v="2022-08-31T00:00:00"/>
        <d v="2021-04-10T00:00:00"/>
        <d v="2023-02-07T00:00:00"/>
        <d v="2021-08-01T00:00:00"/>
        <d v="2020-08-22T00:00:00"/>
        <d v="2020-10-16T00:00:00"/>
        <d v="2020-09-23T00:00:00"/>
        <d v="2022-03-11T00:00:00"/>
        <d v="2021-09-02T00:00:00"/>
        <d v="2022-12-30T00:00:00"/>
        <d v="2020-10-21T00:00:00"/>
        <d v="2020-11-08T00:00:00"/>
        <d v="2022-11-15T00:00:00"/>
        <d v="2022-09-26T00:00:00"/>
        <d v="2022-08-28T00:00:00"/>
        <d v="2023-05-07T00:00:00"/>
        <d v="2022-07-09T00:00:00"/>
        <d v="2021-07-11T00:00:00"/>
        <d v="2021-07-03T00:00:00"/>
        <d v="2022-11-04T00:00:00"/>
        <d v="2020-11-30T00:00:00"/>
        <d v="2021-10-01T00:00:00"/>
        <d v="2020-10-04T00:00:00"/>
        <d v="2021-07-08T00:00:00"/>
        <d v="2020-02-29T00:00:00"/>
        <d v="2023-01-12T00:00:00"/>
        <d v="2023-03-04T00:00:00"/>
        <d v="2021-11-04T00:00:00"/>
        <d v="2023-02-09T00:00:00"/>
        <d v="2021-01-16T00:00:00"/>
        <d v="2020-03-18T00:00:00"/>
        <d v="2020-12-08T00:00:00"/>
        <d v="2022-12-22T00:00:00"/>
        <d v="2022-05-13T00:00:00"/>
        <d v="2023-06-26T00:00:00"/>
        <d v="2020-02-13T00:00:00"/>
        <d v="2022-06-25T00:00:00"/>
        <d v="2021-02-04T00:00:00"/>
        <d v="2022-06-30T00:00:00"/>
        <d v="2021-09-08T00:00:00"/>
        <d v="2020-08-24T00:00:00"/>
        <d v="2022-11-01T00:00:00"/>
        <d v="2020-04-17T00:00:00"/>
        <d v="2022-09-10T00:00:00"/>
        <d v="2020-10-17T00:00:00"/>
        <d v="2020-06-05T00:00:00"/>
        <d v="2022-04-22T00:00:00"/>
        <d v="2022-10-20T00:00:00"/>
        <d v="2020-08-10T00:00:00"/>
        <d v="2021-09-23T00:00:00"/>
        <d v="2021-04-23T00:00:00"/>
        <d v="2023-01-25T00:00:00"/>
        <d v="2022-05-22T00:00:00"/>
        <d v="2020-06-22T00:00:00"/>
        <d v="2020-10-29T00:00:00"/>
        <d v="2021-10-24T00:00:00"/>
        <d v="2022-04-23T00:00:00"/>
        <d v="2022-10-16T00:00:00"/>
        <d v="2020-06-19T00:00:00"/>
        <d v="2022-11-24T00:00:00"/>
        <d v="2022-02-27T00:00:00"/>
        <d v="2020-02-15T00:00:00"/>
        <d v="2021-11-21T00:00:00"/>
        <d v="2022-12-06T00:00:00"/>
        <d v="2021-08-10T00:00:00"/>
        <d v="2020-05-11T00:00:00"/>
        <d v="2022-06-27T00:00:00"/>
        <d v="2023-04-19T00:00:00"/>
        <d v="2023-02-15T00:00:00"/>
        <d v="2021-03-20T00:00:00"/>
        <d v="2023-01-21T00:00:00"/>
        <d v="2021-11-02T00:00:00"/>
        <d v="2022-01-06T00:00:00"/>
        <d v="2023-03-05T00:00:00"/>
        <d v="2023-03-15T00:00:00"/>
        <d v="2022-08-06T00:00:00"/>
        <d v="2021-01-12T00:00:00"/>
        <d v="2023-03-28T00:00:00"/>
        <d v="2020-01-01T00:00:00"/>
        <d v="2021-04-21T00:00:00"/>
        <d v="2022-09-12T00:00:00"/>
        <d v="2020-11-09T00:00:00"/>
        <d v="2021-01-30T00:00:00"/>
        <d v="2021-03-14T00:00:00"/>
        <d v="2022-04-20T00:00:00"/>
        <d v="2020-08-29T00:00:00"/>
        <d v="2022-05-30T00:00:00"/>
        <d v="2020-09-03T00:00:00"/>
        <d v="2023-02-03T00:00:00"/>
        <d v="2021-02-03T00:00:00"/>
        <d v="2020-07-02T00:00:00"/>
        <d v="2022-03-18T00:00:00"/>
        <d v="2021-11-23T00:00:00"/>
        <d v="2021-01-15T00:00:00"/>
        <d v="2022-10-19T00:00:00"/>
        <d v="2021-11-05T00:00:00"/>
        <d v="2021-11-29T00:00:00"/>
        <d v="2021-12-04T00:00:00"/>
        <d v="2021-07-31T00:00:00"/>
        <d v="2022-09-19T00:00:00"/>
        <d v="2021-10-30T00:00:00"/>
        <d v="2022-12-12T00:00:00"/>
        <d v="2022-07-01T00:00:00"/>
        <d v="2021-11-03T00:00:00"/>
        <d v="2022-08-10T00:00:00"/>
        <d v="2022-12-11T00:00:00"/>
        <d v="2022-07-05T00:00:00"/>
        <d v="2020-07-20T00:00:00"/>
        <d v="2020-10-19T00:00:00"/>
        <d v="2021-10-19T00:00:00"/>
        <d v="2022-12-13T00:00:00"/>
        <d v="2022-10-03T00:00:00"/>
        <d v="2022-01-20T00:00:00"/>
        <d v="2021-04-18T00:00:00"/>
        <d v="2020-08-30T00:00:00"/>
        <d v="2023-05-10T00:00:00"/>
        <d v="2020-01-28T00:00:00"/>
        <d v="2023-05-26T00:00:00"/>
        <d v="2020-12-28T00:00:00"/>
        <d v="2022-05-10T00:00:00"/>
        <d v="2020-01-11T00:00:00"/>
        <d v="2021-04-27T00:00:00"/>
        <d v="2020-03-09T00:00:00"/>
        <d v="2021-12-28T00:00:00"/>
        <d v="2021-12-03T00:00:00"/>
        <d v="2023-05-25T00:00:00"/>
        <d v="2020-05-26T00:00:00"/>
        <d v="2021-01-23T00:00:00"/>
        <d v="2022-02-16T00:00:00"/>
        <d v="2021-10-17T00:00:00"/>
        <d v="2022-02-26T00:00:00"/>
        <d v="2020-01-21T00:00:00"/>
        <d v="2020-05-21T00:00:00"/>
        <d v="2020-03-27T00:00:00"/>
        <d v="2021-09-01T00:00:00"/>
        <d v="2022-03-10T00:00:00"/>
        <d v="2023-03-23T00:00:00"/>
        <d v="2022-11-03T00:00:00"/>
        <d v="2020-05-30T00:00:00"/>
        <d v="2020-10-03T00:00:00"/>
        <d v="2021-11-15T00:00:00"/>
        <d v="2021-03-01T00:00:00"/>
        <d v="2021-06-12T00:00:00"/>
        <d v="2022-06-23T00:00:00"/>
        <d v="2021-06-14T00:00:00"/>
        <d v="2023-06-21T00:00:00"/>
        <d v="2022-02-14T00:00:00"/>
        <d v="2021-06-17T00:00:00"/>
        <d v="2022-02-19T00:00:00"/>
        <d v="2021-04-05T00:00:00"/>
        <d v="2020-10-09T00:00:00"/>
        <d v="2020-04-25T00:00:00"/>
        <d v="2021-07-28T00:00:00"/>
        <d v="2021-07-17T00:00:00"/>
        <d v="2020-09-17T00:00:00"/>
        <d v="2023-03-26T00:00:00"/>
        <d v="2023-01-26T00:00:00"/>
        <d v="2021-05-01T00:00:00"/>
        <d v="2023-05-12T00:00:00"/>
        <d v="2021-08-03T00:00:00"/>
        <d v="2022-01-04T00:00:00"/>
        <d v="2020-03-23T00:00:00"/>
        <d v="2022-07-28T00:00:00"/>
        <d v="2021-04-15T00:00:00"/>
        <d v="2022-10-08T00:00:00"/>
        <d v="2021-05-30T00:00:00"/>
        <d v="2022-11-21T00:00:00"/>
        <d v="2021-10-21T00:00:00"/>
        <d v="2022-01-19T00:00:00"/>
        <d v="2021-02-11T00:00:00"/>
        <d v="2022-11-07T00:00:00"/>
        <d v="2020-05-08T00:00:00"/>
        <d v="2021-08-06T00:00:00"/>
        <d v="2021-01-01T00:00:00"/>
        <d v="2021-07-04T00:00:00"/>
        <d v="2021-10-20T00:00:00"/>
        <d v="2021-05-19T00:00:00"/>
        <d v="2023-07-02T00:00:00"/>
        <d v="2020-10-10T00:00:00"/>
        <d v="2020-12-31T00:00:00"/>
        <d v="2020-02-22T00:00:00"/>
        <d v="2020-12-09T00:00:00"/>
        <d v="2020-01-14T00:00:00"/>
        <d v="2022-01-31T00:00:00"/>
        <d v="2021-03-10T00:00:00"/>
      </sharedItems>
      <fieldGroup par="37" base="2">
        <rangePr groupBy="months" startDate="2020-01-01T00:00:00" endDate="2023-07-04T00:00:00"/>
        <groupItems count="14">
          <s v="&lt;1/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4/2023"/>
        </groupItems>
      </fieldGroup>
    </cacheField>
    <cacheField name="Transaction 1" numFmtId="14">
      <sharedItems containsSemiMixedTypes="0" containsNonDate="0" containsDate="1" containsString="0" minDate="2020-01-01T00:00:00" maxDate="2023-07-04T00:00:00" count="633">
        <d v="2020-11-17T00:00:00"/>
        <d v="2021-11-24T00:00:00"/>
        <d v="2020-09-28T00:00:00"/>
        <d v="2022-03-06T00:00:00"/>
        <d v="2021-05-10T00:00:00"/>
        <d v="2021-08-15T00:00:00"/>
        <d v="2022-04-13T00:00:00"/>
        <d v="2020-12-11T00:00:00"/>
        <d v="2022-04-19T00:00:00"/>
        <d v="2021-05-31T00:00:00"/>
        <d v="2021-07-18T00:00:00"/>
        <d v="2021-03-16T00:00:00"/>
        <d v="2022-06-01T00:00:00"/>
        <d v="2021-12-24T00:00:00"/>
        <d v="2022-04-17T00:00:00"/>
        <d v="2020-07-03T00:00:00"/>
        <d v="2022-11-27T00:00:00"/>
        <d v="2022-10-06T00:00:00"/>
        <d v="2020-06-02T00:00:00"/>
        <d v="2021-04-13T00:00:00"/>
        <d v="2021-01-09T00:00:00"/>
        <d v="2021-05-14T00:00:00"/>
        <d v="2022-07-26T00:00:00"/>
        <d v="2022-08-04T00:00:00"/>
        <d v="2023-06-28T00:00:00"/>
        <d v="2020-09-27T00:00:00"/>
        <d v="2020-06-14T00:00:00"/>
        <d v="2022-02-21T00:00:00"/>
        <d v="2022-11-02T00:00:00"/>
        <d v="2021-11-19T00:00:00"/>
        <d v="2020-03-20T00:00:00"/>
        <d v="2022-02-18T00:00:00"/>
        <d v="2021-12-01T00:00:00"/>
        <d v="2020-10-05T00:00:00"/>
        <d v="2023-04-10T00:00:00"/>
        <d v="2020-09-26T00:00:00"/>
        <d v="2022-01-11T00:00:00"/>
        <d v="2020-12-07T00:00:00"/>
        <d v="2022-07-08T00:00:00"/>
        <d v="2020-04-16T00:00:00"/>
        <d v="2022-01-13T00:00:00"/>
        <d v="2021-05-06T00:00:00"/>
        <d v="2022-11-10T00:00:00"/>
        <d v="2020-11-12T00:00:00"/>
        <d v="2020-07-18T00:00:00"/>
        <d v="2021-07-22T00:00:00"/>
        <d v="2020-09-25T00:00:00"/>
        <d v="2023-06-22T00:00:00"/>
        <d v="2020-12-30T00:00:00"/>
        <d v="2021-09-28T00:00:00"/>
        <d v="2020-12-18T00:00:00"/>
        <d v="2022-09-02T00:00:00"/>
        <d v="2021-02-22T00:00:00"/>
        <d v="2022-04-02T00:00:00"/>
        <d v="2022-05-24T00:00:00"/>
        <d v="2020-06-25T00:00:00"/>
        <d v="2021-03-19T00:00:00"/>
        <d v="2023-05-13T00:00:00"/>
        <d v="2022-10-21T00:00:00"/>
        <d v="2023-04-26T00:00:00"/>
        <d v="2021-06-09T00:00:00"/>
        <d v="2023-01-03T00:00:00"/>
        <d v="2023-04-14T00:00:00"/>
        <d v="2020-05-06T00:00:00"/>
        <d v="2021-12-31T00:00:00"/>
        <d v="2020-01-20T00:00:00"/>
        <d v="2023-04-12T00:00:00"/>
        <d v="2020-12-01T00:00:00"/>
        <d v="2023-04-29T00:00:00"/>
        <d v="2023-06-23T00:00:00"/>
        <d v="2020-01-19T00:00:00"/>
        <d v="2021-11-10T00:00:00"/>
        <d v="2023-01-31T00:00:00"/>
        <d v="2023-03-06T00:00:00"/>
        <d v="2022-09-17T00:00:00"/>
        <d v="2021-06-07T00:00:00"/>
        <d v="2023-02-06T00:00:00"/>
        <d v="2020-03-21T00:00:00"/>
        <d v="2023-04-15T00:00:00"/>
        <d v="2020-05-16T00:00:00"/>
        <d v="2023-06-16T00:00:00"/>
        <d v="2021-05-17T00:00:00"/>
        <d v="2021-03-26T00:00:00"/>
        <d v="2020-03-28T00:00:00"/>
        <d v="2021-02-09T00:00:00"/>
        <d v="2022-08-05T00:00:00"/>
        <d v="2021-12-20T00:00:00"/>
        <d v="2023-03-03T00:00:00"/>
        <d v="2020-08-05T00:00:00"/>
        <d v="2022-03-03T00:00:00"/>
        <d v="2021-01-07T00:00:00"/>
        <d v="2021-05-16T00:00:00"/>
        <d v="2021-10-07T00:00:00"/>
        <d v="2022-09-09T00:00:00"/>
        <d v="2021-09-14T00:00:00"/>
        <d v="2023-06-02T00:00:00"/>
        <d v="2023-06-15T00:00:00"/>
        <d v="2021-04-14T00:00:00"/>
        <d v="2023-03-30T00:00:00"/>
        <d v="2021-03-28T00:00:00"/>
        <d v="2020-08-13T00:00:00"/>
        <d v="2023-04-05T00:00:00"/>
        <d v="2021-01-08T00:00:00"/>
        <d v="2021-12-30T00:00:00"/>
        <d v="2022-02-01T00:00:00"/>
        <d v="2022-06-09T00:00:00"/>
        <d v="2021-08-23T00:00:00"/>
        <d v="2021-10-10T00:00:00"/>
        <d v="2021-07-26T00:00:00"/>
        <d v="2021-02-05T00:00:00"/>
        <d v="2020-05-22T00:00:00"/>
        <d v="2020-09-20T00:00:00"/>
        <d v="2021-09-22T00:00:00"/>
        <d v="2023-01-05T00:00:00"/>
        <d v="2021-05-09T00:00:00"/>
        <d v="2022-04-15T00:00:00"/>
        <d v="2021-01-20T00:00:00"/>
        <d v="2020-07-23T00:00:00"/>
        <d v="2023-02-05T00:00:00"/>
        <d v="2021-08-19T00:00:00"/>
        <d v="2023-05-28T00:00:00"/>
        <d v="2020-01-09T00:00:00"/>
        <d v="2020-07-09T00:00:00"/>
        <d v="2020-03-01T00:00:00"/>
        <d v="2021-06-10T00:00:00"/>
        <d v="2022-01-03T00:00:00"/>
        <d v="2020-02-10T00:00:00"/>
        <d v="2020-11-13T00:00:00"/>
        <d v="2022-07-27T00:00:00"/>
        <d v="2023-02-23T00:00:00"/>
        <d v="2020-11-07T00:00:00"/>
        <d v="2020-07-01T00:00:00"/>
        <d v="2020-07-04T00:00:00"/>
        <d v="2023-04-08T00:00:00"/>
        <d v="2022-02-23T00:00:00"/>
        <d v="2022-12-26T00:00:00"/>
        <d v="2021-05-07T00:00:00"/>
        <d v="2021-09-10T00:00:00"/>
        <d v="2023-01-20T00:00:00"/>
        <d v="2023-03-25T00:00:00"/>
        <d v="2022-02-20T00:00:00"/>
        <d v="2022-06-08T00:00:00"/>
        <d v="2022-03-01T00:00:00"/>
        <d v="2022-06-05T00:00:00"/>
        <d v="2021-05-05T00:00:00"/>
        <d v="2021-03-03T00:00:00"/>
        <d v="2023-05-01T00:00:00"/>
        <d v="2020-09-07T00:00:00"/>
        <d v="2021-06-19T00:00:00"/>
        <d v="2023-03-02T00:00:00"/>
        <d v="2022-10-29T00:00:00"/>
        <d v="2022-07-02T00:00:00"/>
        <d v="2020-05-01T00:00:00"/>
        <d v="2023-01-15T00:00:00"/>
        <d v="2020-03-13T00:00:00"/>
        <d v="2020-12-24T00:00:00"/>
        <d v="2020-07-12T00:00:00"/>
        <d v="2022-11-14T00:00:00"/>
        <d v="2022-03-20T00:00:00"/>
        <d v="2023-05-17T00:00:00"/>
        <d v="2022-12-20T00:00:00"/>
        <d v="2020-06-24T00:00:00"/>
        <d v="2020-03-02T00:00:00"/>
        <d v="2022-10-25T00:00:00"/>
        <d v="2023-03-10T00:00:00"/>
        <d v="2023-04-30T00:00:00"/>
        <d v="2020-05-17T00:00:00"/>
        <d v="2021-10-15T00:00:00"/>
        <d v="2022-01-26T00:00:00"/>
        <d v="2023-05-19T00:00:00"/>
        <d v="2021-03-30T00:00:00"/>
        <d v="2022-11-13T00:00:00"/>
        <d v="2022-11-11T00:00:00"/>
        <d v="2022-03-05T00:00:00"/>
        <d v="2022-03-07T00:00:00"/>
        <d v="2022-06-12T00:00:00"/>
        <d v="2021-11-08T00:00:00"/>
        <d v="2021-11-20T00:00:00"/>
        <d v="2022-05-18T00:00:00"/>
        <d v="2021-05-29T00:00:00"/>
        <d v="2022-07-19T00:00:00"/>
        <d v="2020-05-28T00:00:00"/>
        <d v="2021-06-18T00:00:00"/>
        <d v="2021-10-09T00:00:00"/>
        <d v="2022-10-11T00:00:00"/>
        <d v="2022-03-02T00:00:00"/>
        <d v="2021-09-30T00:00:00"/>
        <d v="2021-12-29T00:00:00"/>
        <d v="2022-01-16T00:00:00"/>
        <d v="2021-07-13T00:00:00"/>
        <d v="2020-05-05T00:00:00"/>
        <d v="2021-04-08T00:00:00"/>
        <d v="2022-08-15T00:00:00"/>
        <d v="2021-06-11T00:00:00"/>
        <d v="2020-03-26T00:00:00"/>
        <d v="2023-01-17T00:00:00"/>
        <d v="2020-11-27T00:00:00"/>
        <d v="2023-05-18T00:00:00"/>
        <d v="2021-11-13T00:00:00"/>
        <d v="2021-03-02T00:00:00"/>
        <d v="2022-05-19T00:00:00"/>
        <d v="2020-09-14T00:00:00"/>
        <d v="2023-07-01T00:00:00"/>
        <d v="2020-02-07T00:00:00"/>
        <d v="2023-01-16T00:00:00"/>
        <d v="2020-11-01T00:00:00"/>
        <d v="2021-03-29T00:00:00"/>
        <d v="2023-04-04T00:00:00"/>
        <d v="2020-11-04T00:00:00"/>
        <d v="2023-03-18T00:00:00"/>
        <d v="2021-09-06T00:00:00"/>
        <d v="2020-05-14T00:00:00"/>
        <d v="2020-08-12T00:00:00"/>
        <d v="2020-12-10T00:00:00"/>
        <d v="2021-10-27T00:00:00"/>
        <d v="2023-06-05T00:00:00"/>
        <d v="2023-06-17T00:00:00"/>
        <d v="2022-07-11T00:00:00"/>
        <d v="2022-01-01T00:00:00"/>
        <d v="2021-02-26T00:00:00"/>
        <d v="2023-06-13T00:00:00"/>
        <d v="2022-08-29T00:00:00"/>
        <d v="2022-09-13T00:00:00"/>
        <d v="2022-06-04T00:00:00"/>
        <d v="2020-02-02T00:00:00"/>
        <d v="2020-02-14T00:00:00"/>
        <d v="2022-11-08T00:00:00"/>
        <d v="2020-05-19T00:00:00"/>
        <d v="2020-12-21T00:00:00"/>
        <d v="2022-04-30T00:00:00"/>
        <d v="2021-11-18T00:00:00"/>
        <d v="2021-06-16T00:00:00"/>
        <d v="2021-08-17T00:00:00"/>
        <d v="2021-06-25T00:00:00"/>
        <d v="2020-03-29T00:00:00"/>
        <d v="2020-03-22T00:00:00"/>
        <d v="2022-03-28T00:00:00"/>
        <d v="2021-08-05T00:00:00"/>
        <d v="2021-05-02T00:00:00"/>
        <d v="2021-01-24T00:00:00"/>
        <d v="2022-05-12T00:00:00"/>
        <d v="2020-01-10T00:00:00"/>
        <d v="2020-07-30T00:00:00"/>
        <d v="2020-03-24T00:00:00"/>
        <d v="2020-02-23T00:00:00"/>
        <d v="2020-10-26T00:00:00"/>
        <d v="2021-02-28T00:00:00"/>
        <d v="2023-02-27T00:00:00"/>
        <d v="2020-05-18T00:00:00"/>
        <d v="2020-07-05T00:00:00"/>
        <d v="2023-01-10T00:00:00"/>
        <d v="2023-04-25T00:00:00"/>
        <d v="2022-05-17T00:00:00"/>
        <d v="2022-09-25T00:00:00"/>
        <d v="2021-06-08T00:00:00"/>
        <d v="2020-05-02T00:00:00"/>
        <d v="2022-07-04T00:00:00"/>
        <d v="2020-10-01T00:00:00"/>
        <d v="2023-02-16T00:00:00"/>
        <d v="2023-01-24T00:00:00"/>
        <d v="2022-06-03T00:00:00"/>
        <d v="2021-08-04T00:00:00"/>
        <d v="2020-09-22T00:00:00"/>
        <d v="2021-04-30T00:00:00"/>
        <d v="2023-06-29T00:00:00"/>
        <d v="2021-02-27T00:00:00"/>
        <d v="2022-04-03T00:00:00"/>
        <d v="2021-01-19T00:00:00"/>
        <d v="2023-01-19T00:00:00"/>
        <d v="2022-01-22T00:00:00"/>
        <d v="2023-03-01T00:00:00"/>
        <d v="2020-09-12T00:00:00"/>
        <d v="2022-12-14T00:00:00"/>
        <d v="2021-02-20T00:00:00"/>
        <d v="2021-10-31T00:00:00"/>
        <d v="2021-02-08T00:00:00"/>
        <d v="2022-09-04T00:00:00"/>
        <d v="2022-10-26T00:00:00"/>
        <d v="2022-05-01T00:00:00"/>
        <d v="2023-07-03T00:00:00"/>
        <d v="2020-05-20T00:00:00"/>
        <d v="2020-04-11T00:00:00"/>
        <d v="2021-03-22T00:00:00"/>
        <d v="2021-03-18T00:00:00"/>
        <d v="2020-03-04T00:00:00"/>
        <d v="2022-01-07T00:00:00"/>
        <d v="2020-09-15T00:00:00"/>
        <d v="2020-02-04T00:00:00"/>
        <d v="2021-05-24T00:00:00"/>
        <d v="2022-09-03T00:00:00"/>
        <d v="2021-12-09T00:00:00"/>
        <d v="2021-04-09T00:00:00"/>
        <d v="2023-06-09T00:00:00"/>
        <d v="2021-12-21T00:00:00"/>
        <d v="2022-12-05T00:00:00"/>
        <d v="2021-08-31T00:00:00"/>
        <d v="2022-09-15T00:00:00"/>
        <d v="2020-04-02T00:00:00"/>
        <d v="2020-02-18T00:00:00"/>
        <d v="2023-04-21T00:00:00"/>
        <d v="2020-09-08T00:00:00"/>
        <d v="2022-11-22T00:00:00"/>
        <d v="2022-03-08T00:00:00"/>
        <d v="2021-09-16T00:00:00"/>
        <d v="2022-12-24T00:00:00"/>
        <d v="2020-06-29T00:00:00"/>
        <d v="2022-05-31T00:00:00"/>
        <d v="2020-02-27T00:00:00"/>
        <d v="2021-08-21T00:00:00"/>
        <d v="2020-03-14T00:00:00"/>
        <d v="2022-05-03T00:00:00"/>
        <d v="2022-10-01T00:00:00"/>
        <d v="2020-05-15T00:00:00"/>
        <d v="2022-07-03T00:00:00"/>
        <d v="2022-06-17T00:00:00"/>
        <d v="2022-11-30T00:00:00"/>
        <d v="2020-04-14T00:00:00"/>
        <d v="2021-09-21T00:00:00"/>
        <d v="2022-09-28T00:00:00"/>
        <d v="2020-06-04T00:00:00"/>
        <d v="2020-02-08T00:00:00"/>
        <d v="2020-11-23T00:00:00"/>
        <d v="2020-05-31T00:00:00"/>
        <d v="2022-05-15T00:00:00"/>
        <d v="2023-03-08T00:00:00"/>
        <d v="2022-06-22T00:00:00"/>
        <d v="2021-11-27T00:00:00"/>
        <d v="2021-02-06T00:00:00"/>
        <d v="2021-05-03T00:00:00"/>
        <d v="2023-01-30T00:00:00"/>
        <d v="2021-01-11T00:00:00"/>
        <d v="2020-11-22T00:00:00"/>
        <d v="2022-07-22T00:00:00"/>
        <d v="2020-11-18T00:00:00"/>
        <d v="2022-09-30T00:00:00"/>
        <d v="2023-04-18T00:00:00"/>
        <d v="2023-02-10T00:00:00"/>
        <d v="2023-05-24T00:00:00"/>
        <d v="2022-09-23T00:00:00"/>
        <d v="2020-10-27T00:00:00"/>
        <d v="2022-01-24T00:00:00"/>
        <d v="2022-09-01T00:00:00"/>
        <d v="2021-12-22T00:00:00"/>
        <d v="2023-01-28T00:00:00"/>
        <d v="2021-01-27T00:00:00"/>
        <d v="2020-05-10T00:00:00"/>
        <d v="2020-07-16T00:00:00"/>
        <d v="2022-09-21T00:00:00"/>
        <d v="2022-08-13T00:00:00"/>
        <d v="2022-02-02T00:00:00"/>
        <d v="2021-08-12T00:00:00"/>
        <d v="2020-03-16T00:00:00"/>
        <d v="2020-08-19T00:00:00"/>
        <d v="2021-10-18T00:00:00"/>
        <d v="2023-02-19T00:00:00"/>
        <d v="2022-02-12T00:00:00"/>
        <d v="2022-01-27T00:00:00"/>
        <d v="2022-05-02T00:00:00"/>
        <d v="2021-03-25T00:00:00"/>
        <d v="2021-12-02T00:00:00"/>
        <d v="2021-07-05T00:00:00"/>
        <d v="2021-07-06T00:00:00"/>
        <d v="2022-07-17T00:00:00"/>
        <d v="2021-08-29T00:00:00"/>
        <d v="2022-09-18T00:00:00"/>
        <d v="2020-02-12T00:00:00"/>
        <d v="2023-01-22T00:00:00"/>
        <d v="2021-06-01T00:00:00"/>
        <d v="2020-01-06T00:00:00"/>
        <d v="2021-11-06T00:00:00"/>
        <d v="2020-10-02T00:00:00"/>
        <d v="2020-08-03T00:00:00"/>
        <d v="2023-05-31T00:00:00"/>
        <d v="2022-06-13T00:00:00"/>
        <d v="2020-05-23T00:00:00"/>
        <d v="2021-05-20T00:00:00"/>
        <d v="2022-03-14T00:00:00"/>
        <d v="2020-03-30T00:00:00"/>
        <d v="2020-01-04T00:00:00"/>
        <d v="2023-01-14T00:00:00"/>
        <d v="2023-06-24T00:00:00"/>
        <d v="2023-02-21T00:00:00"/>
        <d v="2021-02-16T00:00:00"/>
        <d v="2021-03-09T00:00:00"/>
        <d v="2022-11-25T00:00:00"/>
        <d v="2021-09-26T00:00:00"/>
        <d v="2022-11-16T00:00:00"/>
        <d v="2020-11-20T00:00:00"/>
        <d v="2022-12-07T00:00:00"/>
        <d v="2021-03-24T00:00:00"/>
        <d v="2020-10-31T00:00:00"/>
        <d v="2020-11-11T00:00:00"/>
        <d v="2022-07-15T00:00:00"/>
        <d v="2022-06-20T00:00:00"/>
        <d v="2021-03-07T00:00:00"/>
        <d v="2021-06-06T00:00:00"/>
        <d v="2020-04-05T00:00:00"/>
        <d v="2021-10-05T00:00:00"/>
        <d v="2022-07-23T00:00:00"/>
        <d v="2022-04-26T00:00:00"/>
        <d v="2022-12-02T00:00:00"/>
        <d v="2022-09-14T00:00:00"/>
        <d v="2021-08-30T00:00:00"/>
        <d v="2020-08-09T00:00:00"/>
        <d v="2022-08-14T00:00:00"/>
        <d v="2021-07-27T00:00:00"/>
        <d v="2021-12-25T00:00:00"/>
        <d v="2022-03-13T00:00:00"/>
        <d v="2022-06-07T00:00:00"/>
        <d v="2021-04-11T00:00:00"/>
        <d v="2020-11-29T00:00:00"/>
        <d v="2021-01-04T00:00:00"/>
        <d v="2022-02-08T00:00:00"/>
        <d v="2020-03-12T00:00:00"/>
        <d v="2021-04-02T00:00:00"/>
        <d v="2021-02-18T00:00:00"/>
        <d v="2021-06-04T00:00:00"/>
        <d v="2022-10-23T00:00:00"/>
        <d v="2022-05-23T00:00:00"/>
        <d v="2021-04-25T00:00:00"/>
        <d v="2020-01-07T00:00:00"/>
        <d v="2020-06-09T00:00:00"/>
        <d v="2021-03-27T00:00:00"/>
        <d v="2020-06-07T00:00:00"/>
        <d v="2023-06-30T00:00:00"/>
        <d v="2021-06-26T00:00:00"/>
        <d v="2021-02-15T00:00:00"/>
        <d v="2022-11-17T00:00:00"/>
        <d v="2022-03-17T00:00:00"/>
        <d v="2021-04-26T00:00:00"/>
        <d v="2020-01-29T00:00:00"/>
        <d v="2023-05-03T00:00:00"/>
        <d v="2022-05-06T00:00:00"/>
        <d v="2021-09-03T00:00:00"/>
        <d v="2020-05-24T00:00:00"/>
        <d v="2021-04-17T00:00:00"/>
        <d v="2021-01-22T00:00:00"/>
        <d v="2021-01-29T00:00:00"/>
        <d v="2021-04-24T00:00:00"/>
        <d v="2021-11-12T00:00:00"/>
        <d v="2022-01-23T00:00:00"/>
        <d v="2020-06-10T00:00:00"/>
        <d v="2023-04-28T00:00:00"/>
        <d v="2021-06-20T00:00:00"/>
        <d v="2020-09-21T00:00:00"/>
        <d v="2023-01-06T00:00:00"/>
        <d v="2021-01-14T00:00:00"/>
        <d v="2021-07-07T00:00:00"/>
        <d v="2022-08-31T00:00:00"/>
        <d v="2021-04-10T00:00:00"/>
        <d v="2023-02-07T00:00:00"/>
        <d v="2021-08-01T00:00:00"/>
        <d v="2020-08-22T00:00:00"/>
        <d v="2020-10-16T00:00:00"/>
        <d v="2020-09-23T00:00:00"/>
        <d v="2022-03-11T00:00:00"/>
        <d v="2021-09-02T00:00:00"/>
        <d v="2022-12-30T00:00:00"/>
        <d v="2020-10-21T00:00:00"/>
        <d v="2020-11-08T00:00:00"/>
        <d v="2022-11-15T00:00:00"/>
        <d v="2022-09-26T00:00:00"/>
        <d v="2022-08-28T00:00:00"/>
        <d v="2023-05-07T00:00:00"/>
        <d v="2022-07-09T00:00:00"/>
        <d v="2021-07-11T00:00:00"/>
        <d v="2021-07-03T00:00:00"/>
        <d v="2022-11-04T00:00:00"/>
        <d v="2020-11-30T00:00:00"/>
        <d v="2021-10-01T00:00:00"/>
        <d v="2020-10-04T00:00:00"/>
        <d v="2021-07-08T00:00:00"/>
        <d v="2020-02-29T00:00:00"/>
        <d v="2023-01-12T00:00:00"/>
        <d v="2023-03-04T00:00:00"/>
        <d v="2021-11-04T00:00:00"/>
        <d v="2023-02-09T00:00:00"/>
        <d v="2021-01-16T00:00:00"/>
        <d v="2020-03-18T00:00:00"/>
        <d v="2020-12-08T00:00:00"/>
        <d v="2022-12-22T00:00:00"/>
        <d v="2022-05-13T00:00:00"/>
        <d v="2023-06-26T00:00:00"/>
        <d v="2020-02-13T00:00:00"/>
        <d v="2022-06-25T00:00:00"/>
        <d v="2021-02-04T00:00:00"/>
        <d v="2022-06-30T00:00:00"/>
        <d v="2021-09-08T00:00:00"/>
        <d v="2020-08-24T00:00:00"/>
        <d v="2022-11-01T00:00:00"/>
        <d v="2020-04-17T00:00:00"/>
        <d v="2022-09-10T00:00:00"/>
        <d v="2020-10-17T00:00:00"/>
        <d v="2020-06-05T00:00:00"/>
        <d v="2022-04-22T00:00:00"/>
        <d v="2022-10-20T00:00:00"/>
        <d v="2020-08-10T00:00:00"/>
        <d v="2021-09-23T00:00:00"/>
        <d v="2021-04-23T00:00:00"/>
        <d v="2023-01-25T00:00:00"/>
        <d v="2022-05-22T00:00:00"/>
        <d v="2020-06-22T00:00:00"/>
        <d v="2020-10-29T00:00:00"/>
        <d v="2021-10-24T00:00:00"/>
        <d v="2022-04-23T00:00:00"/>
        <d v="2022-10-16T00:00:00"/>
        <d v="2020-06-19T00:00:00"/>
        <d v="2022-11-24T00:00:00"/>
        <d v="2022-02-27T00:00:00"/>
        <d v="2020-02-15T00:00:00"/>
        <d v="2021-11-21T00:00:00"/>
        <d v="2022-12-06T00:00:00"/>
        <d v="2021-08-10T00:00:00"/>
        <d v="2020-05-11T00:00:00"/>
        <d v="2022-06-27T00:00:00"/>
        <d v="2023-04-19T00:00:00"/>
        <d v="2023-02-15T00:00:00"/>
        <d v="2021-03-20T00:00:00"/>
        <d v="2023-01-21T00:00:00"/>
        <d v="2021-11-02T00:00:00"/>
        <d v="2022-01-06T00:00:00"/>
        <d v="2023-03-05T00:00:00"/>
        <d v="2023-03-15T00:00:00"/>
        <d v="2022-08-06T00:00:00"/>
        <d v="2021-01-12T00:00:00"/>
        <d v="2023-03-28T00:00:00"/>
        <d v="2020-01-01T00:00:00"/>
        <d v="2021-04-21T00:00:00"/>
        <d v="2022-09-12T00:00:00"/>
        <d v="2020-11-09T00:00:00"/>
        <d v="2021-01-30T00:00:00"/>
        <d v="2021-03-14T00:00:00"/>
        <d v="2022-04-20T00:00:00"/>
        <d v="2020-08-29T00:00:00"/>
        <d v="2022-05-30T00:00:00"/>
        <d v="2020-09-03T00:00:00"/>
        <d v="2023-02-03T00:00:00"/>
        <d v="2021-02-03T00:00:00"/>
        <d v="2020-07-02T00:00:00"/>
        <d v="2022-03-18T00:00:00"/>
        <d v="2021-11-23T00:00:00"/>
        <d v="2021-01-15T00:00:00"/>
        <d v="2022-10-19T00:00:00"/>
        <d v="2021-11-05T00:00:00"/>
        <d v="2021-11-29T00:00:00"/>
        <d v="2021-12-04T00:00:00"/>
        <d v="2021-07-31T00:00:00"/>
        <d v="2022-09-19T00:00:00"/>
        <d v="2021-10-30T00:00:00"/>
        <d v="2022-12-12T00:00:00"/>
        <d v="2022-07-01T00:00:00"/>
        <d v="2021-11-03T00:00:00"/>
        <d v="2022-08-10T00:00:00"/>
        <d v="2022-12-11T00:00:00"/>
        <d v="2022-07-05T00:00:00"/>
        <d v="2020-07-20T00:00:00"/>
        <d v="2020-10-19T00:00:00"/>
        <d v="2021-10-19T00:00:00"/>
        <d v="2022-12-13T00:00:00"/>
        <d v="2022-10-03T00:00:00"/>
        <d v="2022-01-20T00:00:00"/>
        <d v="2021-04-18T00:00:00"/>
        <d v="2020-08-30T00:00:00"/>
        <d v="2023-05-10T00:00:00"/>
        <d v="2020-01-28T00:00:00"/>
        <d v="2023-05-26T00:00:00"/>
        <d v="2020-12-28T00:00:00"/>
        <d v="2022-05-10T00:00:00"/>
        <d v="2020-01-11T00:00:00"/>
        <d v="2021-04-27T00:00:00"/>
        <d v="2020-03-09T00:00:00"/>
        <d v="2021-12-28T00:00:00"/>
        <d v="2021-12-03T00:00:00"/>
        <d v="2023-05-25T00:00:00"/>
        <d v="2020-05-26T00:00:00"/>
        <d v="2021-01-23T00:00:00"/>
        <d v="2022-02-16T00:00:00"/>
        <d v="2021-10-17T00:00:00"/>
        <d v="2022-02-26T00:00:00"/>
        <d v="2020-01-21T00:00:00"/>
        <d v="2020-05-21T00:00:00"/>
        <d v="2020-03-27T00:00:00"/>
        <d v="2021-09-01T00:00:00"/>
        <d v="2022-03-10T00:00:00"/>
        <d v="2023-03-23T00:00:00"/>
        <d v="2022-11-03T00:00:00"/>
        <d v="2020-05-30T00:00:00"/>
        <d v="2020-10-03T00:00:00"/>
        <d v="2021-11-15T00:00:00"/>
        <d v="2021-03-01T00:00:00"/>
        <d v="2021-06-12T00:00:00"/>
        <d v="2022-06-23T00:00:00"/>
        <d v="2021-06-14T00:00:00"/>
        <d v="2023-06-21T00:00:00"/>
        <d v="2022-02-14T00:00:00"/>
        <d v="2021-06-17T00:00:00"/>
        <d v="2022-02-19T00:00:00"/>
        <d v="2021-04-05T00:00:00"/>
        <d v="2020-10-09T00:00:00"/>
        <d v="2020-04-25T00:00:00"/>
        <d v="2021-07-28T00:00:00"/>
        <d v="2021-07-17T00:00:00"/>
        <d v="2020-09-17T00:00:00"/>
        <d v="2023-03-26T00:00:00"/>
        <d v="2023-01-26T00:00:00"/>
        <d v="2021-05-01T00:00:00"/>
        <d v="2023-05-12T00:00:00"/>
        <d v="2021-08-03T00:00:00"/>
        <d v="2022-01-04T00:00:00"/>
        <d v="2020-03-23T00:00:00"/>
        <d v="2022-07-28T00:00:00"/>
        <d v="2021-04-15T00:00:00"/>
        <d v="2022-10-08T00:00:00"/>
        <d v="2021-05-30T00:00:00"/>
        <d v="2022-11-21T00:00:00"/>
        <d v="2021-10-21T00:00:00"/>
        <d v="2022-01-19T00:00:00"/>
        <d v="2021-02-11T00:00:00"/>
        <d v="2022-11-07T00:00:00"/>
        <d v="2020-05-08T00:00:00"/>
        <d v="2021-08-06T00:00:00"/>
        <d v="2021-01-01T00:00:00"/>
        <d v="2021-07-04T00:00:00"/>
        <d v="2021-10-20T00:00:00"/>
        <d v="2021-05-19T00:00:00"/>
        <d v="2023-07-02T00:00:00"/>
        <d v="2020-10-10T00:00:00"/>
        <d v="2020-12-31T00:00:00"/>
        <d v="2020-02-22T00:00:00"/>
        <d v="2020-12-09T00:00:00"/>
        <d v="2020-01-14T00:00:00"/>
        <d v="2022-01-31T00:00:00"/>
        <d v="2021-03-10T00:00:00"/>
      </sharedItems>
      <fieldGroup par="35" base="3">
        <rangePr groupBy="months" startDate="2020-01-01T00:00:00" endDate="2023-07-04T00:00:00"/>
        <groupItems count="14">
          <s v="&lt;1/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4/2023"/>
        </groupItems>
      </fieldGroup>
    </cacheField>
    <cacheField name=" Transaction Amount 1 " numFmtId="164">
      <sharedItems containsSemiMixedTypes="0" containsString="0" containsNumber="1" containsInteger="1" minValue="234" maxValue="9997"/>
    </cacheField>
    <cacheField name=" Transaction Type 1 " numFmtId="0">
      <sharedItems/>
    </cacheField>
    <cacheField name=" Balance After 1 " numFmtId="164">
      <sharedItems containsSemiMixedTypes="0" containsString="0" containsNumber="1" containsInteger="1" minValue="234" maxValue="9997"/>
    </cacheField>
    <cacheField name=" Account Status 1 " numFmtId="0">
      <sharedItems count="2">
        <s v="Active"/>
        <s v="Inactive"/>
      </sharedItems>
    </cacheField>
    <cacheField name="churn rate" numFmtId="0">
      <sharedItems containsSemiMixedTypes="0" containsString="0" containsNumber="1" minValue="8.0831408775981526" maxValue="8.0831408775981526" count="1">
        <n v="8.0831408775981526"/>
      </sharedItems>
    </cacheField>
    <cacheField name=" Transaction Date 2 " numFmtId="14">
      <sharedItems containsSemiMixedTypes="0" containsNonDate="0" containsDate="1" containsString="0" minDate="2020-02-03T00:00:00" maxDate="2024-01-01T00:00:00" count="650">
        <d v="2021-01-23T00:00:00"/>
        <d v="2021-12-02T00:00:00"/>
        <d v="2021-04-10T00:00:00"/>
        <d v="2022-06-11T00:00:00"/>
        <d v="2021-08-25T00:00:00"/>
        <d v="2021-12-06T00:00:00"/>
        <d v="2022-06-16T00:00:00"/>
        <d v="2021-04-27T00:00:00"/>
        <d v="2022-08-30T00:00:00"/>
        <d v="2021-09-22T00:00:00"/>
        <d v="2021-11-27T00:00:00"/>
        <d v="2021-05-15T00:00:00"/>
        <d v="2022-08-18T00:00:00"/>
        <d v="2022-04-23T00:00:00"/>
        <d v="2022-08-20T00:00:00"/>
        <d v="2020-08-10T00:00:00"/>
        <d v="2022-12-12T00:00:00"/>
        <d v="2022-12-28T00:00:00"/>
        <d v="2020-06-11T00:00:00"/>
        <d v="2021-08-05T00:00:00"/>
        <d v="2021-02-16T00:00:00"/>
        <d v="2021-08-07T00:00:00"/>
        <d v="2022-09-20T00:00:00"/>
        <d v="2023-02-06T00:00:00"/>
        <d v="2023-10-17T00:00:00"/>
        <d v="2020-12-27T00:00:00"/>
        <d v="2020-09-19T00:00:00"/>
        <d v="2022-03-11T00:00:00"/>
        <d v="2023-02-25T00:00:00"/>
        <d v="2020-07-20T00:00:00"/>
        <d v="2022-06-05T00:00:00"/>
        <d v="2022-05-08T00:00:00"/>
        <d v="2021-03-11T00:00:00"/>
        <d v="2023-05-03T00:00:00"/>
        <d v="2020-10-20T00:00:00"/>
        <d v="2021-05-22T00:00:00"/>
        <d v="2022-06-26T00:00:00"/>
        <d v="2021-03-06T00:00:00"/>
        <d v="2021-01-27T00:00:00"/>
        <d v="2022-07-11T00:00:00"/>
        <d v="2020-08-12T00:00:00"/>
        <d v="2022-07-17T00:00:00"/>
        <d v="2021-10-27T00:00:00"/>
        <d v="2022-12-09T00:00:00"/>
        <d v="2020-12-08T00:00:00"/>
        <d v="2021-01-01T00:00:00"/>
        <d v="2022-09-14T00:00:00"/>
        <d v="2021-11-01T00:00:00"/>
        <d v="2021-03-13T00:00:00"/>
        <d v="2023-11-06T00:00:00"/>
        <d v="2021-03-31T00:00:00"/>
        <d v="2021-10-08T00:00:00"/>
        <d v="2020-12-30T00:00:00"/>
        <d v="2022-10-25T00:00:00"/>
        <d v="2021-05-13T00:00:00"/>
        <d v="2022-09-29T00:00:00"/>
        <d v="2021-03-24T00:00:00"/>
        <d v="2022-07-29T00:00:00"/>
        <d v="2020-12-21T00:00:00"/>
        <d v="2021-09-27T00:00:00"/>
        <d v="2023-10-27T00:00:00"/>
        <d v="2023-01-17T00:00:00"/>
        <d v="2023-08-12T00:00:00"/>
        <d v="2021-09-26T00:00:00"/>
        <d v="2023-05-06T00:00:00"/>
        <d v="2023-08-25T00:00:00"/>
        <d v="2020-10-31T00:00:00"/>
        <d v="2022-04-25T00:00:00"/>
        <d v="2020-04-22T00:00:00"/>
        <d v="2023-10-13T00:00:00"/>
        <d v="2020-12-28T00:00:00"/>
        <d v="2023-08-19T00:00:00"/>
        <d v="2023-10-31T00:00:00"/>
        <d v="2020-04-09T00:00:00"/>
        <d v="2022-01-31T00:00:00"/>
        <d v="2023-08-15T00:00:00"/>
        <d v="2023-05-09T00:00:00"/>
        <d v="2022-12-10T00:00:00"/>
        <d v="2021-12-05T00:00:00"/>
        <d v="2023-07-26T00:00:00"/>
        <d v="2020-07-27T00:00:00"/>
        <d v="2023-08-30T00:00:00"/>
        <d v="2022-12-08T00:00:00"/>
        <d v="2023-11-30T00:00:00"/>
        <d v="2021-07-18T00:00:00"/>
        <d v="2021-09-07T00:00:00"/>
        <d v="2020-10-05T00:00:00"/>
        <d v="2021-06-24T00:00:00"/>
        <d v="2022-05-05T00:00:00"/>
        <d v="2023-05-04T00:00:00"/>
        <d v="2020-09-16T00:00:00"/>
        <d v="2022-03-09T00:00:00"/>
        <d v="2021-03-14T00:00:00"/>
        <d v="2021-06-23T00:00:00"/>
        <d v="2022-01-07T00:00:00"/>
        <d v="2022-10-26T00:00:00"/>
        <d v="2022-04-02T00:00:00"/>
        <d v="2023-08-05T00:00:00"/>
        <d v="2023-11-02T00:00:00"/>
        <d v="2023-01-09T00:00:00"/>
        <d v="2021-07-27T00:00:00"/>
        <d v="2023-08-23T00:00:00"/>
        <d v="2021-09-06T00:00:00"/>
        <d v="2020-08-30T00:00:00"/>
        <d v="2023-05-19T00:00:00"/>
        <d v="2022-01-10T00:00:00"/>
        <d v="2022-05-19T00:00:00"/>
        <d v="2022-12-19T00:00:00"/>
        <d v="2021-10-01T00:00:00"/>
        <d v="2021-11-10T00:00:00"/>
        <d v="2021-10-22T00:00:00"/>
        <d v="2021-02-18T00:00:00"/>
        <d v="2020-06-02T00:00:00"/>
        <d v="2020-11-04T00:00:00"/>
        <d v="2022-03-19T00:00:00"/>
        <d v="2023-01-06T00:00:00"/>
        <d v="2021-08-09T00:00:00"/>
        <d v="2022-05-21T00:00:00"/>
        <d v="2021-03-16T00:00:00"/>
        <d v="2020-11-18T00:00:00"/>
        <d v="2022-02-21T00:00:00"/>
        <d v="2022-03-05T00:00:00"/>
        <d v="2023-06-02T00:00:00"/>
        <d v="2020-08-14T00:00:00"/>
        <d v="2020-06-24T00:00:00"/>
        <d v="2021-10-20T00:00:00"/>
        <d v="2020-07-07T00:00:00"/>
        <d v="2021-05-20T00:00:00"/>
        <d v="2022-10-07T00:00:00"/>
        <d v="2023-03-02T00:00:00"/>
        <d v="2020-11-23T00:00:00"/>
        <d v="2020-08-16T00:00:00"/>
        <d v="2020-10-03T00:00:00"/>
        <d v="2023-10-15T00:00:00"/>
        <d v="2023-04-30T00:00:00"/>
        <d v="2023-04-27T00:00:00"/>
        <d v="2022-05-29T00:00:00"/>
        <d v="2021-06-12T00:00:00"/>
        <d v="2021-05-19T00:00:00"/>
        <d v="2021-11-29T00:00:00"/>
        <d v="2023-07-05T00:00:00"/>
        <d v="2023-08-29T00:00:00"/>
        <d v="2022-08-25T00:00:00"/>
        <d v="2022-07-26T00:00:00"/>
        <d v="2022-07-22T00:00:00"/>
        <d v="2022-03-27T00:00:00"/>
        <d v="2022-08-05T00:00:00"/>
        <d v="2022-07-18T00:00:00"/>
        <d v="2021-09-08T00:00:00"/>
        <d v="2021-07-19T00:00:00"/>
        <d v="2021-04-28T00:00:00"/>
        <d v="2023-08-17T00:00:00"/>
        <d v="2021-02-14T00:00:00"/>
        <d v="2021-08-27T00:00:00"/>
        <d v="2023-06-22T00:00:00"/>
        <d v="2023-01-01T00:00:00"/>
        <d v="2022-07-28T00:00:00"/>
        <d v="2020-05-16T00:00:00"/>
        <d v="2023-04-20T00:00:00"/>
        <d v="2020-05-15T00:00:00"/>
        <d v="2021-01-11T00:00:00"/>
        <d v="2021-12-23T00:00:00"/>
        <d v="2023-01-15T00:00:00"/>
        <d v="2022-07-08T00:00:00"/>
        <d v="2023-08-26T00:00:00"/>
        <d v="2023-04-25T00:00:00"/>
        <d v="2020-10-08T00:00:00"/>
        <d v="2020-03-28T00:00:00"/>
        <d v="2022-12-30T00:00:00"/>
        <d v="2023-05-22T00:00:00"/>
        <d v="2020-11-15T00:00:00"/>
        <d v="2022-03-13T00:00:00"/>
        <d v="2020-11-01T00:00:00"/>
        <d v="2021-05-25T00:00:00"/>
        <d v="2020-04-23T00:00:00"/>
        <d v="2023-07-04T00:00:00"/>
        <d v="2021-08-02T00:00:00"/>
        <d v="2023-03-30T00:00:00"/>
        <d v="2022-12-24T00:00:00"/>
        <d v="2022-04-16T00:00:00"/>
        <d v="2022-05-16T00:00:00"/>
        <d v="2022-08-08T00:00:00"/>
        <d v="2021-12-09T00:00:00"/>
        <d v="2021-11-30T00:00:00"/>
        <d v="2021-07-05T00:00:00"/>
        <d v="2022-05-12T00:00:00"/>
        <d v="2022-04-28T00:00:00"/>
        <d v="2022-05-28T00:00:00"/>
        <d v="2021-10-04T00:00:00"/>
        <d v="2023-01-27T00:00:00"/>
        <d v="2020-11-14T00:00:00"/>
        <d v="2022-10-06T00:00:00"/>
        <d v="2021-10-10T00:00:00"/>
        <d v="2022-04-26T00:00:00"/>
        <d v="2023-03-05T00:00:00"/>
        <d v="2022-08-14T00:00:00"/>
        <d v="2022-02-20T00:00:00"/>
        <d v="2022-03-23T00:00:00"/>
        <d v="2022-04-12T00:00:00"/>
        <d v="2021-09-19T00:00:00"/>
        <d v="2020-06-27T00:00:00"/>
        <d v="2021-07-06T00:00:00"/>
        <d v="2022-12-05T00:00:00"/>
        <d v="2023-07-08T00:00:00"/>
        <d v="2020-07-18T00:00:00"/>
        <d v="2023-05-24T00:00:00"/>
        <d v="2021-06-10T00:00:00"/>
        <d v="2023-05-27T00:00:00"/>
        <d v="2022-03-26T00:00:00"/>
        <d v="2022-11-29T00:00:00"/>
        <d v="2020-10-04T00:00:00"/>
        <d v="2023-08-04T00:00:00"/>
        <d v="2020-10-29T00:00:00"/>
        <d v="2020-04-12T00:00:00"/>
        <d v="2023-02-27T00:00:00"/>
        <d v="2020-11-07T00:00:00"/>
        <d v="2021-04-22T00:00:00"/>
        <d v="2023-04-08T00:00:00"/>
        <d v="2021-09-03T00:00:00"/>
        <d v="2021-03-19T00:00:00"/>
        <d v="2023-07-03T00:00:00"/>
        <d v="2021-09-14T00:00:00"/>
        <d v="2020-06-26T00:00:00"/>
        <d v="2021-01-16T00:00:00"/>
        <d v="2021-11-06T00:00:00"/>
        <d v="2021-06-03T00:00:00"/>
        <d v="2023-06-21T00:00:00"/>
        <d v="2023-01-05T00:00:00"/>
        <d v="2022-03-06T00:00:00"/>
        <d v="2020-09-02T00:00:00"/>
        <d v="2022-05-20T00:00:00"/>
        <d v="2021-07-31T00:00:00"/>
        <d v="2023-08-18T00:00:00"/>
        <d v="2022-11-21T00:00:00"/>
        <d v="2023-03-03T00:00:00"/>
        <d v="2020-07-02T00:00:00"/>
        <d v="2020-06-05T00:00:00"/>
        <d v="2023-02-10T00:00:00"/>
        <d v="2021-04-26T00:00:00"/>
        <d v="2022-06-15T00:00:00"/>
        <d v="2023-01-31T00:00:00"/>
        <d v="2023-06-04T00:00:00"/>
        <d v="2022-08-02T00:00:00"/>
        <d v="2021-12-14T00:00:00"/>
        <d v="2021-09-11T00:00:00"/>
        <d v="2022-02-16T00:00:00"/>
        <d v="2021-11-18T00:00:00"/>
        <d v="2020-04-20T00:00:00"/>
        <d v="2022-01-27T00:00:00"/>
        <d v="2021-10-31T00:00:00"/>
        <d v="2021-05-30T00:00:00"/>
        <d v="2022-08-12T00:00:00"/>
        <d v="2020-06-29T00:00:00"/>
        <d v="2021-02-02T00:00:00"/>
        <d v="2020-11-16T00:00:00"/>
        <d v="2020-04-10T00:00:00"/>
        <d v="2021-08-17T00:00:00"/>
        <d v="2021-01-15T00:00:00"/>
        <d v="2021-08-06T00:00:00"/>
        <d v="2023-03-08T00:00:00"/>
        <d v="2020-07-23T00:00:00"/>
        <d v="2020-03-07T00:00:00"/>
        <d v="2020-12-09T00:00:00"/>
        <d v="2023-07-13T00:00:00"/>
        <d v="2023-06-05T00:00:00"/>
        <d v="2022-04-24T00:00:00"/>
        <d v="2022-10-22T00:00:00"/>
        <d v="2023-03-01T00:00:00"/>
        <d v="2021-06-09T00:00:00"/>
        <d v="2020-07-17T00:00:00"/>
        <d v="2023-10-22T00:00:00"/>
        <d v="2022-09-30T00:00:00"/>
        <d v="2020-11-28T00:00:00"/>
        <d v="2023-07-16T00:00:00"/>
        <d v="2022-09-01T00:00:00"/>
        <d v="2021-10-17T00:00:00"/>
        <d v="2021-11-08T00:00:00"/>
        <d v="2021-01-31T00:00:00"/>
        <d v="2021-05-07T00:00:00"/>
        <d v="2023-09-27T00:00:00"/>
        <d v="2021-08-19T00:00:00"/>
        <d v="2022-06-27T00:00:00"/>
        <d v="2021-02-08T00:00:00"/>
        <d v="2020-12-01T00:00:00"/>
        <d v="2022-04-05T00:00:00"/>
        <d v="2023-06-12T00:00:00"/>
        <d v="2021-02-26T00:00:00"/>
        <d v="2023-05-26T00:00:00"/>
        <d v="2020-10-02T00:00:00"/>
        <d v="2021-07-12T00:00:00"/>
        <d v="2020-06-08T00:00:00"/>
        <d v="2021-06-25T00:00:00"/>
        <d v="2023-02-28T00:00:00"/>
        <d v="2022-08-03T00:00:00"/>
        <d v="2023-10-12T00:00:00"/>
        <d v="2020-09-17T00:00:00"/>
        <d v="2020-04-27T00:00:00"/>
        <d v="2021-09-30T00:00:00"/>
        <d v="2021-05-12T00:00:00"/>
        <d v="2020-07-09T00:00:00"/>
        <d v="2023-04-06T00:00:00"/>
        <d v="2021-03-25T00:00:00"/>
        <d v="2023-09-18T00:00:00"/>
        <d v="2021-07-02T00:00:00"/>
        <d v="2020-09-13T00:00:00"/>
        <d v="2020-12-14T00:00:00"/>
        <d v="2022-10-29T00:00:00"/>
        <d v="2022-02-22T00:00:00"/>
        <d v="2021-10-02T00:00:00"/>
        <d v="2022-05-10T00:00:00"/>
        <d v="2023-02-12T00:00:00"/>
        <d v="2021-09-10T00:00:00"/>
        <d v="2023-01-10T00:00:00"/>
        <d v="2020-07-04T00:00:00"/>
        <d v="2023-05-25T00:00:00"/>
        <d v="2020-09-15T00:00:00"/>
        <d v="2023-03-22T00:00:00"/>
        <d v="2022-06-18T00:00:00"/>
        <d v="2021-09-20T00:00:00"/>
        <d v="2023-02-26T00:00:00"/>
        <d v="2020-12-11T00:00:00"/>
        <d v="2022-07-21T00:00:00"/>
        <d v="2022-11-13T00:00:00"/>
        <d v="2020-03-26T00:00:00"/>
        <d v="2021-11-24T00:00:00"/>
        <d v="2020-09-23T00:00:00"/>
        <d v="2022-08-06T00:00:00"/>
        <d v="2020-08-19T00:00:00"/>
        <d v="2023-02-07T00:00:00"/>
        <d v="2020-05-28T00:00:00"/>
        <d v="2021-06-14T00:00:00"/>
        <d v="2022-07-16T00:00:00"/>
        <d v="2022-11-11T00:00:00"/>
        <d v="2023-04-04T00:00:00"/>
        <d v="2020-10-26T00:00:00"/>
        <d v="2021-05-02T00:00:00"/>
        <d v="2021-12-04T00:00:00"/>
        <d v="2020-11-11T00:00:00"/>
        <d v="2021-01-05T00:00:00"/>
        <d v="2020-11-10T00:00:00"/>
        <d v="2023-02-02T00:00:00"/>
        <d v="2022-06-04T00:00:00"/>
        <d v="2020-12-31T00:00:00"/>
        <d v="2022-07-20T00:00:00"/>
        <d v="2023-06-09T00:00:00"/>
        <d v="2023-01-18T00:00:00"/>
        <d v="2020-12-04T00:00:00"/>
        <d v="2023-03-23T00:00:00"/>
        <d v="2023-02-03T00:00:00"/>
        <d v="2023-09-10T00:00:00"/>
        <d v="2023-04-26T00:00:00"/>
        <d v="2023-07-30T00:00:00"/>
        <d v="2022-10-28T00:00:00"/>
        <d v="2020-11-26T00:00:00"/>
        <d v="2022-09-26T00:00:00"/>
        <d v="2022-05-26T00:00:00"/>
        <d v="2023-04-03T00:00:00"/>
        <d v="2021-06-30T00:00:00"/>
        <d v="2020-06-23T00:00:00"/>
        <d v="2020-12-06T00:00:00"/>
        <d v="2023-10-04T00:00:00"/>
        <d v="2023-03-07T00:00:00"/>
        <d v="2020-12-24T00:00:00"/>
        <d v="2021-11-20T00:00:00"/>
        <d v="2020-08-29T00:00:00"/>
        <d v="2022-02-01T00:00:00"/>
        <d v="2023-02-24T00:00:00"/>
        <d v="2023-06-18T00:00:00"/>
        <d v="2023-05-29T00:00:00"/>
        <d v="2022-04-18T00:00:00"/>
        <d v="2022-08-19T00:00:00"/>
        <d v="2021-04-07T00:00:00"/>
        <d v="2021-12-15T00:00:00"/>
        <d v="2023-07-25T00:00:00"/>
        <d v="2023-01-26T00:00:00"/>
        <d v="2021-05-29T00:00:00"/>
        <d v="2023-07-12T00:00:00"/>
        <d v="2021-09-02T00:00:00"/>
        <d v="2022-09-02T00:00:00"/>
        <d v="2022-01-30T00:00:00"/>
        <d v="2022-10-27T00:00:00"/>
        <d v="2020-02-27T00:00:00"/>
        <d v="2023-04-10T00:00:00"/>
        <d v="2021-08-31T00:00:00"/>
        <d v="2020-02-17T00:00:00"/>
        <d v="2022-04-13T00:00:00"/>
        <d v="2021-01-19T00:00:00"/>
        <d v="2022-04-17T00:00:00"/>
        <d v="2023-06-23T00:00:00"/>
        <d v="2022-10-19T00:00:00"/>
        <d v="2021-10-09T00:00:00"/>
        <d v="2021-04-01T00:00:00"/>
        <d v="2020-06-14T00:00:00"/>
        <d v="2021-07-17T00:00:00"/>
        <d v="2022-07-07T00:00:00"/>
        <d v="2020-07-03T00:00:00"/>
        <d v="2021-04-04T00:00:00"/>
        <d v="2020-06-19T00:00:00"/>
        <d v="2022-07-05T00:00:00"/>
        <d v="2022-07-06T00:00:00"/>
        <d v="2023-08-24T00:00:00"/>
        <d v="2021-03-07T00:00:00"/>
        <d v="2021-04-25T00:00:00"/>
        <d v="2023-04-16T00:00:00"/>
        <d v="2023-01-11T00:00:00"/>
        <d v="2021-08-10T00:00:00"/>
        <d v="2023-09-07T00:00:00"/>
        <d v="2022-11-24T00:00:00"/>
        <d v="2021-03-23T00:00:00"/>
        <d v="2022-11-06T00:00:00"/>
        <d v="2022-11-05T00:00:00"/>
        <d v="2021-05-06T00:00:00"/>
        <d v="2021-06-11T00:00:00"/>
        <d v="2021-12-13T00:00:00"/>
        <d v="2023-07-28T00:00:00"/>
        <d v="2022-10-15T00:00:00"/>
        <d v="2023-04-24T00:00:00"/>
        <d v="2021-10-12T00:00:00"/>
        <d v="2022-10-03T00:00:00"/>
        <d v="2022-02-17T00:00:00"/>
        <d v="2022-03-22T00:00:00"/>
        <d v="2020-10-21T00:00:00"/>
        <d v="2021-08-08T00:00:00"/>
        <d v="2022-10-30T00:00:00"/>
        <d v="2021-12-28T00:00:00"/>
        <d v="2022-01-02T00:00:00"/>
        <d v="2021-06-13T00:00:00"/>
        <d v="2021-05-05T00:00:00"/>
        <d v="2022-04-14T00:00:00"/>
        <d v="2021-08-30T00:00:00"/>
        <d v="2020-04-24T00:00:00"/>
        <d v="2020-09-01T00:00:00"/>
        <d v="2020-05-31T00:00:00"/>
        <d v="2021-07-08T00:00:00"/>
        <d v="2021-10-06T00:00:00"/>
        <d v="2022-12-25T00:00:00"/>
        <d v="2021-07-10T00:00:00"/>
        <d v="2020-12-26T00:00:00"/>
        <d v="2021-04-18T00:00:00"/>
        <d v="2020-08-24T00:00:00"/>
        <d v="2021-08-18T00:00:00"/>
        <d v="2021-08-11T00:00:00"/>
        <d v="2023-05-01T00:00:00"/>
        <d v="2022-03-25T00:00:00"/>
        <d v="2022-04-27T00:00:00"/>
        <d v="2021-08-28T00:00:00"/>
        <d v="2023-06-28T00:00:00"/>
        <d v="2022-03-29T00:00:00"/>
        <d v="2021-10-21T00:00:00"/>
        <d v="2020-11-03T00:00:00"/>
        <d v="2021-05-27T00:00:00"/>
        <d v="2021-07-21T00:00:00"/>
        <d v="2021-06-07T00:00:00"/>
        <d v="2022-03-17T00:00:00"/>
        <d v="2022-02-11T00:00:00"/>
        <d v="2020-11-20T00:00:00"/>
        <d v="2022-01-11T00:00:00"/>
        <d v="2021-03-27T00:00:00"/>
        <d v="2020-05-30T00:00:00"/>
        <d v="2023-10-11T00:00:00"/>
        <d v="2021-01-24T00:00:00"/>
        <d v="2023-03-11T00:00:00"/>
        <d v="2021-03-08T00:00:00"/>
        <d v="2021-09-28T00:00:00"/>
        <d v="2023-03-04T00:00:00"/>
        <d v="2020-06-07T00:00:00"/>
        <d v="2021-09-05T00:00:00"/>
        <d v="2021-01-14T00:00:00"/>
        <d v="2020-10-27T00:00:00"/>
        <d v="2020-08-01T00:00:00"/>
        <d v="2022-05-25T00:00:00"/>
        <d v="2021-12-03T00:00:00"/>
        <d v="2020-09-27T00:00:00"/>
        <d v="2021-01-04T00:00:00"/>
        <d v="2023-04-14T00:00:00"/>
        <d v="2023-03-06T00:00:00"/>
        <d v="2023-03-15T00:00:00"/>
        <d v="2023-09-17T00:00:00"/>
        <d v="2022-08-27T00:00:00"/>
        <d v="2021-04-02T00:00:00"/>
        <d v="2021-08-16T00:00:00"/>
        <d v="2021-06-15T00:00:00"/>
        <d v="2022-12-20T00:00:00"/>
        <d v="2021-07-20T00:00:00"/>
        <d v="2023-07-10T00:00:00"/>
        <d v="2020-03-04T00:00:00"/>
        <d v="2023-04-18T00:00:00"/>
        <d v="2023-05-28T00:00:00"/>
        <d v="2022-04-03T00:00:00"/>
        <d v="2021-10-14T00:00:00"/>
        <d v="2021-03-26T00:00:00"/>
        <d v="2020-07-16T00:00:00"/>
        <d v="2023-02-15T00:00:00"/>
        <d v="2020-08-13T00:00:00"/>
        <d v="2023-12-31T00:00:00"/>
        <d v="2020-04-03T00:00:00"/>
        <d v="2022-09-18T00:00:00"/>
        <d v="2020-03-18T00:00:00"/>
        <d v="2022-10-17T00:00:00"/>
        <d v="2022-12-15T00:00:00"/>
        <d v="2021-03-30T00:00:00"/>
        <d v="2022-01-28T00:00:00"/>
        <d v="2020-11-08T00:00:00"/>
        <d v="2021-09-09T00:00:00"/>
        <d v="2022-11-23T00:00:00"/>
        <d v="2020-06-16T00:00:00"/>
        <d v="2022-06-20T00:00:00"/>
        <d v="2022-10-01T00:00:00"/>
        <d v="2022-03-21T00:00:00"/>
        <d v="2022-11-18T00:00:00"/>
        <d v="2020-10-22T00:00:00"/>
        <d v="2021-05-18T00:00:00"/>
        <d v="2022-08-11T00:00:00"/>
        <d v="2020-07-06T00:00:00"/>
        <d v="2021-05-10T00:00:00"/>
        <d v="2020-05-25T00:00:00"/>
        <d v="2022-04-29T00:00:00"/>
        <d v="2021-01-29T00:00:00"/>
        <d v="2020-06-30T00:00:00"/>
        <d v="2022-08-22T00:00:00"/>
        <d v="2022-02-02T00:00:00"/>
        <d v="2023-04-01T00:00:00"/>
        <d v="2020-07-15T00:00:00"/>
        <d v="2023-02-23T00:00:00"/>
        <d v="2022-08-09T00:00:00"/>
        <d v="2020-05-14T00:00:00"/>
        <d v="2022-02-06T00:00:00"/>
        <d v="2020-07-01T00:00:00"/>
        <d v="2023-01-23T00:00:00"/>
        <d v="2021-10-28T00:00:00"/>
        <d v="2023-03-09T00:00:00"/>
        <d v="2021-08-14T00:00:00"/>
        <d v="2021-05-17T00:00:00"/>
        <d v="2023-10-06T00:00:00"/>
        <d v="2021-09-16T00:00:00"/>
        <d v="2021-11-25T00:00:00"/>
        <d v="2023-07-23T00:00:00"/>
        <d v="2022-09-09T00:00:00"/>
        <d v="2021-03-05T00:00:00"/>
        <d v="2023-04-17T00:00:00"/>
        <d v="2021-04-12T00:00:00"/>
        <d v="2020-07-12T00:00:00"/>
        <d v="2021-11-04T00:00:00"/>
        <d v="2021-06-01T00:00:00"/>
        <d v="2021-12-26T00:00:00"/>
        <d v="2021-02-15T00:00:00"/>
        <d v="2021-06-20T00:00:00"/>
        <d v="2020-10-24T00:00:00"/>
        <d v="2023-06-01T00:00:00"/>
        <d v="2020-10-16T00:00:00"/>
        <d v="2022-10-08T00:00:00"/>
        <d v="2020-03-03T00:00:00"/>
        <d v="2020-10-10T00:00:00"/>
        <d v="2023-06-11T00:00:00"/>
        <d v="2022-06-19T00:00:00"/>
        <d v="2022-12-31T00:00:00"/>
        <d v="2022-04-01T00:00:00"/>
        <d v="2022-02-15T00:00:00"/>
        <d v="2021-10-11T00:00:00"/>
        <d v="2020-08-04T00:00:00"/>
        <d v="2023-03-13T00:00:00"/>
        <d v="2023-08-02T00:00:00"/>
        <d v="2022-05-15T00:00:00"/>
        <d v="2023-02-01T00:00:00"/>
        <d v="2023-04-07T00:00:00"/>
        <d v="2020-10-19T00:00:00"/>
        <d v="2022-05-18T00:00:00"/>
        <d v="2022-03-30T00:00:00"/>
        <d v="2021-12-25T00:00:00"/>
        <d v="2020-04-25T00:00:00"/>
        <d v="2021-02-11T00:00:00"/>
        <d v="2022-02-19T00:00:00"/>
        <d v="2023-01-29T00:00:00"/>
        <d v="2022-03-10T00:00:00"/>
        <d v="2020-11-30T00:00:00"/>
        <d v="2021-09-13T00:00:00"/>
        <d v="2023-07-18T00:00:00"/>
        <d v="2020-02-09T00:00:00"/>
        <d v="2021-08-21T00:00:00"/>
        <d v="2021-02-10T00:00:00"/>
        <d v="2020-04-11T00:00:00"/>
        <d v="2020-04-19T00:00:00"/>
        <d v="2023-09-24T00:00:00"/>
        <d v="2021-12-29T00:00:00"/>
        <d v="2022-04-09T00:00:00"/>
        <d v="2023-07-17T00:00:00"/>
        <d v="2020-08-20T00:00:00"/>
        <d v="2022-01-06T00:00:00"/>
        <d v="2023-07-24T00:00:00"/>
        <d v="2022-11-14T00:00:00"/>
        <d v="2020-02-03T00:00:00"/>
        <d v="2020-06-06T00:00:00"/>
        <d v="2021-05-04T00:00:00"/>
        <d v="2020-04-02T00:00:00"/>
        <d v="2021-12-19T00:00:00"/>
        <d v="2023-08-22T00:00:00"/>
        <d v="2023-03-14T00:00:00"/>
        <d v="2022-03-31T00:00:00"/>
        <d v="2023-08-09T00:00:00"/>
        <d v="2022-12-07T00:00:00"/>
        <d v="2020-07-19T00:00:00"/>
        <d v="2021-04-03T00:00:00"/>
        <d v="2022-07-13T00:00:00"/>
        <d v="2020-06-17T00:00:00"/>
        <d v="2022-09-13T00:00:00"/>
        <d v="2021-07-14T00:00:00"/>
        <d v="2021-09-25T00:00:00"/>
        <d v="2023-10-21T00:00:00"/>
        <d v="2022-03-20T00:00:00"/>
        <d v="2022-01-15T00:00:00"/>
        <d v="2022-08-28T00:00:00"/>
        <d v="2021-11-09T00:00:00"/>
        <d v="2023-09-08T00:00:00"/>
        <d v="2021-06-17T00:00:00"/>
        <d v="2021-02-22T00:00:00"/>
        <d v="2020-08-28T00:00:00"/>
        <d v="2020-12-23T00:00:00"/>
        <d v="2023-08-16T00:00:00"/>
        <d v="2021-09-01T00:00:00"/>
        <d v="2021-10-19T00:00:00"/>
        <d v="2020-03-27T00:00:00"/>
        <d v="2021-01-21T00:00:00"/>
        <d v="2023-09-25T00:00:00"/>
        <d v="2023-07-22T00:00:00"/>
        <d v="2021-03-10T00:00:00"/>
        <d v="2021-11-28T00:00:00"/>
        <d v="2022-08-17T00:00:00"/>
        <d v="2022-10-10T00:00:00"/>
        <d v="2023-08-06T00:00:00"/>
        <d v="2023-05-02T00:00:00"/>
        <d v="2021-11-14T00:00:00"/>
        <d v="2022-02-08T00:00:00"/>
        <d v="2022-04-07T00:00:00"/>
        <d v="2023-02-05T00:00:00"/>
        <d v="2022-03-02T00:00:00"/>
        <d v="2021-08-12T00:00:00"/>
        <d v="2023-05-10T00:00:00"/>
        <d v="2020-06-18T00:00:00"/>
        <d v="2021-05-14T00:00:00"/>
        <d v="2022-01-08T00:00:00"/>
        <d v="2020-11-05T00:00:00"/>
        <d v="2023-11-24T00:00:00"/>
        <d v="2021-07-01T00:00:00"/>
        <d v="2020-09-03T00:00:00"/>
        <d v="2022-10-14T00:00:00"/>
        <d v="2022-09-10T00:00:00"/>
        <d v="2023-07-19T00:00:00"/>
        <d v="2020-05-06T00:00:00"/>
        <d v="2021-11-12T00:00:00"/>
        <d v="2021-08-04T00:00:00"/>
      </sharedItems>
      <fieldGroup par="39" base="9">
        <rangePr groupBy="months" startDate="2020-02-03T00:00:00" endDate="2024-01-01T00:00:00"/>
        <groupItems count="14">
          <s v="&lt;2/3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 Transaction Amount 2 " numFmtId="6">
      <sharedItems containsSemiMixedTypes="0" containsString="0" containsNumber="1" minValue="0.72796747016447338" maxValue="9565.9764106445582"/>
    </cacheField>
    <cacheField name=" Transaction Type 2 " numFmtId="0">
      <sharedItems/>
    </cacheField>
    <cacheField name=" Balance After 2 " numFmtId="6">
      <sharedItems containsSemiMixedTypes="0" containsString="0" containsNumber="1" minValue="4.4831343296589239" maxValue="18346.744071344699"/>
    </cacheField>
    <cacheField name=" Account Status 2 " numFmtId="0">
      <sharedItems count="2">
        <s v="Active"/>
        <s v="Inactive"/>
      </sharedItems>
    </cacheField>
    <cacheField name="churn rate2" numFmtId="0">
      <sharedItems containsSemiMixedTypes="0" containsString="0" containsNumber="1" minValue="10.277136258660507" maxValue="10.277136258660507"/>
    </cacheField>
    <cacheField name=" Transaction Date 3 " numFmtId="14">
      <sharedItems containsSemiMixedTypes="0" containsNonDate="0" containsDate="1" containsString="0" minDate="2020-03-04T00:00:00" maxDate="2024-05-14T00:00:00" count="641">
        <d v="2021-03-25T00:00:00"/>
        <d v="2022-05-08T00:00:00"/>
        <d v="2021-07-03T00:00:00"/>
        <d v="2022-11-28T00:00:00"/>
        <d v="2021-12-09T00:00:00"/>
        <d v="2022-01-17T00:00:00"/>
        <d v="2022-09-24T00:00:00"/>
        <d v="2021-06-14T00:00:00"/>
        <d v="2022-10-25T00:00:00"/>
        <d v="2021-10-11T00:00:00"/>
        <d v="2022-05-11T00:00:00"/>
        <d v="2021-05-29T00:00:00"/>
        <d v="2022-09-12T00:00:00"/>
        <d v="2022-05-26T00:00:00"/>
        <d v="2022-12-17T00:00:00"/>
        <d v="2020-09-23T00:00:00"/>
        <d v="2023-04-30T00:00:00"/>
        <d v="2023-03-06T00:00:00"/>
        <d v="2020-08-15T00:00:00"/>
        <d v="2021-12-05T00:00:00"/>
        <d v="2021-02-26T00:00:00"/>
        <d v="2022-01-30T00:00:00"/>
        <d v="2023-01-29T00:00:00"/>
        <d v="2023-04-01T00:00:00"/>
        <d v="2024-03-21T00:00:00"/>
        <d v="2021-05-30T00:00:00"/>
        <d v="2021-01-11T00:00:00"/>
        <d v="2022-09-08T00:00:00"/>
        <d v="2023-06-23T00:00:00"/>
        <d v="2022-04-06T00:00:00"/>
        <d v="2020-10-06T00:00:00"/>
        <d v="2022-09-22T00:00:00"/>
        <d v="2022-07-01T00:00:00"/>
        <d v="2021-09-17T00:00:00"/>
        <d v="2023-09-10T00:00:00"/>
        <d v="2021-04-17T00:00:00"/>
        <d v="2021-06-12T00:00:00"/>
        <d v="2022-08-16T00:00:00"/>
        <d v="2021-03-14T00:00:00"/>
        <d v="2021-02-20T00:00:00"/>
        <d v="2022-12-06T00:00:00"/>
        <d v="2022-08-18T00:00:00"/>
        <d v="2022-05-13T00:00:00"/>
        <d v="2023-04-12T00:00:00"/>
        <d v="2021-02-23T00:00:00"/>
        <d v="2021-01-09T00:00:00"/>
        <d v="2022-10-14T00:00:00"/>
        <d v="2021-12-03T00:00:00"/>
        <d v="2023-03-05T00:00:00"/>
        <d v="2021-08-14T00:00:00"/>
        <d v="2023-11-30T00:00:00"/>
        <d v="2021-08-05T00:00:00"/>
        <d v="2021-12-14T00:00:00"/>
        <d v="2021-03-16T00:00:00"/>
        <d v="2023-04-22T00:00:00"/>
        <d v="2021-09-19T00:00:00"/>
        <d v="2023-02-09T00:00:00"/>
        <d v="2021-04-23T00:00:00"/>
        <d v="2022-11-27T00:00:00"/>
        <d v="2021-02-25T00:00:00"/>
        <d v="2022-01-08T00:00:00"/>
        <d v="2023-12-29T00:00:00"/>
        <d v="2023-07-05T00:00:00"/>
        <d v="2024-01-05T00:00:00"/>
        <d v="2022-02-04T00:00:00"/>
        <d v="2023-09-05T00:00:00"/>
        <d v="2023-11-16T00:00:00"/>
        <d v="2021-05-18T00:00:00"/>
        <d v="2022-05-20T00:00:00"/>
        <d v="2020-11-01T00:00:00"/>
        <d v="2024-01-06T00:00:00"/>
        <d v="2021-06-10T00:00:00"/>
        <d v="2023-11-10T00:00:00"/>
        <d v="2023-11-02T00:00:00"/>
        <d v="2020-07-27T00:00:00"/>
        <d v="2022-04-25T00:00:00"/>
        <d v="2024-01-27T00:00:00"/>
        <d v="2023-05-20T00:00:00"/>
        <d v="2023-06-25T00:00:00"/>
        <d v="2021-12-08T00:00:00"/>
        <d v="2024-01-08T00:00:00"/>
        <d v="2020-11-27T00:00:00"/>
        <d v="2023-12-01T00:00:00"/>
        <d v="2023-05-22T00:00:00"/>
        <d v="2020-09-13T00:00:00"/>
        <d v="2023-12-23T00:00:00"/>
        <d v="2021-08-27T00:00:00"/>
        <d v="2021-10-28T00:00:00"/>
        <d v="2020-11-20T00:00:00"/>
        <d v="2021-07-14T00:00:00"/>
        <d v="2022-10-17T00:00:00"/>
        <d v="2022-10-21T00:00:00"/>
        <d v="2023-06-14T00:00:00"/>
        <d v="2021-04-03T00:00:00"/>
        <d v="2022-07-30T00:00:00"/>
        <d v="2021-10-26T00:00:00"/>
        <d v="2022-03-04T00:00:00"/>
        <d v="2022-12-26T00:00:00"/>
        <d v="2022-05-14T00:00:00"/>
        <d v="2023-10-01T00:00:00"/>
        <d v="2023-12-13T00:00:00"/>
        <d v="2021-08-28T00:00:00"/>
        <d v="2023-12-03T00:00:00"/>
        <d v="2021-11-29T00:00:00"/>
        <d v="2021-03-09T00:00:00"/>
        <d v="2021-05-04T00:00:00"/>
        <d v="2022-07-21T00:00:00"/>
        <d v="2022-09-27T00:00:00"/>
        <d v="2023-05-03T00:00:00"/>
        <d v="2021-12-02T00:00:00"/>
        <d v="2022-01-05T00:00:00"/>
        <d v="2021-11-25T00:00:00"/>
        <d v="2021-08-24T00:00:00"/>
        <d v="2020-11-30T00:00:00"/>
        <d v="2021-03-12T00:00:00"/>
        <d v="2022-06-15T00:00:00"/>
        <d v="2023-01-17T00:00:00"/>
        <d v="2021-12-29T00:00:00"/>
        <d v="2022-09-09T00:00:00"/>
        <d v="2021-06-20T00:00:00"/>
        <d v="2020-12-02T00:00:00"/>
        <d v="2023-10-09T00:00:00"/>
        <d v="2022-07-14T00:00:00"/>
        <d v="2022-06-28T00:00:00"/>
        <d v="2023-06-10T00:00:00"/>
        <d v="2020-06-23T00:00:00"/>
        <d v="2020-12-26T00:00:00"/>
        <d v="2022-02-12T00:00:00"/>
        <d v="2022-10-19T00:00:00"/>
        <d v="2021-09-03T00:00:00"/>
        <d v="2023-01-15T00:00:00"/>
        <d v="2023-05-31T00:00:00"/>
        <d v="2021-05-28T00:00:00"/>
        <d v="2020-11-14T00:00:00"/>
        <d v="2020-12-28T00:00:00"/>
        <d v="2024-02-14T00:00:00"/>
        <d v="2023-09-04T00:00:00"/>
        <d v="2022-04-23T00:00:00"/>
        <d v="2022-11-25T00:00:00"/>
        <d v="2023-06-28T00:00:00"/>
        <d v="2021-10-03T00:00:00"/>
        <d v="2021-10-22T00:00:00"/>
        <d v="2022-02-20T00:00:00"/>
        <d v="2023-10-27T00:00:00"/>
        <d v="2023-09-17T00:00:00"/>
        <d v="2022-12-23T00:00:00"/>
        <d v="2022-08-06T00:00:00"/>
        <d v="2022-11-16T00:00:00"/>
        <d v="2022-07-15T00:00:00"/>
        <d v="2022-11-18T00:00:00"/>
        <d v="2022-09-30T00:00:00"/>
        <d v="2021-12-01T00:00:00"/>
        <d v="2021-09-27T00:00:00"/>
        <d v="2023-08-25T00:00:00"/>
        <d v="2021-09-30T00:00:00"/>
        <d v="2023-10-11T00:00:00"/>
        <d v="2023-05-09T00:00:00"/>
        <d v="2020-09-20T00:00:00"/>
        <d v="2023-08-07T00:00:00"/>
        <d v="2020-10-03T00:00:00"/>
        <d v="2021-04-02T00:00:00"/>
        <d v="2022-01-25T00:00:00"/>
        <d v="2023-03-25T00:00:00"/>
        <d v="2023-01-20T00:00:00"/>
        <d v="2024-01-11T00:00:00"/>
        <d v="2023-10-16T00:00:00"/>
        <d v="2021-01-02T00:00:00"/>
        <d v="2020-05-13T00:00:00"/>
        <d v="2023-05-12T00:00:00"/>
        <d v="2020-12-10T00:00:00"/>
        <d v="2022-03-22T00:00:00"/>
        <d v="2021-03-13T00:00:00"/>
        <d v="2021-11-23T00:00:00"/>
        <d v="2022-08-02T00:00:00"/>
        <d v="2020-07-01T00:00:00"/>
        <d v="2023-07-24T00:00:00"/>
        <d v="2021-08-15T00:00:00"/>
        <d v="2023-01-27T00:00:00"/>
        <d v="2022-06-30T00:00:00"/>
        <d v="2022-10-13T00:00:00"/>
        <d v="2022-09-17T00:00:00"/>
        <d v="2022-02-25T00:00:00"/>
        <d v="2022-06-08T00:00:00"/>
        <d v="2021-07-06T00:00:00"/>
        <d v="2022-06-09T00:00:00"/>
        <d v="2022-12-07T00:00:00"/>
        <d v="2023-04-21T00:00:00"/>
        <d v="2021-05-22T00:00:00"/>
        <d v="2023-02-20T00:00:00"/>
        <d v="2021-11-22T00:00:00"/>
        <d v="2022-05-31T00:00:00"/>
        <d v="2023-06-03T00:00:00"/>
        <d v="2023-03-02T00:00:00"/>
        <d v="2022-05-24T00:00:00"/>
        <d v="2022-08-19T00:00:00"/>
        <d v="2021-10-23T00:00:00"/>
        <d v="2020-07-11T00:00:00"/>
        <d v="2021-09-11T00:00:00"/>
        <d v="2023-04-14T00:00:00"/>
        <d v="2023-12-07T00:00:00"/>
        <d v="2021-10-20T00:00:00"/>
        <d v="2020-10-19T00:00:00"/>
        <d v="2021-08-30T00:00:00"/>
        <d v="2023-09-22T00:00:00"/>
        <d v="2022-07-25T00:00:00"/>
        <d v="2021-07-30T00:00:00"/>
        <d v="2023-01-19T00:00:00"/>
        <d v="2023-11-28T00:00:00"/>
        <d v="2021-02-06T00:00:00"/>
        <d v="2020-07-29T00:00:00"/>
        <d v="2023-07-03T00:00:00"/>
        <d v="2021-03-22T00:00:00"/>
        <d v="2021-07-21T00:00:00"/>
        <d v="2021-09-07T00:00:00"/>
        <d v="2021-08-12T00:00:00"/>
        <d v="2023-07-22T00:00:00"/>
        <d v="2021-10-31T00:00:00"/>
        <d v="2020-12-29T00:00:00"/>
        <d v="2021-03-11T00:00:00"/>
        <d v="2022-05-16T00:00:00"/>
        <d v="2021-10-04T00:00:00"/>
        <d v="2023-12-20T00:00:00"/>
        <d v="2023-08-27T00:00:00"/>
        <d v="2020-10-14T00:00:00"/>
        <d v="2022-08-24T00:00:00"/>
        <d v="2021-11-15T00:00:00"/>
        <d v="2023-12-31T00:00:00"/>
        <d v="2022-12-13T00:00:00"/>
        <d v="2023-09-08T00:00:00"/>
        <d v="2020-07-24T00:00:00"/>
        <d v="2023-04-09T00:00:00"/>
        <d v="2021-05-08T00:00:00"/>
        <d v="2022-12-02T00:00:00"/>
        <d v="2023-04-06T00:00:00"/>
        <d v="2023-01-12T00:00:00"/>
        <d v="2022-04-22T00:00:00"/>
        <d v="2022-02-24T00:00:00"/>
        <d v="2020-10-30T00:00:00"/>
        <d v="2020-09-08T00:00:00"/>
        <d v="2022-09-15T00:00:00"/>
        <d v="2022-07-23T00:00:00"/>
        <d v="2022-03-07T00:00:00"/>
        <d v="2021-07-01T00:00:00"/>
        <d v="2022-09-18T00:00:00"/>
        <d v="2020-10-26T00:00:00"/>
        <d v="2021-04-16T00:00:00"/>
        <d v="2021-01-01T00:00:00"/>
        <d v="2020-10-17T00:00:00"/>
        <d v="2020-10-21T00:00:00"/>
        <d v="2021-08-26T00:00:00"/>
        <d v="2021-04-19T00:00:00"/>
        <d v="2021-12-24T00:00:00"/>
        <d v="2023-08-22T00:00:00"/>
        <d v="2020-10-13T00:00:00"/>
        <d v="2020-06-13T00:00:00"/>
        <d v="2023-10-14T00:00:00"/>
        <d v="2023-06-17T00:00:00"/>
        <d v="2022-06-16T00:00:00"/>
        <d v="2023-05-08T00:00:00"/>
        <d v="2021-08-17T00:00:00"/>
        <d v="2020-10-12T00:00:00"/>
        <d v="2023-12-15T00:00:00"/>
        <d v="2023-04-15T00:00:00"/>
        <d v="2021-04-29T00:00:00"/>
        <d v="2023-07-18T00:00:00"/>
        <d v="2023-06-11T00:00:00"/>
        <d v="2023-02-07T00:00:00"/>
        <d v="2022-02-08T00:00:00"/>
        <d v="2022-04-04T00:00:00"/>
        <d v="2021-06-11T00:00:00"/>
        <d v="2021-05-16T00:00:00"/>
        <d v="2021-11-10T00:00:00"/>
        <d v="2021-06-04T00:00:00"/>
        <d v="2021-06-03T00:00:00"/>
        <d v="2023-10-15T00:00:00"/>
        <d v="2022-07-07T00:00:00"/>
        <d v="2023-12-05T00:00:00"/>
        <d v="2021-08-20T00:00:00"/>
        <d v="2020-10-09T00:00:00"/>
        <d v="2021-07-19T00:00:00"/>
        <d v="2020-11-09T00:00:00"/>
        <d v="2022-04-28T00:00:00"/>
        <d v="2023-03-12T00:00:00"/>
        <d v="2023-07-13T00:00:00"/>
        <d v="2022-12-20T00:00:00"/>
        <d v="2024-01-15T00:00:00"/>
        <d v="2021-01-20T00:00:00"/>
        <d v="2020-05-21T00:00:00"/>
        <d v="2021-12-27T00:00:00"/>
        <d v="2021-10-30T00:00:00"/>
        <d v="2020-09-05T00:00:00"/>
        <d v="2022-04-18T00:00:00"/>
        <d v="2021-05-13T00:00:00"/>
        <d v="2020-07-08T00:00:00"/>
        <d v="2024-01-03T00:00:00"/>
        <d v="2022-01-18T00:00:00"/>
        <d v="2020-12-24T00:00:00"/>
        <d v="2023-01-01T00:00:00"/>
        <d v="2022-12-03T00:00:00"/>
        <d v="2022-04-08T00:00:00"/>
        <d v="2023-09-25T00:00:00"/>
        <d v="2022-07-13T00:00:00"/>
        <d v="2023-03-26T00:00:00"/>
        <d v="2023-01-25T00:00:00"/>
        <d v="2020-08-13T00:00:00"/>
        <d v="2020-05-08T00:00:00"/>
        <d v="2023-10-10T00:00:00"/>
        <d v="2021-01-27T00:00:00"/>
        <d v="2023-05-02T00:00:00"/>
        <d v="2020-06-09T00:00:00"/>
        <d v="2021-11-26T00:00:00"/>
        <d v="2021-01-21T00:00:00"/>
        <d v="2022-11-07T00:00:00"/>
        <d v="2020-08-31T00:00:00"/>
        <d v="2023-02-08T00:00:00"/>
        <d v="2020-11-21T00:00:00"/>
        <d v="2022-12-16T00:00:00"/>
        <d v="2023-05-24T00:00:00"/>
        <d v="2023-06-30T00:00:00"/>
        <d v="2021-03-24T00:00:00"/>
        <d v="2021-10-01T00:00:00"/>
        <d v="2022-05-19T00:00:00"/>
        <d v="2023-08-18T00:00:00"/>
        <d v="2021-03-15T00:00:00"/>
        <d v="2020-04-02T00:00:00"/>
        <d v="2021-01-24T00:00:00"/>
        <d v="2020-12-21T00:00:00"/>
        <d v="2023-02-25T00:00:00"/>
        <d v="2023-11-09T00:00:00"/>
        <d v="2022-11-02T00:00:00"/>
        <d v="2022-08-08T00:00:00"/>
        <d v="2021-07-12T00:00:00"/>
        <d v="2021-11-13T00:00:00"/>
        <d v="2021-06-22T00:00:00"/>
        <d v="2023-07-04T00:00:00"/>
        <d v="2023-06-16T00:00:00"/>
        <d v="2024-03-13T00:00:00"/>
        <d v="2023-10-20T00:00:00"/>
        <d v="2022-11-01T00:00:00"/>
        <d v="2021-01-12T00:00:00"/>
        <d v="2023-01-06T00:00:00"/>
        <d v="2023-03-04T00:00:00"/>
        <d v="2022-05-30T00:00:00"/>
        <d v="2021-07-13T00:00:00"/>
        <d v="2020-10-22T00:00:00"/>
        <d v="2021-02-24T00:00:00"/>
        <d v="2023-10-18T00:00:00"/>
        <d v="2023-03-23T00:00:00"/>
        <d v="2021-09-08T00:00:00"/>
        <d v="2022-05-27T00:00:00"/>
        <d v="2021-02-22T00:00:00"/>
        <d v="2022-05-23T00:00:00"/>
        <d v="2023-09-09T00:00:00"/>
        <d v="2022-10-30T00:00:00"/>
        <d v="2023-08-17T00:00:00"/>
        <d v="2020-07-31T00:00:00"/>
        <d v="2022-08-20T00:00:00"/>
        <d v="2022-05-17T00:00:00"/>
        <d v="2022-11-08T00:00:00"/>
        <d v="2021-06-16T00:00:00"/>
        <d v="2021-12-19T00:00:00"/>
        <d v="2024-02-07T00:00:00"/>
        <d v="2022-02-09T00:00:00"/>
        <d v="2022-10-05T00:00:00"/>
        <d v="2022-06-07T00:00:00"/>
        <d v="2023-03-30T00:00:00"/>
        <d v="2020-05-23T00:00:00"/>
        <d v="2022-03-03T00:00:00"/>
        <d v="2020-06-26T00:00:00"/>
        <d v="2021-03-21T00:00:00"/>
        <d v="2023-12-14T00:00:00"/>
        <d v="2023-02-16T00:00:00"/>
        <d v="2022-02-15T00:00:00"/>
        <d v="2021-07-25T00:00:00"/>
        <d v="2020-08-06T00:00:00"/>
        <d v="2022-12-24T00:00:00"/>
        <d v="2020-11-03T00:00:00"/>
        <d v="2020-09-24T00:00:00"/>
        <d v="2023-09-14T00:00:00"/>
        <d v="2023-12-16T00:00:00"/>
        <d v="2022-10-18T00:00:00"/>
        <d v="2021-11-11T00:00:00"/>
        <d v="2023-09-18T00:00:00"/>
        <d v="2021-11-07T00:00:00"/>
        <d v="2023-11-17T00:00:00"/>
        <d v="2021-04-26T00:00:00"/>
        <d v="2021-09-21T00:00:00"/>
        <d v="2022-12-11T00:00:00"/>
        <d v="2022-12-14T00:00:00"/>
        <d v="2021-07-05T00:00:00"/>
        <d v="2021-05-05T00:00:00"/>
        <d v="2021-03-17T00:00:00"/>
        <d v="2022-03-17T00:00:00"/>
        <d v="2023-10-07T00:00:00"/>
        <d v="2023-02-06T00:00:00"/>
        <d v="2023-02-26T00:00:00"/>
        <d v="2022-01-01T00:00:00"/>
        <d v="2022-04-15T00:00:00"/>
        <d v="2022-10-23T00:00:00"/>
        <d v="2022-03-11T00:00:00"/>
        <d v="2022-02-16T00:00:00"/>
        <d v="2021-02-14T00:00:00"/>
        <d v="2021-12-10T00:00:00"/>
        <d v="2022-11-29T00:00:00"/>
        <d v="2022-07-03T00:00:00"/>
        <d v="2022-03-18T00:00:00"/>
        <d v="2022-07-18T00:00:00"/>
        <d v="2022-09-16T00:00:00"/>
        <d v="2022-02-17T00:00:00"/>
        <d v="2022-03-20T00:00:00"/>
        <d v="2021-08-25T00:00:00"/>
        <d v="2021-10-05T00:00:00"/>
        <d v="2020-08-17T00:00:00"/>
        <d v="2023-08-08T00:00:00"/>
        <d v="2020-10-31T00:00:00"/>
        <d v="2020-09-07T00:00:00"/>
        <d v="2022-04-24T00:00:00"/>
        <d v="2023-02-01T00:00:00"/>
        <d v="2022-06-19T00:00:00"/>
        <d v="2022-11-03T00:00:00"/>
        <d v="2020-08-24T00:00:00"/>
        <d v="2021-03-19T00:00:00"/>
        <d v="2021-11-03T00:00:00"/>
        <d v="2021-01-16T00:00:00"/>
        <d v="2021-11-09T00:00:00"/>
        <d v="2023-05-29T00:00:00"/>
        <d v="2022-05-25T00:00:00"/>
        <d v="2021-10-27T00:00:00"/>
        <d v="2020-08-27T00:00:00"/>
        <d v="2022-12-12T00:00:00"/>
        <d v="2022-01-07T00:00:00"/>
        <d v="2021-03-01T00:00:00"/>
        <d v="2021-06-30T00:00:00"/>
        <d v="2022-01-13T00:00:00"/>
        <d v="2021-06-21T00:00:00"/>
        <d v="2022-06-20T00:00:00"/>
        <d v="2022-03-26T00:00:00"/>
        <d v="2021-05-23T00:00:00"/>
        <d v="2020-09-14T00:00:00"/>
        <d v="2024-01-29T00:00:00"/>
        <d v="2021-11-08T00:00:00"/>
        <d v="2021-07-31T00:00:00"/>
        <d v="2021-09-12T00:00:00"/>
        <d v="2021-10-16T00:00:00"/>
        <d v="2023-04-10T00:00:00"/>
        <d v="2021-09-20T00:00:00"/>
        <d v="2023-08-21T00:00:00"/>
        <d v="2022-02-27T00:00:00"/>
        <d v="2021-06-18T00:00:00"/>
        <d v="2021-03-05T00:00:00"/>
        <d v="2020-11-25T00:00:00"/>
        <d v="2020-09-21T00:00:00"/>
        <d v="2022-11-06T00:00:00"/>
        <d v="2022-04-12T00:00:00"/>
        <d v="2023-04-23T00:00:00"/>
        <d v="2020-09-30T00:00:00"/>
        <d v="2020-12-13T00:00:00"/>
        <d v="2023-05-14T00:00:00"/>
        <d v="2023-04-07T00:00:00"/>
        <d v="2023-07-17T00:00:00"/>
        <d v="2024-04-03T00:00:00"/>
        <d v="2022-09-06T00:00:00"/>
        <d v="2023-08-11T00:00:00"/>
        <d v="2021-10-09T00:00:00"/>
        <d v="2022-01-22T00:00:00"/>
        <d v="2022-06-01T00:00:00"/>
        <d v="2021-12-12T00:00:00"/>
        <d v="2023-12-10T00:00:00"/>
        <d v="2021-06-24T00:00:00"/>
        <d v="2022-05-10T00:00:00"/>
        <d v="2021-08-07T00:00:00"/>
        <d v="2021-11-21T00:00:00"/>
        <d v="2022-04-30T00:00:00"/>
        <d v="2023-06-26T00:00:00"/>
        <d v="2022-10-15T00:00:00"/>
        <d v="2023-06-22T00:00:00"/>
        <d v="2021-03-28T00:00:00"/>
        <d v="2020-12-09T00:00:00"/>
        <d v="2021-07-29T00:00:00"/>
        <d v="2023-03-13T00:00:00"/>
        <d v="2022-10-04T00:00:00"/>
        <d v="2020-10-05T00:00:00"/>
        <d v="2024-05-13T00:00:00"/>
        <d v="2020-05-01T00:00:00"/>
        <d v="2023-01-13T00:00:00"/>
        <d v="2020-08-05T00:00:00"/>
        <d v="2023-03-16T00:00:00"/>
        <d v="2021-08-01T00:00:00"/>
        <d v="2022-07-04T00:00:00"/>
        <d v="2021-04-10T00:00:00"/>
        <d v="2021-08-02T00:00:00"/>
        <d v="2023-04-17T00:00:00"/>
        <d v="2022-12-21T00:00:00"/>
        <d v="2021-11-12T00:00:00"/>
        <d v="2021-02-03T00:00:00"/>
        <d v="2023-01-08T00:00:00"/>
        <d v="2022-12-01T00:00:00"/>
        <d v="2021-02-09T00:00:00"/>
        <d v="2022-08-07T00:00:00"/>
        <d v="2021-05-17T00:00:00"/>
        <d v="2021-08-06T00:00:00"/>
        <d v="2023-05-30T00:00:00"/>
        <d v="2020-11-04T00:00:00"/>
        <d v="2022-01-28T00:00:00"/>
        <d v="2021-06-27T00:00:00"/>
        <d v="2024-01-28T00:00:00"/>
        <d v="2022-03-28T00:00:00"/>
        <d v="2020-12-04T00:00:00"/>
        <d v="2020-11-05T00:00:00"/>
        <d v="2022-11-13T00:00:00"/>
        <d v="2021-01-10T00:00:00"/>
        <d v="2022-03-25T00:00:00"/>
        <d v="2023-09-01T00:00:00"/>
        <d v="2020-12-20T00:00:00"/>
        <d v="2023-05-19T00:00:00"/>
        <d v="2023-02-15T00:00:00"/>
        <d v="2020-11-15T00:00:00"/>
        <d v="2021-03-06T00:00:00"/>
        <d v="2022-06-04T00:00:00"/>
        <d v="2023-04-13T00:00:00"/>
        <d v="2020-12-11T00:00:00"/>
        <d v="2021-08-31T00:00:00"/>
        <d v="2023-12-25T00:00:00"/>
        <d v="2023-03-20T00:00:00"/>
        <d v="2022-01-11T00:00:00"/>
        <d v="2023-10-22T00:00:00"/>
        <d v="2023-11-25T00:00:00"/>
        <d v="2023-02-13T00:00:00"/>
        <d v="2021-07-10T00:00:00"/>
        <d v="2023-09-02T00:00:00"/>
        <d v="2021-08-22T00:00:00"/>
        <d v="2022-12-27T00:00:00"/>
        <d v="2021-11-04T00:00:00"/>
        <d v="2021-03-20T00:00:00"/>
        <d v="2023-05-06T00:00:00"/>
        <d v="2023-11-06T00:00:00"/>
        <d v="2020-11-02T00:00:00"/>
        <d v="2022-08-17T00:00:00"/>
        <d v="2021-02-13T00:00:00"/>
        <d v="2021-02-19T00:00:00"/>
        <d v="2023-02-18T00:00:00"/>
        <d v="2020-05-11T00:00:00"/>
        <d v="2021-02-05T00:00:00"/>
        <d v="2020-10-08T00:00:00"/>
        <d v="2022-10-03T00:00:00"/>
        <d v="2021-11-18T00:00:00"/>
        <d v="2021-01-29T00:00:00"/>
        <d v="2024-01-17T00:00:00"/>
        <d v="2023-04-19T00:00:00"/>
        <d v="2022-03-21T00:00:00"/>
        <d v="2021-01-18T00:00:00"/>
        <d v="2022-12-10T00:00:00"/>
        <d v="2023-05-16T00:00:00"/>
        <d v="2023-10-12T00:00:00"/>
        <d v="2022-06-17T00:00:00"/>
        <d v="2023-02-05T00:00:00"/>
        <d v="2020-08-01T00:00:00"/>
        <d v="2022-06-03T00:00:00"/>
        <d v="2021-07-02T00:00:00"/>
        <d v="2023-02-14T00:00:00"/>
        <d v="2023-07-02T00:00:00"/>
        <d v="2022-05-29T00:00:00"/>
        <d v="2022-08-25T00:00:00"/>
        <d v="2021-03-31T00:00:00"/>
        <d v="2021-11-27T00:00:00"/>
        <d v="2023-10-02T00:00:00"/>
        <d v="2020-10-15T00:00:00"/>
        <d v="2020-06-22T00:00:00"/>
        <d v="2023-08-01T00:00:00"/>
        <d v="2021-09-29T00:00:00"/>
        <d v="2023-09-12T00:00:00"/>
        <d v="2021-04-18T00:00:00"/>
        <d v="2022-09-04T00:00:00"/>
        <d v="2020-07-13T00:00:00"/>
        <d v="2022-04-29T00:00:00"/>
        <d v="2022-03-10T00:00:00"/>
        <d v="2023-09-24T00:00:00"/>
        <d v="2021-01-28T00:00:00"/>
        <d v="2021-07-11T00:00:00"/>
        <d v="2023-10-08T00:00:00"/>
        <d v="2023-05-05T00:00:00"/>
        <d v="2022-02-23T00:00:00"/>
        <d v="2022-11-26T00:00:00"/>
        <d v="2022-07-19T00:00:00"/>
        <d v="2020-03-04T00:00:00"/>
        <d v="2020-12-12T00:00:00"/>
        <d v="2020-08-02T00:00:00"/>
        <d v="2022-02-18T00:00:00"/>
        <d v="2023-09-23T00:00:00"/>
        <d v="2022-06-14T00:00:00"/>
        <d v="2023-09-21T00:00:00"/>
        <d v="2023-03-01T00:00:00"/>
        <d v="2022-09-10T00:00:00"/>
        <d v="2020-10-28T00:00:00"/>
        <d v="2022-11-23T00:00:00"/>
        <d v="2021-12-13T00:00:00"/>
        <d v="2022-02-13T00:00:00"/>
        <d v="2022-11-11T00:00:00"/>
        <d v="2021-07-20T00:00:00"/>
        <d v="2024-03-02T00:00:00"/>
        <d v="2022-04-26T00:00:00"/>
        <d v="2022-12-31T00:00:00"/>
        <d v="2021-11-28T00:00:00"/>
        <d v="2023-12-28T00:00:00"/>
        <d v="2021-04-05T00:00:00"/>
        <d v="2020-12-01T00:00:00"/>
        <d v="2020-12-25T00:00:00"/>
        <d v="2021-09-22T00:00:00"/>
        <d v="2022-06-24T00:00:00"/>
        <d v="2021-11-30T00:00:00"/>
        <d v="2021-05-21T00:00:00"/>
        <d v="2020-08-11T00:00:00"/>
        <d v="2023-09-26T00:00:00"/>
        <d v="2021-06-29T00:00:00"/>
        <d v="2021-06-01T00:00:00"/>
        <d v="2023-08-24T00:00:00"/>
        <d v="2022-12-05T00:00:00"/>
        <d v="2023-01-21T00:00:00"/>
        <d v="2021-11-16T00:00:00"/>
        <d v="2023-05-28T00:00:00"/>
        <d v="2022-04-20T00:00:00"/>
        <d v="2023-05-17T00:00:00"/>
        <d v="2022-10-20T00:00:00"/>
        <d v="2022-08-09T00:00:00"/>
        <d v="2022-02-28T00:00:00"/>
        <d v="2021-06-07T00:00:00"/>
        <d v="2022-01-29T00:00:00"/>
        <d v="2022-04-13T00:00:00"/>
        <d v="2020-11-06T00:00:00"/>
        <d v="2023-08-12T00:00:00"/>
        <d v="2024-04-06T00:00:00"/>
        <d v="2021-06-19T00:00:00"/>
        <d v="2021-11-14T00:00:00"/>
        <d v="2022-12-25T00:00:00"/>
        <d v="2021-08-21T00:00:00"/>
        <d v="2021-09-14T00:00:00"/>
        <d v="2023-03-18T00:00:00"/>
        <d v="2023-09-07T00:00:00"/>
        <d v="2020-07-03T00:00:00"/>
        <d v="2022-04-11T00:00:00"/>
        <d v="2021-11-19T00:00:00"/>
      </sharedItems>
      <fieldGroup par="41" base="15">
        <rangePr groupBy="months" startDate="2020-03-04T00:00:00" endDate="2024-05-14T00:00:00"/>
        <groupItems count="14">
          <s v="&lt;3/4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14/2024"/>
        </groupItems>
      </fieldGroup>
    </cacheField>
    <cacheField name=" Transaction Amount 3 " numFmtId="6">
      <sharedItems containsSemiMixedTypes="0" containsString="0" containsNumber="1" minValue="0.22497208121347309" maxValue="15275.962545436976"/>
    </cacheField>
    <cacheField name=" Transaction Type 3 " numFmtId="0">
      <sharedItems/>
    </cacheField>
    <cacheField name=" Balance After 3 " numFmtId="6">
      <sharedItems containsSemiMixedTypes="0" containsString="0" containsNumber="1" minValue="3.4018388556072798" maxValue="18348.744071344699"/>
    </cacheField>
    <cacheField name=" Account Status 3 " numFmtId="0">
      <sharedItems count="2">
        <s v="Active"/>
        <s v="Inactive"/>
      </sharedItems>
    </cacheField>
    <cacheField name="churn rate3" numFmtId="0">
      <sharedItems containsSemiMixedTypes="0" containsString="0" containsNumber="1" minValue="9.122401847575059" maxValue="9.122401847575059"/>
    </cacheField>
    <cacheField name=" Transaction Date 4 " numFmtId="14">
      <sharedItems containsSemiMixedTypes="0" containsNonDate="0" containsDate="1" containsString="0" minDate="2020-06-18T00:00:00" maxDate="2024-08-14T00:00:00"/>
    </cacheField>
    <cacheField name=" Transaction Amount 4 " numFmtId="6">
      <sharedItems containsSemiMixedTypes="0" containsString="0" containsNumber="1" minValue="4.5799792744624888E-2" maxValue="14217.136125432786"/>
    </cacheField>
    <cacheField name=" Transaction Type 4 " numFmtId="0">
      <sharedItems/>
    </cacheField>
    <cacheField name=" Balance After 4 " numFmtId="6">
      <sharedItems containsSemiMixedTypes="0" containsString="0" containsNumber="1" minValue="0.98125733932838344" maxValue="30195.846318241616"/>
    </cacheField>
    <cacheField name=" Account Status 4 " numFmtId="0">
      <sharedItems count="2">
        <s v="Inactive"/>
        <s v="Active"/>
      </sharedItems>
    </cacheField>
    <cacheField name="churn rate4" numFmtId="0">
      <sharedItems containsSemiMixedTypes="0" containsString="0" containsNumber="1" minValue="71.824480369515015" maxValue="71.824480369515015"/>
    </cacheField>
    <cacheField name=" Transaction Date 5 " numFmtId="14">
      <sharedItems containsSemiMixedTypes="0" containsNonDate="0" containsDate="1" containsString="0" minDate="2020-06-29T00:00:00" maxDate="2026-06-18T00:00:00" count="682">
        <d v="2022-02-21T00:00:00"/>
        <d v="2023-01-01T00:00:00"/>
        <d v="2023-04-30T00:00:00"/>
        <d v="2024-08-10T00:00:00"/>
        <d v="2022-07-18T00:00:00"/>
        <d v="2022-12-03T00:00:00"/>
        <d v="2023-03-22T00:00:00"/>
        <d v="2022-02-09T00:00:00"/>
        <d v="2023-03-16T00:00:00"/>
        <d v="2023-03-21T00:00:00"/>
        <d v="2022-12-02T00:00:00"/>
        <d v="2022-04-07T00:00:00"/>
        <d v="2023-08-08T00:00:00"/>
        <d v="2023-10-18T00:00:00"/>
        <d v="2024-07-13T00:00:00"/>
        <d v="2022-01-13T00:00:00"/>
        <d v="2024-03-20T00:00:00"/>
        <d v="2025-06-02T00:00:00"/>
        <d v="2021-01-12T00:00:00"/>
        <d v="2023-05-15T00:00:00"/>
        <d v="2022-08-24T00:00:00"/>
        <d v="2023-01-21T00:00:00"/>
        <d v="2024-03-10T00:00:00"/>
        <d v="2025-01-17T00:00:00"/>
        <d v="2025-02-01T00:00:00"/>
        <d v="2021-12-11T00:00:00"/>
        <d v="2022-11-19T00:00:00"/>
        <d v="2023-08-27T00:00:00"/>
        <d v="2024-01-27T00:00:00"/>
        <d v="2023-01-08T00:00:00"/>
        <d v="2022-01-23T00:00:00"/>
        <d v="2024-08-30T00:00:00"/>
        <d v="2023-02-08T00:00:00"/>
        <d v="2023-02-13T00:00:00"/>
        <d v="2025-06-11T00:00:00"/>
        <d v="2021-06-14T00:00:00"/>
        <d v="2021-11-03T00:00:00"/>
        <d v="2024-01-22T00:00:00"/>
        <d v="2022-05-12T00:00:00"/>
        <d v="2022-12-09T00:00:00"/>
        <d v="2022-09-15T00:00:00"/>
        <d v="2024-06-04T00:00:00"/>
        <d v="2023-11-06T00:00:00"/>
        <d v="2025-05-10T00:00:00"/>
        <d v="2021-10-05T00:00:00"/>
        <d v="2022-08-15T00:00:00"/>
        <d v="2023-07-28T00:00:00"/>
        <d v="2022-11-26T00:00:00"/>
        <d v="2025-04-23T00:00:00"/>
        <d v="2023-02-04T00:00:00"/>
        <d v="2024-07-24T00:00:00"/>
        <d v="2023-04-09T00:00:00"/>
        <d v="2022-05-29T00:00:00"/>
        <d v="2021-08-03T00:00:00"/>
        <d v="2025-06-22T00:00:00"/>
        <d v="2023-06-05T00:00:00"/>
        <d v="2025-03-05T00:00:00"/>
        <d v="2022-01-03T00:00:00"/>
        <d v="2024-09-18T00:00:00"/>
        <d v="2022-12-05T00:00:00"/>
        <d v="2022-10-16T00:00:00"/>
        <d v="2026-03-22T00:00:00"/>
        <d v="2025-02-10T00:00:00"/>
        <d v="2024-06-26T00:00:00"/>
        <d v="2022-10-31T00:00:00"/>
        <d v="2024-01-20T00:00:00"/>
        <d v="2025-11-07T00:00:00"/>
        <d v="2021-09-03T00:00:00"/>
        <d v="2024-06-02T00:00:00"/>
        <d v="2022-10-06T00:00:00"/>
        <d v="2025-08-10T00:00:00"/>
        <d v="2023-03-13T00:00:00"/>
        <d v="2025-08-22T00:00:00"/>
        <d v="2024-06-30T00:00:00"/>
        <d v="2021-08-31T00:00:00"/>
        <d v="2023-03-20T00:00:00"/>
        <d v="2025-04-22T00:00:00"/>
        <d v="2024-12-02T00:00:00"/>
        <d v="2024-02-04T00:00:00"/>
        <d v="2022-11-02T00:00:00"/>
        <d v="2025-04-05T00:00:00"/>
        <d v="2022-06-17T00:00:00"/>
        <d v="2025-04-18T00:00:00"/>
        <d v="2023-12-01T00:00:00"/>
        <d v="2021-11-30T00:00:00"/>
        <d v="2024-09-13T00:00:00"/>
        <d v="2021-10-13T00:00:00"/>
        <d v="2022-06-10T00:00:00"/>
        <d v="2022-11-25T00:00:00"/>
        <d v="2023-04-22T00:00:00"/>
        <d v="2024-09-11T00:00:00"/>
        <d v="2023-10-25T00:00:00"/>
        <d v="2022-06-28T00:00:00"/>
        <d v="2022-11-03T00:00:00"/>
        <d v="2021-10-25T00:00:00"/>
        <d v="2023-06-26T00:00:00"/>
        <d v="2023-09-15T00:00:00"/>
        <d v="2024-02-05T00:00:00"/>
        <d v="2023-11-10T00:00:00"/>
        <d v="2025-07-07T00:00:00"/>
        <d v="2025-04-01T00:00:00"/>
        <d v="2023-10-14T00:00:00"/>
        <d v="2024-02-22T00:00:00"/>
        <d v="2023-03-05T00:00:00"/>
        <d v="2021-08-04T00:00:00"/>
        <d v="2025-04-20T00:00:00"/>
        <d v="2022-03-22T00:00:00"/>
        <d v="2023-10-10T00:00:00"/>
        <d v="2023-07-07T00:00:00"/>
        <d v="2025-05-06T00:00:00"/>
        <d v="2022-10-14T00:00:00"/>
        <d v="2023-04-17T00:00:00"/>
        <d v="2023-08-22T00:00:00"/>
        <d v="2022-02-07T00:00:00"/>
        <d v="2022-09-16T00:00:00"/>
        <d v="2023-12-23T00:00:00"/>
        <d v="2024-11-12T00:00:00"/>
        <d v="2022-07-05T00:00:00"/>
        <d v="2024-06-07T00:00:00"/>
        <d v="2023-03-12T00:00:00"/>
        <d v="2022-12-19T00:00:00"/>
        <d v="2024-01-26T00:00:00"/>
        <d v="2023-09-10T00:00:00"/>
        <d v="2023-06-16T00:00:00"/>
        <d v="2025-01-24T00:00:00"/>
        <d v="2021-10-03T00:00:00"/>
        <d v="2021-04-07T00:00:00"/>
        <d v="2021-06-04T00:00:00"/>
        <d v="2023-03-02T00:00:00"/>
        <d v="2023-06-24T00:00:00"/>
        <d v="2021-03-06T00:00:00"/>
        <d v="2022-05-17T00:00:00"/>
        <d v="2024-05-09T00:00:00"/>
        <d v="2024-05-02T00:00:00"/>
        <d v="2022-03-02T00:00:00"/>
        <d v="2022-02-25T00:00:00"/>
        <d v="2022-04-24T00:00:00"/>
        <d v="2025-10-20T00:00:00"/>
        <d v="2024-02-07T00:00:00"/>
        <d v="2023-04-27T00:00:00"/>
        <d v="2023-07-11T00:00:00"/>
        <d v="2023-08-17T00:00:00"/>
        <d v="2022-12-18T00:00:00"/>
        <d v="2023-04-08T00:00:00"/>
        <d v="2022-12-15T00:00:00"/>
        <d v="2025-07-18T00:00:00"/>
        <d v="2024-05-30T00:00:00"/>
        <d v="2023-11-05T00:00:00"/>
        <d v="2024-04-06T00:00:00"/>
        <d v="2023-04-25T00:00:00"/>
        <d v="2023-06-10T00:00:00"/>
        <d v="2024-09-07T00:00:00"/>
        <d v="2024-02-20T00:00:00"/>
        <d v="2022-07-12T00:00:00"/>
        <d v="2022-11-06T00:00:00"/>
        <d v="2023-07-15T00:00:00"/>
        <d v="2025-03-08T00:00:00"/>
        <d v="2022-05-19T00:00:00"/>
        <d v="2022-07-02T00:00:00"/>
        <d v="2024-07-11T00:00:00"/>
        <d v="2025-03-01T00:00:00"/>
        <d v="2024-08-17T00:00:00"/>
        <d v="2022-03-09T00:00:00"/>
        <d v="2024-11-18T00:00:00"/>
        <d v="2022-05-15T00:00:00"/>
        <d v="2022-03-03T00:00:00"/>
        <d v="2023-02-05T00:00:00"/>
        <d v="2023-04-10T00:00:00"/>
        <d v="2024-07-18T00:00:00"/>
        <d v="2024-03-12T00:00:00"/>
        <d v="2024-05-15T00:00:00"/>
        <d v="2025-04-19T00:00:00"/>
        <d v="2022-11-07T00:00:00"/>
        <d v="2021-01-30T00:00:00"/>
        <d v="2024-06-11T00:00:00"/>
        <d v="2024-07-31T00:00:00"/>
        <d v="2022-06-15T00:00:00"/>
        <d v="2024-01-23T00:00:00"/>
        <d v="2023-04-01T00:00:00"/>
        <d v="2022-08-31T00:00:00"/>
        <d v="2023-09-17T00:00:00"/>
        <d v="2020-11-08T00:00:00"/>
        <d v="2025-07-12T00:00:00"/>
        <d v="2022-10-24T00:00:00"/>
        <d v="2023-05-26T00:00:00"/>
        <d v="2024-04-29T00:00:00"/>
        <d v="2024-08-15T00:00:00"/>
        <d v="2023-07-18T00:00:00"/>
        <d v="2024-02-18T00:00:00"/>
        <d v="2023-12-05T00:00:00"/>
        <d v="2023-02-20T00:00:00"/>
        <d v="2021-12-17T00:00:00"/>
        <d v="2024-10-11T00:00:00"/>
        <d v="2024-05-06T00:00:00"/>
        <d v="2024-07-12T00:00:00"/>
        <d v="2022-11-15T00:00:00"/>
        <d v="2024-07-30T00:00:00"/>
        <d v="2023-02-26T00:00:00"/>
        <d v="2024-05-18T00:00:00"/>
        <d v="2022-12-25T00:00:00"/>
        <d v="2024-06-08T00:00:00"/>
        <d v="2024-09-12T00:00:00"/>
        <d v="2022-09-17T00:00:00"/>
        <d v="2024-12-21T00:00:00"/>
        <d v="2023-12-14T00:00:00"/>
        <d v="2024-01-16T00:00:00"/>
        <d v="2020-11-09T00:00:00"/>
        <d v="2023-06-09T00:00:00"/>
        <d v="2024-02-12T00:00:00"/>
        <d v="2022-10-21T00:00:00"/>
        <d v="2021-03-23T00:00:00"/>
        <d v="2024-12-29T00:00:00"/>
        <d v="2022-04-05T00:00:00"/>
        <d v="2024-10-28T00:00:00"/>
        <d v="2024-02-10T00:00:00"/>
        <d v="2024-05-22T00:00:00"/>
        <d v="2021-04-17T00:00:00"/>
        <d v="2025-11-29T00:00:00"/>
        <d v="2022-07-11T00:00:00"/>
        <d v="2021-05-19T00:00:00"/>
        <d v="2025-05-21T00:00:00"/>
        <d v="2022-12-24T00:00:00"/>
        <d v="2022-01-31T00:00:00"/>
        <d v="2022-09-22T00:00:00"/>
        <d v="2024-10-23T00:00:00"/>
        <d v="2023-07-30T00:00:00"/>
        <d v="2025-01-01T00:00:00"/>
        <d v="2023-01-05T00:00:00"/>
        <d v="2023-02-27T00:00:00"/>
        <d v="2023-01-19T00:00:00"/>
        <d v="2021-09-17T00:00:00"/>
        <d v="2022-06-16T00:00:00"/>
        <d v="2022-09-08T00:00:00"/>
        <d v="2025-06-18T00:00:00"/>
        <d v="2025-08-04T00:00:00"/>
        <d v="2023-08-14T00:00:00"/>
        <d v="2024-08-19T00:00:00"/>
        <d v="2021-07-31T00:00:00"/>
        <d v="2024-07-17T00:00:00"/>
        <d v="2023-09-30T00:00:00"/>
        <d v="2024-12-06T00:00:00"/>
        <d v="2023-04-26T00:00:00"/>
        <d v="2025-01-05T00:00:00"/>
        <d v="2022-07-06T00:00:00"/>
        <d v="2022-10-09T00:00:00"/>
        <d v="2025-02-08T00:00:00"/>
        <d v="2021-03-27T00:00:00"/>
        <d v="2023-07-08T00:00:00"/>
        <d v="2023-05-31T00:00:00"/>
        <d v="2023-11-17T00:00:00"/>
        <d v="2024-05-31T00:00:00"/>
        <d v="2024-04-07T00:00:00"/>
        <d v="2022-02-02T00:00:00"/>
        <d v="2023-07-26T00:00:00"/>
        <d v="2023-03-28T00:00:00"/>
        <d v="2020-10-28T00:00:00"/>
        <d v="2023-01-13T00:00:00"/>
        <d v="2023-10-01T00:00:00"/>
        <d v="2022-03-06T00:00:00"/>
        <d v="2023-09-24T00:00:00"/>
        <d v="2021-07-22T00:00:00"/>
        <d v="2021-12-27T00:00:00"/>
        <d v="2022-09-23T00:00:00"/>
        <d v="2022-05-11T00:00:00"/>
        <d v="2020-12-02T00:00:00"/>
        <d v="2022-07-29T00:00:00"/>
        <d v="2022-10-27T00:00:00"/>
        <d v="2024-12-13T00:00:00"/>
        <d v="2021-05-12T00:00:00"/>
        <d v="2021-11-24T00:00:00"/>
        <d v="2025-10-31T00:00:00"/>
        <d v="2025-11-01T00:00:00"/>
        <d v="2023-07-05T00:00:00"/>
        <d v="2025-01-14T00:00:00"/>
        <d v="2025-06-20T00:00:00"/>
        <d v="2023-08-12T00:00:00"/>
        <d v="2025-05-05T00:00:00"/>
        <d v="2023-01-06T00:00:00"/>
        <d v="2025-11-18T00:00:00"/>
        <d v="2024-04-28T00:00:00"/>
        <d v="2024-03-29T00:00:00"/>
        <d v="2023-03-01T00:00:00"/>
        <d v="2023-08-04T00:00:00"/>
        <d v="2022-01-09T00:00:00"/>
        <d v="2025-02-18T00:00:00"/>
        <d v="2022-11-11T00:00:00"/>
        <d v="2022-10-11T00:00:00"/>
        <d v="2023-08-09T00:00:00"/>
        <d v="2022-03-10T00:00:00"/>
        <d v="2022-01-17T00:00:00"/>
        <d v="2025-07-27T00:00:00"/>
        <d v="2022-04-14T00:00:00"/>
        <d v="2025-07-31T00:00:00"/>
        <d v="2021-11-02T00:00:00"/>
        <d v="2021-02-24T00:00:00"/>
        <d v="2023-03-30T00:00:00"/>
        <d v="2022-11-20T00:00:00"/>
        <d v="2024-02-26T00:00:00"/>
        <d v="2023-09-13T00:00:00"/>
        <d v="2025-08-02T00:00:00"/>
        <d v="2022-10-01T00:00:00"/>
        <d v="2020-11-29T00:00:00"/>
        <d v="2023-01-23T00:00:00"/>
        <d v="2022-11-28T00:00:00"/>
        <d v="2025-04-07T00:00:00"/>
        <d v="2021-10-09T00:00:00"/>
        <d v="2022-03-11T00:00:00"/>
        <d v="2025-04-02T00:00:00"/>
        <d v="2022-08-21T00:00:00"/>
        <d v="2022-01-22T00:00:00"/>
        <d v="2022-01-15T00:00:00"/>
        <d v="2023-05-02T00:00:00"/>
        <d v="2023-05-28T00:00:00"/>
        <d v="2024-04-02T00:00:00"/>
        <d v="2024-05-10T00:00:00"/>
        <d v="2023-01-11T00:00:00"/>
        <d v="2024-03-07T00:00:00"/>
        <d v="2024-03-01T00:00:00"/>
        <d v="2024-08-01T00:00:00"/>
        <d v="2022-09-14T00:00:00"/>
        <d v="2020-06-29T00:00:00"/>
        <d v="2024-10-03T00:00:00"/>
        <d v="2021-07-07T00:00:00"/>
        <d v="2025-05-16T00:00:00"/>
        <d v="2023-06-15T00:00:00"/>
        <d v="2022-02-01T00:00:00"/>
        <d v="2025-01-28T00:00:00"/>
        <d v="2023-06-19T00:00:00"/>
        <d v="2023-12-04T00:00:00"/>
        <d v="2021-06-24T00:00:00"/>
        <d v="2021-11-12T00:00:00"/>
        <d v="2023-11-25T00:00:00"/>
        <d v="2022-04-12T00:00:00"/>
        <d v="2024-03-25T00:00:00"/>
        <d v="2021-10-30T00:00:00"/>
        <d v="2025-02-19T00:00:00"/>
        <d v="2025-03-18T00:00:00"/>
        <d v="2021-11-21T00:00:00"/>
        <d v="2022-01-20T00:00:00"/>
        <d v="2025-03-09T00:00:00"/>
        <d v="2021-10-10T00:00:00"/>
        <d v="2021-06-05T00:00:00"/>
        <d v="2021-05-24T00:00:00"/>
        <d v="2023-10-12T00:00:00"/>
        <d v="2025-08-31T00:00:00"/>
        <d v="2023-08-31T00:00:00"/>
        <d v="2023-10-27T00:00:00"/>
        <d v="2023-06-08T00:00:00"/>
        <d v="2025-03-14T00:00:00"/>
        <d v="2022-04-18T00:00:00"/>
        <d v="2022-04-16T00:00:00"/>
        <d v="2024-12-15T00:00:00"/>
        <d v="2024-11-10T00:00:00"/>
        <d v="2023-11-01T00:00:00"/>
        <d v="2022-04-04T00:00:00"/>
        <d v="2024-08-11T00:00:00"/>
        <d v="2022-10-12T00:00:00"/>
        <d v="2023-07-06T00:00:00"/>
        <d v="2025-05-04T00:00:00"/>
        <d v="2024-05-23T00:00:00"/>
        <d v="2024-11-17T00:00:00"/>
        <d v="2026-03-27T00:00:00"/>
        <d v="2023-07-13T00:00:00"/>
        <d v="2021-05-02T00:00:00"/>
        <d v="2025-02-05T00:00:00"/>
        <d v="2024-08-24T00:00:00"/>
        <d v="2022-11-16T00:00:00"/>
        <d v="2025-04-06T00:00:00"/>
        <d v="2022-11-21T00:00:00"/>
        <d v="2021-11-27T00:00:00"/>
        <d v="2022-06-07T00:00:00"/>
        <d v="2025-11-09T00:00:00"/>
        <d v="2025-04-24T00:00:00"/>
        <d v="2022-04-09T00:00:00"/>
        <d v="2025-04-14T00:00:00"/>
        <d v="2023-09-12T00:00:00"/>
        <d v="2023-10-15T00:00:00"/>
        <d v="2021-09-30T00:00:00"/>
        <d v="2021-10-24T00:00:00"/>
        <d v="2023-06-03T00:00:00"/>
        <d v="2024-04-21T00:00:00"/>
        <d v="2024-10-31T00:00:00"/>
        <d v="2025-01-10T00:00:00"/>
        <d v="2021-03-10T00:00:00"/>
        <d v="2023-04-12T00:00:00"/>
        <d v="2023-03-23T00:00:00"/>
        <d v="2023-06-25T00:00:00"/>
        <d v="2021-12-09T00:00:00"/>
        <d v="2023-03-26T00:00:00"/>
        <d v="2026-06-17T00:00:00"/>
        <d v="2025-01-18T00:00:00"/>
        <d v="2022-02-18T00:00:00"/>
        <d v="2026-02-27T00:00:00"/>
        <d v="2022-10-07T00:00:00"/>
        <d v="2024-01-12T00:00:00"/>
        <d v="2023-08-03T00:00:00"/>
        <d v="2025-01-26T00:00:00"/>
        <d v="2020-09-04T00:00:00"/>
        <d v="2025-03-27T00:00:00"/>
        <d v="2023-11-12T00:00:00"/>
        <d v="2022-05-24T00:00:00"/>
        <d v="2024-02-16T00:00:00"/>
        <d v="2021-07-05T00:00:00"/>
        <d v="2024-02-25T00:00:00"/>
        <d v="2026-03-26T00:00:00"/>
        <d v="2024-01-09T00:00:00"/>
        <d v="2022-07-09T00:00:00"/>
        <d v="2024-01-08T00:00:00"/>
        <d v="2023-06-17T00:00:00"/>
        <d v="2024-12-18T00:00:00"/>
        <d v="2022-09-20T00:00:00"/>
        <d v="2022-06-29T00:00:00"/>
        <d v="2025-11-10T00:00:00"/>
        <d v="2024-01-24T00:00:00"/>
        <d v="2024-05-26T00:00:00"/>
        <d v="2023-12-19T00:00:00"/>
        <d v="2026-01-06T00:00:00"/>
        <d v="2022-01-28T00:00:00"/>
        <d v="2022-06-02T00:00:00"/>
        <d v="2023-12-13T00:00:00"/>
        <d v="2021-07-23T00:00:00"/>
        <d v="2022-09-30T00:00:00"/>
        <d v="2024-03-16T00:00:00"/>
        <d v="2024-06-29T00:00:00"/>
        <d v="2023-06-27T00:00:00"/>
        <d v="2022-05-14T00:00:00"/>
        <d v="2022-08-20T00:00:00"/>
        <d v="2022-04-15T00:00:00"/>
        <d v="2023-10-20T00:00:00"/>
        <d v="2024-11-04T00:00:00"/>
        <d v="2023-07-10T00:00:00"/>
        <d v="2023-11-11T00:00:00"/>
        <d v="2025-06-17T00:00:00"/>
        <d v="2023-10-22T00:00:00"/>
        <d v="2024-01-31T00:00:00"/>
        <d v="2022-11-17T00:00:00"/>
        <d v="2023-01-26T00:00:00"/>
        <d v="2023-03-15T00:00:00"/>
        <d v="2023-05-08T00:00:00"/>
        <d v="2023-02-23T00:00:00"/>
        <d v="2024-04-20T00:00:00"/>
        <d v="2024-05-01T00:00:00"/>
        <d v="2023-02-03T00:00:00"/>
        <d v="2021-10-15T00:00:00"/>
        <d v="2024-01-29T00:00:00"/>
        <d v="2023-09-08T00:00:00"/>
        <d v="2022-02-20T00:00:00"/>
        <d v="2022-08-23T00:00:00"/>
        <d v="2022-05-28T00:00:00"/>
        <d v="2025-03-10T00:00:00"/>
        <d v="2023-08-18T00:00:00"/>
        <d v="2024-02-29T00:00:00"/>
        <d v="2023-09-22T00:00:00"/>
        <d v="2021-06-27T00:00:00"/>
        <d v="2021-06-02T00:00:00"/>
        <d v="2023-04-29T00:00:00"/>
        <d v="2022-10-30T00:00:00"/>
        <d v="2024-12-12T00:00:00"/>
        <d v="2023-10-28T00:00:00"/>
        <d v="2025-05-22T00:00:00"/>
        <d v="2024-02-02T00:00:00"/>
        <d v="2025-07-20T00:00:00"/>
        <d v="2023-04-28T00:00:00"/>
        <d v="2023-09-14T00:00:00"/>
        <d v="2023-02-16T00:00:00"/>
        <d v="2022-11-13T00:00:00"/>
        <d v="2022-08-16T00:00:00"/>
        <d v="2022-06-13T00:00:00"/>
        <d v="2022-04-30T00:00:00"/>
        <d v="2022-09-25T00:00:00"/>
        <d v="2024-03-13T00:00:00"/>
        <d v="2022-12-13T00:00:00"/>
        <d v="2022-10-05T00:00:00"/>
        <d v="2024-11-28T00:00:00"/>
        <d v="2022-02-27T00:00:00"/>
        <d v="2022-07-26T00:00:00"/>
        <d v="2025-01-22T00:00:00"/>
        <d v="2023-01-07T00:00:00"/>
        <d v="2022-06-12T00:00:00"/>
        <d v="2022-10-22T00:00:00"/>
        <d v="2021-06-01T00:00:00"/>
        <d v="2022-07-25T00:00:00"/>
        <d v="2021-06-08T00:00:00"/>
        <d v="2024-09-23T00:00:00"/>
        <d v="2023-07-24T00:00:00"/>
        <d v="2023-10-21T00:00:00"/>
        <d v="2021-03-07T00:00:00"/>
        <d v="2022-09-01T00:00:00"/>
        <d v="2021-08-24T00:00:00"/>
        <d v="2024-03-26T00:00:00"/>
        <d v="2024-11-19T00:00:00"/>
        <d v="2024-04-04T00:00:00"/>
        <d v="2025-06-14T00:00:00"/>
        <d v="2024-03-09T00:00:00"/>
        <d v="2024-12-22T00:00:00"/>
        <d v="2023-08-15T00:00:00"/>
        <d v="2023-03-24T00:00:00"/>
        <d v="2024-06-19T00:00:00"/>
        <d v="2024-10-10T00:00:00"/>
        <d v="2022-12-21T00:00:00"/>
        <d v="2022-07-22T00:00:00"/>
        <d v="2023-06-12T00:00:00"/>
        <d v="2024-07-07T00:00:00"/>
        <d v="2024-07-19T00:00:00"/>
        <d v="2023-12-11T00:00:00"/>
        <d v="2024-10-21T00:00:00"/>
        <d v="2021-06-20T00:00:00"/>
        <d v="2021-11-13T00:00:00"/>
        <d v="2023-02-19T00:00:00"/>
        <d v="2025-05-27T00:00:00"/>
        <d v="2022-11-27T00:00:00"/>
        <d v="2021-03-11T00:00:00"/>
        <d v="2026-05-18T00:00:00"/>
        <d v="2022-12-30T00:00:00"/>
        <d v="2021-05-26T00:00:00"/>
        <d v="2021-12-26T00:00:00"/>
        <d v="2023-10-29T00:00:00"/>
        <d v="2023-08-01T00:00:00"/>
        <d v="2023-08-20T00:00:00"/>
        <d v="2022-06-04T00:00:00"/>
        <d v="2025-05-30T00:00:00"/>
        <d v="2024-03-14T00:00:00"/>
        <d v="2023-10-31T00:00:00"/>
        <d v="2024-12-07T00:00:00"/>
        <d v="2021-05-25T00:00:00"/>
        <d v="2024-01-07T00:00:00"/>
        <d v="2023-11-24T00:00:00"/>
        <d v="2023-06-29T00:00:00"/>
        <d v="2023-05-16T00:00:00"/>
        <d v="2022-02-15T00:00:00"/>
        <d v="2022-07-23T00:00:00"/>
        <d v="2025-05-29T00:00:00"/>
        <d v="2022-12-14T00:00:00"/>
        <d v="2024-03-06T00:00:00"/>
        <d v="2021-03-15T00:00:00"/>
        <d v="2023-10-13T00:00:00"/>
        <d v="2022-12-17T00:00:00"/>
        <d v="2024-08-08T00:00:00"/>
        <d v="2023-02-17T00:00:00"/>
        <d v="2022-01-16T00:00:00"/>
        <d v="2024-02-21T00:00:00"/>
        <d v="2023-01-15T00:00:00"/>
        <d v="2024-03-28T00:00:00"/>
        <d v="2024-08-16T00:00:00"/>
        <d v="2022-09-28T00:00:00"/>
        <d v="2023-07-17T00:00:00"/>
        <d v="2024-05-28T00:00:00"/>
        <d v="2025-02-13T00:00:00"/>
        <d v="2022-07-14T00:00:00"/>
        <d v="2024-09-29T00:00:00"/>
        <d v="2024-09-22T00:00:00"/>
        <d v="2025-04-17T00:00:00"/>
        <d v="2023-07-12T00:00:00"/>
        <d v="2025-09-14T00:00:00"/>
        <d v="2022-01-25T00:00:00"/>
        <d v="2023-12-08T00:00:00"/>
        <d v="2024-07-15T00:00:00"/>
        <d v="2023-06-06T00:00:00"/>
        <d v="2023-05-01T00:00:00"/>
        <d v="2024-07-04T00:00:00"/>
        <d v="2022-07-30T00:00:00"/>
        <d v="2022-03-17T00:00:00"/>
        <d v="2023-04-19T00:00:00"/>
        <d v="2022-03-26T00:00:00"/>
        <d v="2023-08-26T00:00:00"/>
        <d v="2022-03-30T00:00:00"/>
        <d v="2021-11-28T00:00:00"/>
        <d v="2022-11-29T00:00:00"/>
        <d v="2023-08-19T00:00:00"/>
        <d v="2025-08-13T00:00:00"/>
        <d v="2024-08-03T00:00:00"/>
        <d v="2024-11-16T00:00:00"/>
        <d v="2021-06-26T00:00:00"/>
        <d v="2021-05-22T00:00:00"/>
        <d v="2021-08-16T00:00:00"/>
        <d v="2021-12-25T00:00:00"/>
        <d v="2023-01-31T00:00:00"/>
        <d v="2024-07-25T00:00:00"/>
        <d v="2022-08-27T00:00:00"/>
        <d v="2024-04-23T00:00:00"/>
        <d v="2023-12-25T00:00:00"/>
        <d v="2023-01-17T00:00:00"/>
        <d v="2024-01-28T00:00:00"/>
        <d v="2022-09-02T00:00:00"/>
        <d v="2024-06-25T00:00:00"/>
        <d v="2023-06-21T00:00:00"/>
        <d v="2024-06-20T00:00:00"/>
        <d v="2024-07-20T00:00:00"/>
        <d v="2021-09-22T00:00:00"/>
        <d v="2023-05-03T00:00:00"/>
        <d v="2025-02-11T00:00:00"/>
        <d v="2025-09-23T00:00:00"/>
        <d v="2024-04-15T00:00:00"/>
        <d v="2024-09-28T00:00:00"/>
        <d v="2023-01-22T00:00:00"/>
        <d v="2024-12-24T00:00:00"/>
        <d v="2021-08-23T00:00:00"/>
        <d v="2021-12-29T00:00:00"/>
        <d v="2024-09-25T00:00:00"/>
        <d v="2025-03-17T00:00:00"/>
        <d v="2023-10-06T00:00:00"/>
        <d v="2021-10-01T00:00:00"/>
        <d v="2022-02-03T00:00:00"/>
        <d v="2023-05-30T00:00:00"/>
        <d v="2024-09-27T00:00:00"/>
        <d v="2025-07-13T00:00:00"/>
        <d v="2021-11-29T00:00:00"/>
        <d v="2020-08-20T00:00:00"/>
        <d v="2024-02-09T00:00:00"/>
        <d v="2024-07-02T00:00:00"/>
        <d v="2021-09-19T00:00:00"/>
        <d v="2022-07-03T00:00:00"/>
        <d v="2023-10-08T00:00:00"/>
        <d v="2022-05-23T00:00:00"/>
        <d v="2025-11-21T00:00:00"/>
        <d v="2023-06-07T00:00:00"/>
        <d v="2024-03-05T00:00:00"/>
        <d v="2025-09-13T00:00:00"/>
        <d v="2022-05-18T00:00:00"/>
        <d v="2025-12-11T00:00:00"/>
        <d v="2025-04-12T00:00:00"/>
        <d v="2024-06-03T00:00:00"/>
        <d v="2023-10-23T00:00:00"/>
        <d v="2021-05-15T00:00:00"/>
        <d v="2022-02-19T00:00:00"/>
        <d v="2024-04-24T00:00:00"/>
        <d v="2025-05-24T00:00:00"/>
        <d v="2023-01-27T00:00:00"/>
        <d v="2022-11-04T00:00:00"/>
        <d v="2023-05-27T00:00:00"/>
        <d v="2024-07-09T00:00:00"/>
        <d v="2022-06-05T00:00:00"/>
        <d v="2024-03-03T00:00:00"/>
        <d v="2025-12-08T00:00:00"/>
        <d v="2023-07-09T00:00:00"/>
        <d v="2023-08-16T00:00:00"/>
        <d v="2023-10-11T00:00:00"/>
        <d v="2024-04-17T00:00:00"/>
        <d v="2023-11-04T00:00:00"/>
        <d v="2021-10-08T00:00:00"/>
        <d v="2022-08-01T00:00:00"/>
        <d v="2025-08-16T00:00:00"/>
        <d v="2021-12-18T00:00:00"/>
        <d v="2024-02-06T00:00:00"/>
        <d v="2021-05-30T00:00:00"/>
        <d v="2021-12-22T00:00:00"/>
        <d v="2022-08-28T00:00:00"/>
        <d v="2021-11-15T00:00:00"/>
        <d v="2025-10-29T00:00:00"/>
        <d v="2021-09-14T00:00:00"/>
        <d v="2025-04-09T00:00:00"/>
        <d v="2024-12-04T00:00:00"/>
        <d v="2023-05-04T00:00:00"/>
        <d v="2021-06-18T00:00:00"/>
        <d v="2024-10-06T00:00:00"/>
        <d v="2025-07-15T00:00:00"/>
        <d v="2024-01-30T00:00:00"/>
        <d v="2023-02-06T00:00:00"/>
        <d v="2023-04-03T00:00:00"/>
        <d v="2024-03-19T00:00:00"/>
        <d v="2022-10-19T00:00:00"/>
        <d v="2023-08-30T00:00:00"/>
        <d v="2024-04-14T00:00:00"/>
        <d v="2021-03-13T00:00:00"/>
        <d v="2021-12-30T00:00:00"/>
        <d v="2023-02-09T00:00:00"/>
        <d v="2022-04-03T00:00:00"/>
        <d v="2022-05-26T00:00:00"/>
        <d v="2022-09-09T00:00:00"/>
        <d v="2023-03-08T00:00:00"/>
        <d v="2024-05-24T00:00:00"/>
        <d v="2024-06-13T00:00:00"/>
        <d v="2023-05-22T00:00:00"/>
        <d v="2025-02-16T00:00:00"/>
        <d v="2023-04-23T00:00:00"/>
        <d v="2022-03-21T00:00:00"/>
        <d v="2021-09-18T00:00:00"/>
        <d v="2024-01-02T00:00:00"/>
        <d v="2024-02-11T00:00:00"/>
        <d v="2021-06-12T00:00:00"/>
        <d v="2022-10-15T00:00:00"/>
        <d v="2022-10-08T00:00:00"/>
      </sharedItems>
      <fieldGroup par="43" base="27">
        <rangePr groupBy="months" startDate="2020-06-29T00:00:00" endDate="2026-06-18T00:00:00"/>
        <groupItems count="14">
          <s v="&lt;6/29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18/2026"/>
        </groupItems>
      </fieldGroup>
    </cacheField>
    <cacheField name=" Transaction Amount 5 " numFmtId="6">
      <sharedItems containsSemiMixedTypes="0" containsString="0" containsNumber="1" minValue="0.20760821474806668" maxValue="25393.62685309054"/>
    </cacheField>
    <cacheField name=" Transaction Type 5 " numFmtId="0">
      <sharedItems/>
    </cacheField>
    <cacheField name=" Balance After 5 " numFmtId="6">
      <sharedItems containsSemiMixedTypes="0" containsString="0" containsNumber="1" minValue="7.0851676379874107E-2" maxValue="53321.078561714981"/>
    </cacheField>
    <cacheField name=" Account Status 5 " numFmtId="0">
      <sharedItems/>
    </cacheField>
    <cacheField name="Current Date" numFmtId="14">
      <sharedItems containsSemiMixedTypes="0" containsNonDate="0" containsDate="1" containsString="0" minDate="2025-06-02T00:00:00" maxDate="2025-06-03T00:00:00" count="1">
        <d v="2025-06-02T00:00:00"/>
      </sharedItems>
    </cacheField>
    <cacheField name="Churn Rate5" numFmtId="0">
      <sharedItems containsSemiMixedTypes="0" containsString="0" containsNumber="1" minValue="90.697674418604649" maxValue="90.697674418604649"/>
    </cacheField>
    <cacheField name="Quarters" numFmtId="0" databaseField="0">
      <fieldGroup base="3">
        <rangePr groupBy="quarters" startDate="2020-01-01T00:00:00" endDate="2023-07-04T00:00:00"/>
        <groupItems count="6">
          <s v="&lt;1/1/2020"/>
          <s v="Qtr1"/>
          <s v="Qtr2"/>
          <s v="Qtr3"/>
          <s v="Qtr4"/>
          <s v="&gt;7/4/2023"/>
        </groupItems>
      </fieldGroup>
    </cacheField>
    <cacheField name="Years" numFmtId="0" databaseField="0">
      <fieldGroup base="3">
        <rangePr groupBy="years" startDate="2020-01-01T00:00:00" endDate="2023-07-04T00:00:00"/>
        <groupItems count="6">
          <s v="&lt;1/1/2020"/>
          <s v="2020"/>
          <s v="2021"/>
          <s v="2022"/>
          <s v="2023"/>
          <s v="&gt;7/4/2023"/>
        </groupItems>
      </fieldGroup>
    </cacheField>
    <cacheField name="Quarters2" numFmtId="0" databaseField="0">
      <fieldGroup base="2">
        <rangePr groupBy="quarters" startDate="2020-01-01T00:00:00" endDate="2023-07-04T00:00:00"/>
        <groupItems count="6">
          <s v="&lt;1/1/2020"/>
          <s v="Qtr1"/>
          <s v="Qtr2"/>
          <s v="Qtr3"/>
          <s v="Qtr4"/>
          <s v="&gt;7/4/2023"/>
        </groupItems>
      </fieldGroup>
    </cacheField>
    <cacheField name="Years2" numFmtId="0" databaseField="0">
      <fieldGroup base="2">
        <rangePr groupBy="years" startDate="2020-01-01T00:00:00" endDate="2023-07-04T00:00:00"/>
        <groupItems count="6">
          <s v="&lt;1/1/2020"/>
          <s v="2020"/>
          <s v="2021"/>
          <s v="2022"/>
          <s v="2023"/>
          <s v="&gt;7/4/2023"/>
        </groupItems>
      </fieldGroup>
    </cacheField>
    <cacheField name="Quarters3" numFmtId="0" databaseField="0">
      <fieldGroup base="9">
        <rangePr groupBy="quarters" startDate="2020-02-03T00:00:00" endDate="2024-01-01T00:00:00"/>
        <groupItems count="6">
          <s v="&lt;2/3/2020"/>
          <s v="Qtr1"/>
          <s v="Qtr2"/>
          <s v="Qtr3"/>
          <s v="Qtr4"/>
          <s v="&gt;1/1/2024"/>
        </groupItems>
      </fieldGroup>
    </cacheField>
    <cacheField name="Years3" numFmtId="0" databaseField="0">
      <fieldGroup base="9">
        <rangePr groupBy="years" startDate="2020-02-03T00:00:00" endDate="2024-01-01T00:00:00"/>
        <groupItems count="7">
          <s v="&lt;2/3/2020"/>
          <s v="2020"/>
          <s v="2021"/>
          <s v="2022"/>
          <s v="2023"/>
          <s v="2024"/>
          <s v="&gt;1/1/2024"/>
        </groupItems>
      </fieldGroup>
    </cacheField>
    <cacheField name="Quarters4" numFmtId="0" databaseField="0">
      <fieldGroup base="15">
        <rangePr groupBy="quarters" startDate="2020-03-04T00:00:00" endDate="2024-05-14T00:00:00"/>
        <groupItems count="6">
          <s v="&lt;3/4/2020"/>
          <s v="Qtr1"/>
          <s v="Qtr2"/>
          <s v="Qtr3"/>
          <s v="Qtr4"/>
          <s v="&gt;5/14/2024"/>
        </groupItems>
      </fieldGroup>
    </cacheField>
    <cacheField name="Years4" numFmtId="0" databaseField="0">
      <fieldGroup base="15">
        <rangePr groupBy="years" startDate="2020-03-04T00:00:00" endDate="2024-05-14T00:00:00"/>
        <groupItems count="7">
          <s v="&lt;3/4/2020"/>
          <s v="2020"/>
          <s v="2021"/>
          <s v="2022"/>
          <s v="2023"/>
          <s v="2024"/>
          <s v="&gt;5/14/2024"/>
        </groupItems>
      </fieldGroup>
    </cacheField>
    <cacheField name="Quarters5" numFmtId="0" databaseField="0">
      <fieldGroup base="27">
        <rangePr groupBy="quarters" startDate="2020-06-29T00:00:00" endDate="2026-06-18T00:00:00"/>
        <groupItems count="6">
          <s v="&lt;6/29/2020"/>
          <s v="Qtr1"/>
          <s v="Qtr2"/>
          <s v="Qtr3"/>
          <s v="Qtr4"/>
          <s v="&gt;6/18/2026"/>
        </groupItems>
      </fieldGroup>
    </cacheField>
    <cacheField name="Years5" numFmtId="0" databaseField="0">
      <fieldGroup base="27">
        <rangePr groupBy="years" startDate="2020-06-29T00:00:00" endDate="2026-06-18T00:00:00"/>
        <groupItems count="9">
          <s v="&lt;6/29/2020"/>
          <s v="2020"/>
          <s v="2021"/>
          <s v="2022"/>
          <s v="2023"/>
          <s v="2024"/>
          <s v="2025"/>
          <s v="2026"/>
          <s v="&gt;6/18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wakye, Ebenezer (Contractor)" refreshedDate="45114.57119224537" backgroundQuery="1" createdVersion="8" refreshedVersion="8" minRefreshableVersion="3" recordCount="0" supportSubquery="1" supportAdvancedDrill="1" xr:uid="{B28516B3-13A7-4958-BFEB-C0017B6D569B}">
  <cacheSource type="external" connectionId="1"/>
  <cacheFields count="2">
    <cacheField name="[Measures].[Average of churn rate 1]" caption="Average of churn rate 1" numFmtId="0" hierarchy="45" level="32767"/>
    <cacheField name="[Measures].[Average of Rentention rate 1]" caption="Average of Rentention rate 1" numFmtId="0" hierarchy="46" level="32767"/>
  </cacheFields>
  <cacheHierarchies count="47">
    <cacheHierarchy uniqueName="[Range].[Account Number]" caption="Account Number" attribute="1" defaultMemberUniqueName="[Range].[Account Number].[All]" allUniqueName="[Range].[Account Number].[All]" dimensionUniqueName="[Range]" displayFolder="" count="0" memberValueDatatype="2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Account Opening Date]" caption="Account Opening Date" attribute="1" time="1" defaultMemberUniqueName="[Range].[Account Opening Date].[All]" allUniqueName="[Range].[Account Opening Date].[All]" dimensionUniqueName="[Range]" displayFolder="" count="0" memberValueDatatype="7" unbalanced="0"/>
    <cacheHierarchy uniqueName="[Range].[Transaction 1]" caption="Transaction 1" attribute="1" time="1" defaultMemberUniqueName="[Range].[Transaction 1].[All]" allUniqueName="[Range].[Transaction 1].[All]" dimensionUniqueName="[Range]" displayFolder="" count="0" memberValueDatatype="7" unbalanced="0"/>
    <cacheHierarchy uniqueName="[Range].[Transaction Amount 1]" caption="Transaction Amount 1" attribute="1" defaultMemberUniqueName="[Range].[Transaction Amount 1].[All]" allUniqueName="[Range].[Transaction Amount 1].[All]" dimensionUniqueName="[Range]" displayFolder="" count="0" memberValueDatatype="20" unbalanced="0"/>
    <cacheHierarchy uniqueName="[Range].[Transaction Type 1]" caption="Transaction Type 1" attribute="1" defaultMemberUniqueName="[Range].[Transaction Type 1].[All]" allUniqueName="[Range].[Transaction Type 1].[All]" dimensionUniqueName="[Range]" displayFolder="" count="0" memberValueDatatype="130" unbalanced="0"/>
    <cacheHierarchy uniqueName="[Range].[Balance After 1]" caption="Balance After 1" attribute="1" defaultMemberUniqueName="[Range].[Balance After 1].[All]" allUniqueName="[Range].[Balance After 1].[All]" dimensionUniqueName="[Range]" displayFolder="" count="0" memberValueDatatype="20" unbalanced="0"/>
    <cacheHierarchy uniqueName="[Range].[Account Status 1]" caption="Account Status 1" attribute="1" defaultMemberUniqueName="[Range].[Account Status 1].[All]" allUniqueName="[Range].[Account Status 1].[All]" dimensionUniqueName="[Range]" displayFolder="" count="0" memberValueDatatype="130" unbalanced="0"/>
    <cacheHierarchy uniqueName="[Range].[churn rate 1]" caption="churn rate 1" attribute="1" defaultMemberUniqueName="[Range].[churn rate 1].[All]" allUniqueName="[Range].[churn rate 1].[All]" dimensionUniqueName="[Range]" displayFolder="" count="0" memberValueDatatype="5" unbalanced="0"/>
    <cacheHierarchy uniqueName="[Range].[Rentention rate 1]" caption="Rentention rate 1" attribute="1" defaultMemberUniqueName="[Range].[Rentention rate 1].[All]" allUniqueName="[Range].[Rentention rate 1].[All]" dimensionUniqueName="[Range]" displayFolder="" count="0" memberValueDatatype="5" unbalanced="0"/>
    <cacheHierarchy uniqueName="[Range].[Transaction Date 2]" caption="Transaction Date 2" attribute="1" time="1" defaultMemberUniqueName="[Range].[Transaction Date 2].[All]" allUniqueName="[Range].[Transaction Date 2].[All]" dimensionUniqueName="[Range]" displayFolder="" count="0" memberValueDatatype="7" unbalanced="0"/>
    <cacheHierarchy uniqueName="[Range].[Transaction Amount 2]" caption="Transaction Amount 2" attribute="1" defaultMemberUniqueName="[Range].[Transaction Amount 2].[All]" allUniqueName="[Range].[Transaction Amount 2].[All]" dimensionUniqueName="[Range]" displayFolder="" count="0" memberValueDatatype="5" unbalanced="0"/>
    <cacheHierarchy uniqueName="[Range].[Transaction Type 2]" caption="Transaction Type 2" attribute="1" defaultMemberUniqueName="[Range].[Transaction Type 2].[All]" allUniqueName="[Range].[Transaction Type 2].[All]" dimensionUniqueName="[Range]" displayFolder="" count="0" memberValueDatatype="130" unbalanced="0"/>
    <cacheHierarchy uniqueName="[Range].[Balance After 2]" caption="Balance After 2" attribute="1" defaultMemberUniqueName="[Range].[Balance After 2].[All]" allUniqueName="[Range].[Balance After 2].[All]" dimensionUniqueName="[Range]" displayFolder="" count="0" memberValueDatatype="5" unbalanced="0"/>
    <cacheHierarchy uniqueName="[Range].[Account Status 2]" caption="Account Status 2" attribute="1" defaultMemberUniqueName="[Range].[Account Status 2].[All]" allUniqueName="[Range].[Account Status 2].[All]" dimensionUniqueName="[Range]" displayFolder="" count="0" memberValueDatatype="130" unbalanced="0"/>
    <cacheHierarchy uniqueName="[Range].[churn rate]" caption="churn rate" attribute="1" defaultMemberUniqueName="[Range].[churn rate].[All]" allUniqueName="[Range].[churn rate].[All]" dimensionUniqueName="[Range]" displayFolder="" count="0" memberValueDatatype="5" unbalanced="0"/>
    <cacheHierarchy uniqueName="[Range].[Transaction Date 3]" caption="Transaction Date 3" attribute="1" time="1" defaultMemberUniqueName="[Range].[Transaction Date 3].[All]" allUniqueName="[Range].[Transaction Date 3].[All]" dimensionUniqueName="[Range]" displayFolder="" count="0" memberValueDatatype="7" unbalanced="0"/>
    <cacheHierarchy uniqueName="[Range].[Transaction Amount 3]" caption="Transaction Amount 3" attribute="1" defaultMemberUniqueName="[Range].[Transaction Amount 3].[All]" allUniqueName="[Range].[Transaction Amount 3].[All]" dimensionUniqueName="[Range]" displayFolder="" count="0" memberValueDatatype="5" unbalanced="0"/>
    <cacheHierarchy uniqueName="[Range].[Transaction Type 3]" caption="Transaction Type 3" attribute="1" defaultMemberUniqueName="[Range].[Transaction Type 3].[All]" allUniqueName="[Range].[Transaction Type 3].[All]" dimensionUniqueName="[Range]" displayFolder="" count="0" memberValueDatatype="130" unbalanced="0"/>
    <cacheHierarchy uniqueName="[Range].[Balance After 3]" caption="Balance After 3" attribute="1" defaultMemberUniqueName="[Range].[Balance After 3].[All]" allUniqueName="[Range].[Balance After 3].[All]" dimensionUniqueName="[Range]" displayFolder="" count="0" memberValueDatatype="5" unbalanced="0"/>
    <cacheHierarchy uniqueName="[Range].[Account Status 3]" caption="Account Status 3" attribute="1" defaultMemberUniqueName="[Range].[Account Status 3].[All]" allUniqueName="[Range].[Account Status 3].[All]" dimensionUniqueName="[Range]" displayFolder="" count="0" memberValueDatatype="130" unbalanced="0"/>
    <cacheHierarchy uniqueName="[Range].[churn rate 2]" caption="churn rate 2" attribute="1" defaultMemberUniqueName="[Range].[churn rate 2].[All]" allUniqueName="[Range].[churn rate 2].[All]" dimensionUniqueName="[Range]" displayFolder="" count="0" memberValueDatatype="5" unbalanced="0"/>
    <cacheHierarchy uniqueName="[Range].[Transaction Date 4]" caption="Transaction Date 4" attribute="1" time="1" defaultMemberUniqueName="[Range].[Transaction Date 4].[All]" allUniqueName="[Range].[Transaction Date 4].[All]" dimensionUniqueName="[Range]" displayFolder="" count="0" memberValueDatatype="7" unbalanced="0"/>
    <cacheHierarchy uniqueName="[Range].[Transaction Amount 4]" caption="Transaction Amount 4" attribute="1" defaultMemberUniqueName="[Range].[Transaction Amount 4].[All]" allUniqueName="[Range].[Transaction Amount 4].[All]" dimensionUniqueName="[Range]" displayFolder="" count="0" memberValueDatatype="5" unbalanced="0"/>
    <cacheHierarchy uniqueName="[Range].[Transaction Type 4]" caption="Transaction Type 4" attribute="1" defaultMemberUniqueName="[Range].[Transaction Type 4].[All]" allUniqueName="[Range].[Transaction Type 4].[All]" dimensionUniqueName="[Range]" displayFolder="" count="0" memberValueDatatype="130" unbalanced="0"/>
    <cacheHierarchy uniqueName="[Range].[Balance After 4]" caption="Balance After 4" attribute="1" defaultMemberUniqueName="[Range].[Balance After 4].[All]" allUniqueName="[Range].[Balance After 4].[All]" dimensionUniqueName="[Range]" displayFolder="" count="0" memberValueDatatype="5" unbalanced="0"/>
    <cacheHierarchy uniqueName="[Range].[Account Status 4]" caption="Account Status 4" attribute="1" defaultMemberUniqueName="[Range].[Account Status 4].[All]" allUniqueName="[Range].[Account Status 4].[All]" dimensionUniqueName="[Range]" displayFolder="" count="0" memberValueDatatype="130" unbalanced="0"/>
    <cacheHierarchy uniqueName="[Range].[churn rate 3]" caption="churn rate 3" attribute="1" defaultMemberUniqueName="[Range].[churn rate 3].[All]" allUniqueName="[Range].[churn rate 3].[All]" dimensionUniqueName="[Range]" displayFolder="" count="0" memberValueDatatype="5" unbalanced="0"/>
    <cacheHierarchy uniqueName="[Range].[Transaction Date 5]" caption="Transaction Date 5" attribute="1" time="1" defaultMemberUniqueName="[Range].[Transaction Date 5].[All]" allUniqueName="[Range].[Transaction Date 5].[All]" dimensionUniqueName="[Range]" displayFolder="" count="0" memberValueDatatype="7" unbalanced="0"/>
    <cacheHierarchy uniqueName="[Range].[Transaction Amount 5]" caption="Transaction Amount 5" attribute="1" defaultMemberUniqueName="[Range].[Transaction Amount 5].[All]" allUniqueName="[Range].[Transaction Amount 5].[All]" dimensionUniqueName="[Range]" displayFolder="" count="0" memberValueDatatype="5" unbalanced="0"/>
    <cacheHierarchy uniqueName="[Range].[Transaction Type 5]" caption="Transaction Type 5" attribute="1" defaultMemberUniqueName="[Range].[Transaction Type 5].[All]" allUniqueName="[Range].[Transaction Type 5].[All]" dimensionUniqueName="[Range]" displayFolder="" count="0" memberValueDatatype="130" unbalanced="0"/>
    <cacheHierarchy uniqueName="[Range].[Balance After 5]" caption="Balance After 5" attribute="1" defaultMemberUniqueName="[Range].[Balance After 5].[All]" allUniqueName="[Range].[Balance After 5].[All]" dimensionUniqueName="[Range]" displayFolder="" count="0" memberValueDatatype="5" unbalanced="0"/>
    <cacheHierarchy uniqueName="[Range].[Account Status 5]" caption="Account Status 5" attribute="1" defaultMemberUniqueName="[Range].[Account Status 5].[All]" allUniqueName="[Range].[Account Status 5].[All]" dimensionUniqueName="[Range]" displayFolder="" count="0" memberValueDatatype="130" unbalanced="0"/>
    <cacheHierarchy uniqueName="[Range].[Current Date]" caption="Current Date" attribute="1" time="1" defaultMemberUniqueName="[Range].[Current Date].[All]" allUniqueName="[Range].[Current Date].[All]" dimensionUniqueName="[Range]" displayFolder="" count="0" memberValueDatatype="7" unbalanced="0"/>
    <cacheHierarchy uniqueName="[Range].[Churn Rate 4]" caption="Churn Rate 4" attribute="1" defaultMemberUniqueName="[Range].[Churn Rate 4].[All]" allUniqueName="[Range].[Churn Rate 4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churn rate 1]" caption="Sum of churn rate 1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Rentention rate 1]" caption="Sum of Rentention rate 1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ccount Number]" caption="Sum of Account Numbe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ccount Number]" caption="Count of Account Numbe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ntention rate 1]" caption="Count of Rentention rate 1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Rentention rate 1]" caption="Distinct Count of Rentention rate 1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ax of Rentention rate 1]" caption="Max of Rentention rate 1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in of churn rate 1]" caption="Min of churn rate 1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churn rate 1]" caption="Average of churn rate 1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Rentention rate 1]" caption="Average of Rentention rate 1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6">
  <r>
    <x v="0"/>
    <s v="Allyson McKee"/>
    <x v="0"/>
    <x v="0"/>
    <n v="6969"/>
    <s v=" Deposit            "/>
    <n v="6969"/>
    <x v="0"/>
    <x v="0"/>
    <x v="0"/>
    <n v="588.09543439534798"/>
    <s v="Withdrawal"/>
    <n v="6380.9045656046519"/>
    <x v="0"/>
    <n v="10.277136258660507"/>
    <x v="0"/>
    <n v="5775.2292162939302"/>
    <s v="Deposit"/>
    <n v="6382.9045656046519"/>
    <x v="0"/>
    <n v="9.122401847575059"/>
    <d v="2021-04-02T00:00:00"/>
    <n v="4011.7655754580078"/>
    <s v="Withdrawal"/>
    <n v="2371.1389901466441"/>
    <x v="0"/>
    <n v="71.824480369515015"/>
    <x v="0"/>
    <n v="792.94354011932717"/>
    <s v="Withdrawal"/>
    <n v="1578.1954500273168"/>
    <s v="Inactive"/>
    <x v="0"/>
    <n v="90.697674418604649"/>
  </r>
  <r>
    <x v="1"/>
    <s v="Bjorn Ochoa"/>
    <x v="1"/>
    <x v="1"/>
    <n v="6259"/>
    <s v=" Deposit            "/>
    <n v="6259"/>
    <x v="0"/>
    <x v="0"/>
    <x v="1"/>
    <n v="5292.4994323530473"/>
    <s v="Deposit"/>
    <n v="11551.499432353048"/>
    <x v="0"/>
    <n v="10.277136258660507"/>
    <x v="1"/>
    <n v="6796.2876628304584"/>
    <s v="Withdrawal"/>
    <n v="4755.2117695225897"/>
    <x v="0"/>
    <n v="9.122401847575059"/>
    <d v="2022-07-28T00:00:00"/>
    <n v="1339.9616096372429"/>
    <s v="Deposit"/>
    <n v="6095.1733791598326"/>
    <x v="1"/>
    <n v="71.824480369515015"/>
    <x v="1"/>
    <n v="4640.7532023396534"/>
    <s v="Deposit"/>
    <n v="10735.926581499487"/>
    <s v="Inactive"/>
    <x v="0"/>
    <n v="90.697674418604649"/>
  </r>
  <r>
    <x v="2"/>
    <s v="Luciana Simon"/>
    <x v="2"/>
    <x v="2"/>
    <n v="241"/>
    <s v=" Deposit            "/>
    <n v="241"/>
    <x v="1"/>
    <x v="0"/>
    <x v="2"/>
    <n v="101.5214734643872"/>
    <s v="Deposit"/>
    <n v="342.52147346438721"/>
    <x v="0"/>
    <n v="10.277136258660507"/>
    <x v="2"/>
    <n v="5.5199945549454537"/>
    <s v="Withdrawal"/>
    <n v="337.00147890944174"/>
    <x v="0"/>
    <n v="9.122401847575059"/>
    <d v="2021-08-06T00:00:00"/>
    <n v="77.746125586707635"/>
    <s v="Withdrawal"/>
    <n v="259.25535332273409"/>
    <x v="0"/>
    <n v="71.824480369515015"/>
    <x v="2"/>
    <n v="73.785309522616359"/>
    <s v="Deposit"/>
    <n v="333.04066284535043"/>
    <s v="Inactive"/>
    <x v="0"/>
    <n v="90.697674418604649"/>
  </r>
  <r>
    <x v="3"/>
    <s v="Zayne McCoy"/>
    <x v="3"/>
    <x v="3"/>
    <n v="6896"/>
    <s v=" Deposit            "/>
    <n v="6896"/>
    <x v="0"/>
    <x v="0"/>
    <x v="3"/>
    <n v="4597.5617102127471"/>
    <s v="Withdrawal"/>
    <n v="2298.4382897872529"/>
    <x v="0"/>
    <n v="10.277136258660507"/>
    <x v="3"/>
    <n v="643.05717505389134"/>
    <s v="Withdrawal"/>
    <n v="1655.3811147333615"/>
    <x v="0"/>
    <n v="9.122401847575059"/>
    <d v="2023-05-16T00:00:00"/>
    <n v="1122.1596744911349"/>
    <s v="Deposit"/>
    <n v="2777.5407892244966"/>
    <x v="0"/>
    <n v="71.824480369515015"/>
    <x v="3"/>
    <n v="644.1362522090983"/>
    <s v="Withdrawal"/>
    <n v="2133.4045370153981"/>
    <s v="Inactive"/>
    <x v="0"/>
    <n v="90.697674418604649"/>
  </r>
  <r>
    <x v="4"/>
    <s v="Mckenzie Quintana"/>
    <x v="4"/>
    <x v="4"/>
    <n v="1536"/>
    <s v=" Deposit            "/>
    <n v="1536"/>
    <x v="0"/>
    <x v="0"/>
    <x v="4"/>
    <n v="221.68695968444104"/>
    <s v="Deposit"/>
    <n v="1757.686959684441"/>
    <x v="0"/>
    <n v="10.277136258660507"/>
    <x v="4"/>
    <n v="112.72261283729895"/>
    <s v="Withdrawal"/>
    <n v="1644.964346847142"/>
    <x v="0"/>
    <n v="9.122401847575059"/>
    <d v="2022-04-06T00:00:00"/>
    <n v="298.9708531316536"/>
    <s v="Deposit"/>
    <n v="1943.9351999787955"/>
    <x v="1"/>
    <n v="71.824480369515015"/>
    <x v="4"/>
    <n v="382.66015352342873"/>
    <s v="Withdrawal"/>
    <n v="1561.2750464553667"/>
    <s v="Inactive"/>
    <x v="0"/>
    <n v="90.697674418604649"/>
  </r>
  <r>
    <x v="5"/>
    <s v="Kelvin Dunn"/>
    <x v="5"/>
    <x v="5"/>
    <n v="1415"/>
    <s v=" Deposit            "/>
    <n v="1415"/>
    <x v="0"/>
    <x v="0"/>
    <x v="5"/>
    <n v="88.929841446128705"/>
    <s v="Deposit"/>
    <n v="1503.9298414461286"/>
    <x v="0"/>
    <n v="10.277136258660507"/>
    <x v="5"/>
    <n v="9.1018615116281723"/>
    <s v="Withdrawal"/>
    <n v="1494.8279799345005"/>
    <x v="1"/>
    <n v="9.122401847575059"/>
    <d v="2022-07-17T00:00:00"/>
    <n v="382.6956468280751"/>
    <s v="Withdrawal"/>
    <n v="1112.1323331064254"/>
    <x v="1"/>
    <n v="71.824480369515015"/>
    <x v="5"/>
    <n v="1017.342573380962"/>
    <s v="Withdrawal"/>
    <n v="94.789759725463455"/>
    <s v="Inactive"/>
    <x v="0"/>
    <n v="90.697674418604649"/>
  </r>
  <r>
    <x v="6"/>
    <s v="Olive Roman"/>
    <x v="6"/>
    <x v="6"/>
    <n v="6282"/>
    <s v=" Deposit            "/>
    <n v="6282"/>
    <x v="0"/>
    <x v="0"/>
    <x v="6"/>
    <n v="631.64967350307609"/>
    <s v="Deposit"/>
    <n v="6913.649673503076"/>
    <x v="0"/>
    <n v="10.277136258660507"/>
    <x v="6"/>
    <n v="470.43268864807885"/>
    <s v="Deposit"/>
    <n v="6915.649673503076"/>
    <x v="0"/>
    <n v="9.122401847575059"/>
    <d v="2022-12-06T00:00:00"/>
    <n v="5396.8011146431263"/>
    <s v="Deposit"/>
    <n v="12312.450788146201"/>
    <x v="1"/>
    <n v="71.824480369515015"/>
    <x v="6"/>
    <n v="4600.2377444084832"/>
    <s v="Deposit"/>
    <n v="16912.688532554683"/>
    <s v="Inactive"/>
    <x v="0"/>
    <n v="90.697674418604649"/>
  </r>
  <r>
    <x v="7"/>
    <s v="Kian Abbott"/>
    <x v="7"/>
    <x v="7"/>
    <n v="8629"/>
    <s v=" Deposit            "/>
    <n v="8629"/>
    <x v="0"/>
    <x v="0"/>
    <x v="7"/>
    <n v="3418.2286020146284"/>
    <s v="Deposit"/>
    <n v="12047.228602014628"/>
    <x v="0"/>
    <n v="10.277136258660507"/>
    <x v="7"/>
    <n v="424.22741230158005"/>
    <s v="Deposit"/>
    <n v="12049.228602014628"/>
    <x v="0"/>
    <n v="9.122401847575059"/>
    <d v="2021-11-06T00:00:00"/>
    <n v="5210.4599594118854"/>
    <s v="Deposit"/>
    <n v="17259.688561426512"/>
    <x v="1"/>
    <n v="71.824480369515015"/>
    <x v="7"/>
    <n v="7377.8287404097009"/>
    <s v="Deposit"/>
    <n v="24637.517301836211"/>
    <s v="Inactive"/>
    <x v="0"/>
    <n v="90.697674418604649"/>
  </r>
  <r>
    <x v="8"/>
    <s v="Melany McBride"/>
    <x v="8"/>
    <x v="8"/>
    <n v="6130"/>
    <s v=" Deposit            "/>
    <n v="6130"/>
    <x v="0"/>
    <x v="0"/>
    <x v="8"/>
    <n v="3187.9265704894974"/>
    <s v="Withdrawal"/>
    <n v="2942.0734295105026"/>
    <x v="0"/>
    <n v="10.277136258660507"/>
    <x v="8"/>
    <n v="226.69268772615305"/>
    <s v="Deposit"/>
    <n v="2944.0734295105026"/>
    <x v="0"/>
    <n v="9.122401847575059"/>
    <d v="2022-12-01T00:00:00"/>
    <n v="2784.4380779471762"/>
    <s v="Deposit"/>
    <n v="5728.5115074576788"/>
    <x v="1"/>
    <n v="71.824480369515015"/>
    <x v="8"/>
    <n v="601.9375052602303"/>
    <s v="Withdrawal"/>
    <n v="5126.5740021974489"/>
    <s v="Inactive"/>
    <x v="0"/>
    <n v="90.697674418604649"/>
  </r>
  <r>
    <x v="9"/>
    <s v="Denver Fry"/>
    <x v="9"/>
    <x v="9"/>
    <n v="3458"/>
    <s v=" Deposit            "/>
    <n v="3458"/>
    <x v="0"/>
    <x v="0"/>
    <x v="9"/>
    <n v="2351.2402440205883"/>
    <s v="Deposit"/>
    <n v="5809.2402440205879"/>
    <x v="0"/>
    <n v="10.277136258660507"/>
    <x v="9"/>
    <n v="5221.395497278716"/>
    <s v="Withdrawal"/>
    <n v="587.84474674187186"/>
    <x v="0"/>
    <n v="9.122401847575059"/>
    <d v="2022-01-14T00:00:00"/>
    <n v="448.89338738228923"/>
    <s v="Withdrawal"/>
    <n v="138.95135935958263"/>
    <x v="0"/>
    <n v="71.824480369515015"/>
    <x v="9"/>
    <n v="56.10410955745899"/>
    <s v="Withdrawal"/>
    <n v="82.847249802123628"/>
    <s v="Inactive"/>
    <x v="0"/>
    <n v="90.697674418604649"/>
  </r>
  <r>
    <x v="10"/>
    <s v="Clarissa McPherson"/>
    <x v="10"/>
    <x v="10"/>
    <n v="4691"/>
    <s v=" Deposit            "/>
    <n v="4691"/>
    <x v="0"/>
    <x v="0"/>
    <x v="10"/>
    <n v="4584.6144237272138"/>
    <s v="Withdrawal"/>
    <n v="106.38557627278624"/>
    <x v="0"/>
    <n v="10.277136258660507"/>
    <x v="10"/>
    <n v="29.737935534840041"/>
    <s v="Deposit"/>
    <n v="108.38557627278624"/>
    <x v="0"/>
    <n v="9.122401847575059"/>
    <d v="2022-06-04T00:00:00"/>
    <n v="69.509856318620137"/>
    <s v="Withdrawal"/>
    <n v="38.875719954166101"/>
    <x v="0"/>
    <n v="71.824480369515015"/>
    <x v="10"/>
    <n v="13.318010942488769"/>
    <s v="Deposit"/>
    <n v="52.19373089665487"/>
    <s v="Inactive"/>
    <x v="0"/>
    <n v="90.697674418604649"/>
  </r>
  <r>
    <x v="11"/>
    <s v="Foster Guzman"/>
    <x v="11"/>
    <x v="11"/>
    <n v="8419"/>
    <s v=" Deposit            "/>
    <n v="8419"/>
    <x v="0"/>
    <x v="0"/>
    <x v="11"/>
    <n v="2419.6635158751615"/>
    <s v="Withdrawal"/>
    <n v="5999.3364841248385"/>
    <x v="0"/>
    <n v="10.277136258660507"/>
    <x v="11"/>
    <n v="4586.6326369998369"/>
    <s v="Deposit"/>
    <n v="6001.3364841248385"/>
    <x v="0"/>
    <n v="9.122401847575059"/>
    <d v="2021-11-12T00:00:00"/>
    <n v="432.57125062189095"/>
    <s v="Deposit"/>
    <n v="6433.9077347467291"/>
    <x v="1"/>
    <n v="71.824480369515015"/>
    <x v="11"/>
    <n v="209.60190228239918"/>
    <s v="Deposit"/>
    <n v="6643.5096370291285"/>
    <s v="Inactive"/>
    <x v="0"/>
    <n v="90.697674418604649"/>
  </r>
  <r>
    <x v="12"/>
    <s v="Leandro Patterson"/>
    <x v="12"/>
    <x v="12"/>
    <n v="8541"/>
    <s v=" Deposit            "/>
    <n v="8541"/>
    <x v="0"/>
    <x v="0"/>
    <x v="12"/>
    <n v="1113.8661926523569"/>
    <s v="Withdrawal"/>
    <n v="7427.1338073476436"/>
    <x v="0"/>
    <n v="10.277136258660507"/>
    <x v="12"/>
    <n v="237.20206880867855"/>
    <s v="Deposit"/>
    <n v="7429.1338073476436"/>
    <x v="0"/>
    <n v="9.122401847575059"/>
    <d v="2022-09-13T00:00:00"/>
    <n v="4907.2940687882228"/>
    <s v="Deposit"/>
    <n v="12336.427876135866"/>
    <x v="0"/>
    <n v="71.824480369515015"/>
    <x v="12"/>
    <n v="1453.3524823139007"/>
    <s v="Deposit"/>
    <n v="13789.780358449767"/>
    <s v="Inactive"/>
    <x v="0"/>
    <n v="90.697674418604649"/>
  </r>
  <r>
    <x v="13"/>
    <s v="Kaylee Casey"/>
    <x v="13"/>
    <x v="13"/>
    <n v="3579"/>
    <s v=" Deposit            "/>
    <n v="3579"/>
    <x v="0"/>
    <x v="0"/>
    <x v="13"/>
    <n v="1692.0705356734313"/>
    <s v="Deposit"/>
    <n v="5271.0705356734316"/>
    <x v="0"/>
    <n v="10.277136258660507"/>
    <x v="13"/>
    <n v="3461.8436153356379"/>
    <s v="Deposit"/>
    <n v="5273.0705356734316"/>
    <x v="0"/>
    <n v="9.122401847575059"/>
    <d v="2022-07-05T00:00:00"/>
    <n v="3376.8747627475768"/>
    <s v="Withdrawal"/>
    <n v="1896.1957729258547"/>
    <x v="0"/>
    <n v="71.824480369515015"/>
    <x v="13"/>
    <n v="1230.6585622687098"/>
    <s v="Deposit"/>
    <n v="3126.8543351945646"/>
    <s v="Inactive"/>
    <x v="0"/>
    <n v="90.697674418604649"/>
  </r>
  <r>
    <x v="14"/>
    <s v="Armando Park"/>
    <x v="14"/>
    <x v="14"/>
    <n v="836"/>
    <s v=" Deposit            "/>
    <n v="836"/>
    <x v="0"/>
    <x v="0"/>
    <x v="14"/>
    <n v="667.32951345869139"/>
    <s v="Withdrawal"/>
    <n v="168.67048654130861"/>
    <x v="0"/>
    <n v="10.277136258660507"/>
    <x v="14"/>
    <n v="143.92862214216663"/>
    <s v="Withdrawal"/>
    <n v="24.741864399141974"/>
    <x v="0"/>
    <n v="9.122401847575059"/>
    <d v="2023-05-26T00:00:00"/>
    <n v="7.375890444890211"/>
    <s v="Deposit"/>
    <n v="32.117754844032184"/>
    <x v="0"/>
    <n v="71.824480369515015"/>
    <x v="14"/>
    <n v="24.514829988549319"/>
    <s v="Withdrawal"/>
    <n v="7.6029248554828648"/>
    <s v="Inactive"/>
    <x v="0"/>
    <n v="90.697674418604649"/>
  </r>
  <r>
    <x v="15"/>
    <s v="Lia Marquez"/>
    <x v="15"/>
    <x v="15"/>
    <n v="7949"/>
    <s v=" Deposit            "/>
    <n v="7949"/>
    <x v="0"/>
    <x v="0"/>
    <x v="15"/>
    <n v="7568.5617250167788"/>
    <s v="Withdrawal"/>
    <n v="380.43827498322116"/>
    <x v="0"/>
    <n v="10.277136258660507"/>
    <x v="15"/>
    <n v="113.95382664285553"/>
    <s v="Withdrawal"/>
    <n v="266.48444834036565"/>
    <x v="0"/>
    <n v="9.122401847575059"/>
    <d v="2020-11-20T00:00:00"/>
    <n v="124.98413238483175"/>
    <s v="Deposit"/>
    <n v="391.4685807251974"/>
    <x v="0"/>
    <n v="71.824480369515015"/>
    <x v="15"/>
    <n v="284.70185033788783"/>
    <s v="Withdrawal"/>
    <n v="106.76673038730956"/>
    <s v="Inactive"/>
    <x v="0"/>
    <n v="90.697674418604649"/>
  </r>
  <r>
    <x v="16"/>
    <s v="Malakai Bernard"/>
    <x v="16"/>
    <x v="16"/>
    <n v="2683"/>
    <s v=" Deposit            "/>
    <n v="2683"/>
    <x v="0"/>
    <x v="0"/>
    <x v="16"/>
    <n v="1346.9919784018841"/>
    <s v="Deposit"/>
    <n v="4029.9919784018839"/>
    <x v="0"/>
    <n v="10.277136258660507"/>
    <x v="16"/>
    <n v="2259.5368760221104"/>
    <s v="Deposit"/>
    <n v="4031.9919784018839"/>
    <x v="0"/>
    <n v="9.122401847575059"/>
    <d v="2023-07-29T00:00:00"/>
    <n v="3163.5665371425757"/>
    <s v="Deposit"/>
    <n v="7195.5585155444596"/>
    <x v="0"/>
    <n v="71.824480369515015"/>
    <x v="16"/>
    <n v="4651.2085726452906"/>
    <s v="Withdrawal"/>
    <n v="2544.349942899169"/>
    <s v="Inactive"/>
    <x v="0"/>
    <n v="90.697674418604649"/>
  </r>
  <r>
    <x v="17"/>
    <s v="Barbara Clark"/>
    <x v="17"/>
    <x v="17"/>
    <n v="8961"/>
    <s v=" Deposit            "/>
    <n v="8961"/>
    <x v="0"/>
    <x v="0"/>
    <x v="17"/>
    <n v="8141.7717460577642"/>
    <s v="Deposit"/>
    <n v="17102.771746057762"/>
    <x v="0"/>
    <n v="10.277136258660507"/>
    <x v="17"/>
    <n v="14886.661256776226"/>
    <s v="Deposit"/>
    <n v="17104.771746057762"/>
    <x v="0"/>
    <n v="9.122401847575059"/>
    <d v="2023-08-05T00:00:00"/>
    <n v="999.78635636925196"/>
    <s v="Deposit"/>
    <n v="18104.558102427014"/>
    <x v="0"/>
    <n v="71.824480369515015"/>
    <x v="17"/>
    <n v="15292.161832824624"/>
    <s v="Deposit"/>
    <n v="33396.71993525164"/>
    <s v="Active"/>
    <x v="0"/>
    <n v="90.697674418604649"/>
  </r>
  <r>
    <x v="18"/>
    <s v="John Harrington"/>
    <x v="18"/>
    <x v="18"/>
    <n v="7854"/>
    <s v=" Deposit            "/>
    <n v="7854"/>
    <x v="0"/>
    <x v="0"/>
    <x v="18"/>
    <n v="4180.4591897861073"/>
    <s v="Withdrawal"/>
    <n v="3673.5408102138927"/>
    <x v="0"/>
    <n v="10.277136258660507"/>
    <x v="18"/>
    <n v="3556.0114092832796"/>
    <s v="Withdrawal"/>
    <n v="117.52940093061306"/>
    <x v="0"/>
    <n v="9.122401847575059"/>
    <d v="2020-09-27T00:00:00"/>
    <n v="10.198574715485469"/>
    <s v="Deposit"/>
    <n v="127.72797564609853"/>
    <x v="1"/>
    <n v="71.824480369515015"/>
    <x v="18"/>
    <n v="124.7989685021855"/>
    <s v="Withdrawal"/>
    <n v="2.9290071439130259"/>
    <s v="Inactive"/>
    <x v="0"/>
    <n v="90.697674418604649"/>
  </r>
  <r>
    <x v="19"/>
    <s v="Legacy Sweeney"/>
    <x v="19"/>
    <x v="19"/>
    <n v="1987"/>
    <s v=" Deposit            "/>
    <n v="1987"/>
    <x v="0"/>
    <x v="0"/>
    <x v="19"/>
    <n v="409.90446033951059"/>
    <s v="Withdrawal"/>
    <n v="1577.0955396604895"/>
    <x v="0"/>
    <n v="10.277136258660507"/>
    <x v="19"/>
    <n v="45.172474006007675"/>
    <s v="Withdrawal"/>
    <n v="1531.9230656544819"/>
    <x v="0"/>
    <n v="9.122401847575059"/>
    <d v="2022-01-22T00:00:00"/>
    <n v="1154.1893730737054"/>
    <s v="Deposit"/>
    <n v="2686.112438728187"/>
    <x v="0"/>
    <n v="71.824480369515015"/>
    <x v="19"/>
    <n v="2609.5328513667582"/>
    <s v="Withdrawal"/>
    <n v="76.579587361428821"/>
    <s v="Inactive"/>
    <x v="0"/>
    <n v="90.697674418604649"/>
  </r>
  <r>
    <x v="20"/>
    <s v="Nixon Goodwin"/>
    <x v="20"/>
    <x v="20"/>
    <n v="8594"/>
    <s v=" Deposit            "/>
    <n v="8594"/>
    <x v="0"/>
    <x v="0"/>
    <x v="20"/>
    <n v="62.888727494774841"/>
    <s v="Withdrawal"/>
    <n v="8531.1112725052244"/>
    <x v="0"/>
    <n v="10.277136258660507"/>
    <x v="20"/>
    <n v="3523.158604035681"/>
    <s v="Withdrawal"/>
    <n v="5007.9526684695429"/>
    <x v="0"/>
    <n v="9.122401847575059"/>
    <d v="2021-03-25T00:00:00"/>
    <n v="2845.9671668552664"/>
    <s v="Withdrawal"/>
    <n v="2161.9855016142765"/>
    <x v="0"/>
    <n v="71.824480369515015"/>
    <x v="20"/>
    <n v="948.25959421910909"/>
    <s v="Withdrawal"/>
    <n v="1213.7259073951673"/>
    <s v="Inactive"/>
    <x v="0"/>
    <n v="90.697674418604649"/>
  </r>
  <r>
    <x v="21"/>
    <s v="Shiloh Higgins"/>
    <x v="21"/>
    <x v="21"/>
    <n v="5718"/>
    <s v=" Deposit            "/>
    <n v="5718"/>
    <x v="0"/>
    <x v="0"/>
    <x v="21"/>
    <n v="242.23762838450489"/>
    <s v="Withdrawal"/>
    <n v="5475.7623716154949"/>
    <x v="0"/>
    <n v="10.277136258660507"/>
    <x v="21"/>
    <n v="3538.2032176798421"/>
    <s v="Withdrawal"/>
    <n v="1937.5591539356528"/>
    <x v="0"/>
    <n v="9.122401847575059"/>
    <d v="2022-04-18T00:00:00"/>
    <n v="1374.5867837629828"/>
    <s v="Withdrawal"/>
    <n v="562.97237017267003"/>
    <x v="0"/>
    <n v="71.824480369515015"/>
    <x v="21"/>
    <n v="380.42482057678848"/>
    <s v="Deposit"/>
    <n v="943.39719074945856"/>
    <s v="Inactive"/>
    <x v="0"/>
    <n v="90.697674418604649"/>
  </r>
  <r>
    <x v="22"/>
    <s v="Jake Peterson"/>
    <x v="22"/>
    <x v="22"/>
    <n v="7833"/>
    <s v=" Deposit            "/>
    <n v="7833"/>
    <x v="0"/>
    <x v="0"/>
    <x v="22"/>
    <n v="2783.2483070535795"/>
    <s v="Deposit"/>
    <n v="10616.24830705358"/>
    <x v="0"/>
    <n v="10.277136258660507"/>
    <x v="22"/>
    <n v="4919.9250554021228"/>
    <s v="Deposit"/>
    <n v="10618.24830705358"/>
    <x v="1"/>
    <n v="9.122401847575059"/>
    <d v="2023-08-06T00:00:00"/>
    <n v="5057.8260718354613"/>
    <s v="Deposit"/>
    <n v="15676.074378889041"/>
    <x v="0"/>
    <n v="71.824480369515015"/>
    <x v="22"/>
    <n v="7003.5186941711045"/>
    <s v="Deposit"/>
    <n v="22679.593073060147"/>
    <s v="Inactive"/>
    <x v="0"/>
    <n v="90.697674418604649"/>
  </r>
  <r>
    <x v="23"/>
    <s v="Caroline Goodwin"/>
    <x v="23"/>
    <x v="23"/>
    <n v="3019"/>
    <s v=" Deposit            "/>
    <n v="3019"/>
    <x v="1"/>
    <x v="0"/>
    <x v="23"/>
    <n v="2621.3543726540665"/>
    <s v="Deposit"/>
    <n v="5640.3543726540665"/>
    <x v="0"/>
    <n v="10.277136258660507"/>
    <x v="23"/>
    <n v="1526.5434484056982"/>
    <s v="Withdrawal"/>
    <n v="4113.8109242483679"/>
    <x v="0"/>
    <n v="9.122401847575059"/>
    <d v="2023-04-30T00:00:00"/>
    <n v="3627.7853676903192"/>
    <s v="Withdrawal"/>
    <n v="486.02555655804872"/>
    <x v="0"/>
    <n v="71.824480369515015"/>
    <x v="23"/>
    <n v="220.18348293668177"/>
    <s v="Withdrawal"/>
    <n v="265.84207362136692"/>
    <s v="Active"/>
    <x v="0"/>
    <n v="90.697674418604649"/>
  </r>
  <r>
    <x v="24"/>
    <s v="Kaison Choi"/>
    <x v="24"/>
    <x v="24"/>
    <n v="575"/>
    <s v=" Deposit            "/>
    <n v="575"/>
    <x v="0"/>
    <x v="0"/>
    <x v="24"/>
    <n v="519.39732381237036"/>
    <s v="Deposit"/>
    <n v="1094.3973238123704"/>
    <x v="0"/>
    <n v="10.277136258660507"/>
    <x v="24"/>
    <n v="767.50429358538054"/>
    <s v="Deposit"/>
    <n v="1096.3973238123704"/>
    <x v="0"/>
    <n v="9.122401847575059"/>
    <d v="2024-05-09T00:00:00"/>
    <n v="827.97746275230963"/>
    <s v="Deposit"/>
    <n v="1924.3747865646801"/>
    <x v="0"/>
    <n v="71.824480369515015"/>
    <x v="24"/>
    <n v="1081.8780534429056"/>
    <s v="Withdrawal"/>
    <n v="842.49673312177447"/>
    <s v="Active"/>
    <x v="0"/>
    <n v="90.697674418604649"/>
  </r>
  <r>
    <x v="25"/>
    <s v="Karla Andrade"/>
    <x v="25"/>
    <x v="25"/>
    <n v="7776"/>
    <s v=" Deposit            "/>
    <n v="7776"/>
    <x v="0"/>
    <x v="0"/>
    <x v="25"/>
    <n v="2816.654041353775"/>
    <s v="Withdrawal"/>
    <n v="4959.345958646225"/>
    <x v="0"/>
    <n v="10.277136258660507"/>
    <x v="25"/>
    <n v="4878.545202062207"/>
    <s v="Withdrawal"/>
    <n v="80.800756584018018"/>
    <x v="0"/>
    <n v="9.122401847575059"/>
    <d v="2021-10-31T00:00:00"/>
    <n v="54.683413375488449"/>
    <s v="Deposit"/>
    <n v="135.48416995950646"/>
    <x v="1"/>
    <n v="71.824480369515015"/>
    <x v="25"/>
    <n v="130.06006462105233"/>
    <s v="Deposit"/>
    <n v="265.54423458055879"/>
    <s v="Inactive"/>
    <x v="0"/>
    <n v="90.697674418604649"/>
  </r>
  <r>
    <x v="26"/>
    <s v="Abdiel Berg"/>
    <x v="26"/>
    <x v="26"/>
    <n v="1316"/>
    <s v=" Deposit            "/>
    <n v="1316"/>
    <x v="0"/>
    <x v="0"/>
    <x v="26"/>
    <n v="1076.0975321585374"/>
    <s v="Deposit"/>
    <n v="2392.0975321585374"/>
    <x v="0"/>
    <n v="10.277136258660507"/>
    <x v="26"/>
    <n v="177.17208834192994"/>
    <s v="Deposit"/>
    <n v="2394.0975321585374"/>
    <x v="0"/>
    <n v="9.122401847575059"/>
    <d v="2021-05-05T00:00:00"/>
    <n v="419.03790355507113"/>
    <s v="Deposit"/>
    <n v="2813.1354357136088"/>
    <x v="0"/>
    <n v="71.824480369515015"/>
    <x v="26"/>
    <n v="173.87921026956658"/>
    <s v="Withdrawal"/>
    <n v="2639.2562254440422"/>
    <s v="Inactive"/>
    <x v="0"/>
    <n v="90.697674418604649"/>
  </r>
  <r>
    <x v="27"/>
    <s v="Mateo Beil"/>
    <x v="27"/>
    <x v="27"/>
    <n v="5529"/>
    <s v=" Deposit            "/>
    <n v="5529"/>
    <x v="0"/>
    <x v="0"/>
    <x v="27"/>
    <n v="3872.0332100983401"/>
    <s v="Deposit"/>
    <n v="9401.0332100983396"/>
    <x v="1"/>
    <n v="10.277136258660507"/>
    <x v="27"/>
    <n v="5563.6201623693614"/>
    <s v="Withdrawal"/>
    <n v="3837.4130477289782"/>
    <x v="1"/>
    <n v="9.122401847575059"/>
    <d v="2023-03-21T00:00:00"/>
    <n v="3746.3578569003703"/>
    <s v="Withdrawal"/>
    <n v="91.05519082860792"/>
    <x v="1"/>
    <n v="71.824480369515015"/>
    <x v="27"/>
    <n v="86.176476460032831"/>
    <s v="Deposit"/>
    <n v="177.23166728864075"/>
    <s v="Inactive"/>
    <x v="0"/>
    <n v="90.697674418604649"/>
  </r>
  <r>
    <x v="28"/>
    <s v="Elliott Gibson"/>
    <x v="28"/>
    <x v="28"/>
    <n v="1250"/>
    <s v=" Deposit            "/>
    <n v="1250"/>
    <x v="0"/>
    <x v="0"/>
    <x v="28"/>
    <n v="659.01907326792229"/>
    <s v="Deposit"/>
    <n v="1909.0190732679223"/>
    <x v="0"/>
    <n v="10.277136258660507"/>
    <x v="28"/>
    <n v="1827.2528302778555"/>
    <s v="Withdrawal"/>
    <n v="81.766242990066758"/>
    <x v="0"/>
    <n v="9.122401847575059"/>
    <d v="2023-11-07T00:00:00"/>
    <n v="21.052302637763134"/>
    <s v="Deposit"/>
    <n v="102.81854562782989"/>
    <x v="1"/>
    <n v="71.824480369515015"/>
    <x v="28"/>
    <n v="88.754922692169131"/>
    <s v="Withdrawal"/>
    <n v="14.06362293566076"/>
    <s v="Inactive"/>
    <x v="0"/>
    <n v="90.697674418604649"/>
  </r>
  <r>
    <x v="29"/>
    <s v="Damian Woodard"/>
    <x v="29"/>
    <x v="29"/>
    <n v="5571"/>
    <s v=" Deposit            "/>
    <n v="5571"/>
    <x v="0"/>
    <x v="0"/>
    <x v="1"/>
    <n v="358.36504320349451"/>
    <s v="Withdrawal"/>
    <n v="5212.6349567965053"/>
    <x v="0"/>
    <n v="10.277136258660507"/>
    <x v="29"/>
    <n v="1515.2645369937002"/>
    <s v="Deposit"/>
    <n v="5214.6349567965053"/>
    <x v="0"/>
    <n v="9.122401847575059"/>
    <d v="2022-06-16T00:00:00"/>
    <n v="4385.0821369478454"/>
    <s v="Withdrawal"/>
    <n v="829.55281984865996"/>
    <x v="0"/>
    <n v="71.824480369515015"/>
    <x v="29"/>
    <n v="476.47230166149592"/>
    <s v="Withdrawal"/>
    <n v="353.08051818716405"/>
    <s v="Inactive"/>
    <x v="0"/>
    <n v="90.697674418604649"/>
  </r>
  <r>
    <x v="30"/>
    <s v="Aubrie Hendrix"/>
    <x v="30"/>
    <x v="30"/>
    <n v="8521"/>
    <s v=" Deposit            "/>
    <n v="8521"/>
    <x v="0"/>
    <x v="0"/>
    <x v="29"/>
    <n v="2931.2035248812604"/>
    <s v="Withdrawal"/>
    <n v="5589.7964751187392"/>
    <x v="0"/>
    <n v="10.277136258660507"/>
    <x v="30"/>
    <n v="5058.7993585077529"/>
    <s v="Withdrawal"/>
    <n v="530.99711661098627"/>
    <x v="0"/>
    <n v="9.122401847575059"/>
    <d v="2021-03-01T00:00:00"/>
    <n v="222.55328981282298"/>
    <s v="Deposit"/>
    <n v="753.55040642380925"/>
    <x v="0"/>
    <n v="71.824480369515015"/>
    <x v="30"/>
    <n v="706.8888219269694"/>
    <s v="Withdrawal"/>
    <n v="46.661584496839851"/>
    <s v="Inactive"/>
    <x v="0"/>
    <n v="90.697674418604649"/>
  </r>
  <r>
    <x v="31"/>
    <s v="Korbyn Charles"/>
    <x v="31"/>
    <x v="31"/>
    <n v="756"/>
    <s v=" Deposit            "/>
    <n v="756"/>
    <x v="0"/>
    <x v="0"/>
    <x v="30"/>
    <n v="102.53919052645949"/>
    <s v="Withdrawal"/>
    <n v="653.46080947354051"/>
    <x v="0"/>
    <n v="10.277136258660507"/>
    <x v="31"/>
    <n v="276.71061881128765"/>
    <s v="Deposit"/>
    <n v="655.46080947354051"/>
    <x v="0"/>
    <n v="9.122401847575059"/>
    <d v="2023-01-29T00:00:00"/>
    <n v="542.38342013149338"/>
    <s v="Withdrawal"/>
    <n v="113.07738934204713"/>
    <x v="0"/>
    <n v="71.824480369515015"/>
    <x v="31"/>
    <n v="44.64705819558813"/>
    <s v="Deposit"/>
    <n v="157.72444753763526"/>
    <s v="Inactive"/>
    <x v="0"/>
    <n v="90.697674418604649"/>
  </r>
  <r>
    <x v="32"/>
    <s v="Jenna Khan"/>
    <x v="32"/>
    <x v="32"/>
    <n v="8234"/>
    <s v=" Deposit            "/>
    <n v="8234"/>
    <x v="0"/>
    <x v="0"/>
    <x v="31"/>
    <n v="1570.8235609826118"/>
    <s v="Deposit"/>
    <n v="9804.8235609826115"/>
    <x v="0"/>
    <n v="10.277136258660507"/>
    <x v="32"/>
    <n v="1820.8530381790736"/>
    <s v="Withdrawal"/>
    <n v="7983.9705228035382"/>
    <x v="0"/>
    <n v="9.122401847575059"/>
    <d v="2022-10-13T00:00:00"/>
    <n v="4467.7013693530143"/>
    <s v="Withdrawal"/>
    <n v="3516.2691534505238"/>
    <x v="1"/>
    <n v="71.824480369515015"/>
    <x v="32"/>
    <n v="2951.2131984302505"/>
    <s v="Withdrawal"/>
    <n v="565.05595502027336"/>
    <s v="Inactive"/>
    <x v="0"/>
    <n v="90.697674418604649"/>
  </r>
  <r>
    <x v="33"/>
    <s v="Kendrick Webb"/>
    <x v="33"/>
    <x v="33"/>
    <n v="1273"/>
    <s v=" Deposit            "/>
    <n v="1273"/>
    <x v="0"/>
    <x v="0"/>
    <x v="32"/>
    <n v="1017.3482380783545"/>
    <s v="Deposit"/>
    <n v="2290.3482380783544"/>
    <x v="1"/>
    <n v="10.277136258660507"/>
    <x v="33"/>
    <n v="1049.5158240091498"/>
    <s v="Withdrawal"/>
    <n v="1240.8324140692046"/>
    <x v="0"/>
    <n v="9.122401847575059"/>
    <d v="2022-03-14T00:00:00"/>
    <n v="27.976666883930996"/>
    <s v="Withdrawal"/>
    <n v="1212.8557471852735"/>
    <x v="0"/>
    <n v="71.824480369515015"/>
    <x v="33"/>
    <n v="577.23476025034063"/>
    <s v="Deposit"/>
    <n v="1790.0905074356142"/>
    <s v="Inactive"/>
    <x v="0"/>
    <n v="90.697674418604649"/>
  </r>
  <r>
    <x v="34"/>
    <s v="Ariella Middleton"/>
    <x v="34"/>
    <x v="34"/>
    <n v="7788"/>
    <s v=" Deposit            "/>
    <n v="7788"/>
    <x v="0"/>
    <x v="0"/>
    <x v="33"/>
    <n v="2381.4437298444714"/>
    <s v="Withdrawal"/>
    <n v="5406.5562701555282"/>
    <x v="0"/>
    <n v="10.277136258660507"/>
    <x v="34"/>
    <n v="1569.742534172155"/>
    <s v="Deposit"/>
    <n v="5408.5562701555282"/>
    <x v="0"/>
    <n v="9.122401847575059"/>
    <d v="2023-09-11T00:00:00"/>
    <n v="2370.7053527573958"/>
    <s v="Withdrawal"/>
    <n v="3037.8509173981324"/>
    <x v="0"/>
    <n v="71.824480369515015"/>
    <x v="34"/>
    <n v="2238.7265071302295"/>
    <s v="Deposit"/>
    <n v="5276.5774245283619"/>
    <e v="#NUM!"/>
    <x v="0"/>
    <n v="90.697674418604649"/>
  </r>
  <r>
    <x v="35"/>
    <s v="Misael Murphy"/>
    <x v="35"/>
    <x v="35"/>
    <n v="8950"/>
    <s v=" Deposit            "/>
    <n v="8950"/>
    <x v="0"/>
    <x v="0"/>
    <x v="34"/>
    <n v="1060.702944965692"/>
    <s v="Deposit"/>
    <n v="10010.702944965691"/>
    <x v="0"/>
    <n v="10.277136258660507"/>
    <x v="35"/>
    <n v="3303.7056148873767"/>
    <s v="Deposit"/>
    <n v="10012.702944965691"/>
    <x v="0"/>
    <n v="9.122401847575059"/>
    <d v="2021-04-21T00:00:00"/>
    <n v="8869.5677733543926"/>
    <s v="Withdrawal"/>
    <n v="1143.1351716112986"/>
    <x v="1"/>
    <n v="71.824480369515015"/>
    <x v="35"/>
    <n v="549.97645765907998"/>
    <s v="Deposit"/>
    <n v="1693.1116292703787"/>
    <s v="Inactive"/>
    <x v="0"/>
    <n v="90.697674418604649"/>
  </r>
  <r>
    <x v="36"/>
    <s v="Bella Proctor"/>
    <x v="0"/>
    <x v="0"/>
    <n v="535"/>
    <s v=" Deposit            "/>
    <n v="535"/>
    <x v="1"/>
    <x v="0"/>
    <x v="35"/>
    <n v="146.85513094517927"/>
    <s v="Deposit"/>
    <n v="681.85513094517933"/>
    <x v="0"/>
    <n v="10.277136258660507"/>
    <x v="36"/>
    <n v="33.686226042832274"/>
    <s v="Deposit"/>
    <n v="683.85513094517933"/>
    <x v="0"/>
    <n v="9.122401847575059"/>
    <d v="2021-09-10T00:00:00"/>
    <n v="567.6305100131118"/>
    <s v="Withdrawal"/>
    <n v="116.22462093206752"/>
    <x v="1"/>
    <n v="71.824480369515015"/>
    <x v="36"/>
    <n v="63.323316637631294"/>
    <s v="Deposit"/>
    <n v="179.54793756969883"/>
    <s v="Inactive"/>
    <x v="0"/>
    <n v="90.697674418604649"/>
  </r>
  <r>
    <x v="37"/>
    <s v="Vance McCarthy"/>
    <x v="36"/>
    <x v="36"/>
    <n v="4130"/>
    <s v=" Deposit            "/>
    <n v="4130"/>
    <x v="0"/>
    <x v="0"/>
    <x v="36"/>
    <n v="2211.5368335686912"/>
    <s v="Deposit"/>
    <n v="6341.5368335686908"/>
    <x v="0"/>
    <n v="10.277136258660507"/>
    <x v="37"/>
    <n v="106.6057492739947"/>
    <s v="Withdrawal"/>
    <n v="6234.9310842946961"/>
    <x v="0"/>
    <n v="9.122401847575059"/>
    <d v="2022-10-20T00:00:00"/>
    <n v="1184.8331608473702"/>
    <s v="Deposit"/>
    <n v="7419.7642451420661"/>
    <x v="0"/>
    <n v="71.824480369515015"/>
    <x v="37"/>
    <n v="6468.6064190864427"/>
    <s v="Deposit"/>
    <n v="13888.370664228509"/>
    <s v="Inactive"/>
    <x v="0"/>
    <n v="90.697674418604649"/>
  </r>
  <r>
    <x v="38"/>
    <s v="Kira Griffith"/>
    <x v="37"/>
    <x v="37"/>
    <n v="5644"/>
    <s v=" Deposit            "/>
    <n v="5644"/>
    <x v="0"/>
    <x v="0"/>
    <x v="37"/>
    <n v="1639.7275634906764"/>
    <s v="Withdrawal"/>
    <n v="4004.2724365093236"/>
    <x v="0"/>
    <n v="10.277136258660507"/>
    <x v="38"/>
    <n v="1834.8226713351569"/>
    <s v="Deposit"/>
    <n v="4006.2724365093236"/>
    <x v="0"/>
    <n v="9.122401847575059"/>
    <d v="2021-03-19T00:00:00"/>
    <n v="2105.3080983331065"/>
    <s v="Withdrawal"/>
    <n v="1900.9643381762171"/>
    <x v="0"/>
    <n v="71.824480369515015"/>
    <x v="38"/>
    <n v="630.60685115762635"/>
    <s v="Withdrawal"/>
    <n v="1270.3574870185907"/>
    <s v="Inactive"/>
    <x v="0"/>
    <n v="90.697674418604649"/>
  </r>
  <r>
    <x v="39"/>
    <s v="Franklin Maynard"/>
    <x v="20"/>
    <x v="20"/>
    <n v="3819"/>
    <s v=" Deposit            "/>
    <n v="3819"/>
    <x v="0"/>
    <x v="0"/>
    <x v="38"/>
    <n v="1880.5230879649316"/>
    <s v="Withdrawal"/>
    <n v="1938.4769120350684"/>
    <x v="0"/>
    <n v="10.277136258660507"/>
    <x v="39"/>
    <n v="505.41111936464472"/>
    <s v="Withdrawal"/>
    <n v="1433.0657926704237"/>
    <x v="0"/>
    <n v="9.122401847575059"/>
    <d v="2021-08-18T00:00:00"/>
    <n v="587.8806149005103"/>
    <s v="Deposit"/>
    <n v="2020.9464075709338"/>
    <x v="0"/>
    <n v="71.824480369515015"/>
    <x v="39"/>
    <n v="819.84604990000105"/>
    <s v="Withdrawal"/>
    <n v="1201.1003576709327"/>
    <s v="Inactive"/>
    <x v="0"/>
    <n v="90.697674418604649"/>
  </r>
  <r>
    <x v="40"/>
    <s v="Carolyn Sanford"/>
    <x v="38"/>
    <x v="38"/>
    <n v="2979"/>
    <s v=" Deposit            "/>
    <n v="2979"/>
    <x v="0"/>
    <x v="0"/>
    <x v="39"/>
    <n v="1719.5349484701937"/>
    <s v="Deposit"/>
    <n v="4698.5349484701937"/>
    <x v="0"/>
    <n v="10.277136258660507"/>
    <x v="40"/>
    <n v="693.97495481613271"/>
    <s v="Withdrawal"/>
    <n v="4004.5599936540611"/>
    <x v="0"/>
    <n v="9.122401847575059"/>
    <d v="2023-01-16T00:00:00"/>
    <n v="766.94626665942008"/>
    <s v="Deposit"/>
    <n v="4771.5062603134811"/>
    <x v="0"/>
    <n v="71.824480369515015"/>
    <x v="3"/>
    <n v="4061.8407365829926"/>
    <s v="Withdrawal"/>
    <n v="709.66552373048853"/>
    <s v="Inactive"/>
    <x v="0"/>
    <n v="90.697674418604649"/>
  </r>
  <r>
    <x v="41"/>
    <s v="Truett Nelson"/>
    <x v="39"/>
    <x v="39"/>
    <n v="9019"/>
    <s v=" Deposit            "/>
    <n v="9019"/>
    <x v="0"/>
    <x v="0"/>
    <x v="40"/>
    <n v="8301.9475303063518"/>
    <s v="Withdrawal"/>
    <n v="717.05246969364816"/>
    <x v="0"/>
    <n v="10.277136258660507"/>
    <x v="18"/>
    <n v="340.6168764535177"/>
    <s v="Deposit"/>
    <n v="719.05246969364816"/>
    <x v="0"/>
    <n v="9.122401847575059"/>
    <d v="2020-12-04T00:00:00"/>
    <n v="39.648358932214045"/>
    <s v="Withdrawal"/>
    <n v="679.40411076143414"/>
    <x v="0"/>
    <n v="71.824480369515015"/>
    <x v="40"/>
    <n v="352.84424797160551"/>
    <s v="Withdrawal"/>
    <n v="326.55986278982863"/>
    <s v="Inactive"/>
    <x v="0"/>
    <n v="90.697674418604649"/>
  </r>
  <r>
    <x v="42"/>
    <s v="Everly Pacheco"/>
    <x v="40"/>
    <x v="40"/>
    <n v="7876"/>
    <s v=" Deposit            "/>
    <n v="7876"/>
    <x v="1"/>
    <x v="0"/>
    <x v="41"/>
    <n v="6475.8723760901094"/>
    <s v="Deposit"/>
    <n v="14351.872376090108"/>
    <x v="0"/>
    <n v="10.277136258660507"/>
    <x v="41"/>
    <n v="13487.101868771035"/>
    <s v="Deposit"/>
    <n v="14353.872376090108"/>
    <x v="0"/>
    <n v="9.122401847575059"/>
    <d v="2022-10-10T00:00:00"/>
    <n v="13825.68079945359"/>
    <s v="Deposit"/>
    <n v="28179.553175543697"/>
    <x v="0"/>
    <n v="71.824480369515015"/>
    <x v="41"/>
    <n v="2343.0807570818006"/>
    <s v="Deposit"/>
    <n v="30522.633932625497"/>
    <s v="Inactive"/>
    <x v="0"/>
    <n v="90.697674418604649"/>
  </r>
  <r>
    <x v="43"/>
    <s v="Erik McIntosh"/>
    <x v="41"/>
    <x v="41"/>
    <n v="9813"/>
    <s v=" Deposit            "/>
    <n v="9813"/>
    <x v="0"/>
    <x v="0"/>
    <x v="42"/>
    <n v="8183.4603267995772"/>
    <s v="Deposit"/>
    <n v="17996.460326799577"/>
    <x v="1"/>
    <n v="10.277136258660507"/>
    <x v="42"/>
    <n v="11855.20797528712"/>
    <s v="Deposit"/>
    <n v="17998.460326799577"/>
    <x v="0"/>
    <n v="9.122401847575059"/>
    <d v="2022-09-19T00:00:00"/>
    <n v="681.22701310206287"/>
    <s v="Deposit"/>
    <n v="18679.68733990164"/>
    <x v="0"/>
    <n v="71.824480369515015"/>
    <x v="42"/>
    <n v="8390.93810648205"/>
    <s v="Deposit"/>
    <n v="27070.625446383689"/>
    <s v="Inactive"/>
    <x v="0"/>
    <n v="90.697674418604649"/>
  </r>
  <r>
    <x v="44"/>
    <s v="Gwen Costa"/>
    <x v="42"/>
    <x v="42"/>
    <n v="9771"/>
    <s v=" Deposit            "/>
    <n v="9771"/>
    <x v="0"/>
    <x v="0"/>
    <x v="43"/>
    <n v="4956.4406244027969"/>
    <s v="Deposit"/>
    <n v="14727.440624402796"/>
    <x v="0"/>
    <n v="10.277136258660507"/>
    <x v="43"/>
    <n v="9167.4957725026106"/>
    <s v="Deposit"/>
    <n v="14729.440624402796"/>
    <x v="0"/>
    <n v="9.122401847575059"/>
    <d v="2023-07-12T00:00:00"/>
    <n v="2764.4552423020973"/>
    <s v="Withdrawal"/>
    <n v="11964.985382100698"/>
    <x v="0"/>
    <n v="71.824480369515015"/>
    <x v="43"/>
    <n v="10340.567703643585"/>
    <s v="Deposit"/>
    <n v="22305.553085744283"/>
    <s v="Active"/>
    <x v="0"/>
    <n v="90.697674418604649"/>
  </r>
  <r>
    <x v="45"/>
    <s v="Kenji Moran"/>
    <x v="43"/>
    <x v="43"/>
    <n v="6668"/>
    <s v=" Deposit            "/>
    <n v="6668"/>
    <x v="0"/>
    <x v="0"/>
    <x v="44"/>
    <n v="748.26645201195663"/>
    <s v="Deposit"/>
    <n v="7416.266452011957"/>
    <x v="0"/>
    <n v="10.277136258660507"/>
    <x v="44"/>
    <n v="7200.0825352711681"/>
    <s v="Deposit"/>
    <n v="7418.266452011957"/>
    <x v="0"/>
    <n v="9.122401847575059"/>
    <d v="2021-05-23T00:00:00"/>
    <n v="3031.4597799573548"/>
    <s v="Withdrawal"/>
    <n v="4386.8066720546021"/>
    <x v="1"/>
    <n v="71.824480369515015"/>
    <x v="44"/>
    <n v="1408.4465034079083"/>
    <s v="Deposit"/>
    <n v="5795.2531754625106"/>
    <s v="Inactive"/>
    <x v="0"/>
    <n v="90.697674418604649"/>
  </r>
  <r>
    <x v="46"/>
    <s v="Celeste Ayers"/>
    <x v="44"/>
    <x v="44"/>
    <n v="4332"/>
    <s v=" Deposit            "/>
    <n v="4332"/>
    <x v="0"/>
    <x v="0"/>
    <x v="45"/>
    <n v="3752.7670613693026"/>
    <s v="Deposit"/>
    <n v="8084.7670613693026"/>
    <x v="0"/>
    <n v="10.277136258660507"/>
    <x v="45"/>
    <n v="1878.8455031815415"/>
    <s v="Deposit"/>
    <n v="8086.7670613693026"/>
    <x v="0"/>
    <n v="9.122401847575059"/>
    <d v="2021-03-27T00:00:00"/>
    <n v="6658.8011198654976"/>
    <s v="Deposit"/>
    <n v="14745.568181234801"/>
    <x v="0"/>
    <n v="71.824480369515015"/>
    <x v="45"/>
    <n v="10725.39627118823"/>
    <s v="Deposit"/>
    <n v="25470.964452423032"/>
    <s v="Inactive"/>
    <x v="0"/>
    <n v="90.697674418604649"/>
  </r>
  <r>
    <x v="47"/>
    <s v="Fiona Luna"/>
    <x v="38"/>
    <x v="38"/>
    <n v="3748"/>
    <s v=" Deposit            "/>
    <n v="3748"/>
    <x v="0"/>
    <x v="0"/>
    <x v="46"/>
    <n v="567.37727439286914"/>
    <s v="Deposit"/>
    <n v="4315.3772743928694"/>
    <x v="0"/>
    <n v="10.277136258660507"/>
    <x v="46"/>
    <n v="1811.4522901389146"/>
    <s v="Withdrawal"/>
    <n v="2503.9249842539548"/>
    <x v="0"/>
    <n v="9.122401847575059"/>
    <d v="2023-02-15T00:00:00"/>
    <n v="1601.7987166893815"/>
    <s v="Deposit"/>
    <n v="4105.7237009433366"/>
    <x v="1"/>
    <n v="71.824480369515015"/>
    <x v="46"/>
    <n v="2922.8182258740185"/>
    <s v="Deposit"/>
    <n v="7028.5419268173555"/>
    <s v="Inactive"/>
    <x v="0"/>
    <n v="90.697674418604649"/>
  </r>
  <r>
    <x v="48"/>
    <s v="Erick Bush"/>
    <x v="45"/>
    <x v="45"/>
    <n v="5686"/>
    <s v=" Deposit            "/>
    <n v="5686"/>
    <x v="0"/>
    <x v="0"/>
    <x v="47"/>
    <n v="4843.5567756377104"/>
    <s v="Deposit"/>
    <n v="10529.55677563771"/>
    <x v="0"/>
    <n v="10.277136258660507"/>
    <x v="47"/>
    <n v="8942.4457664030288"/>
    <s v="Withdrawal"/>
    <n v="1587.1110092346808"/>
    <x v="0"/>
    <n v="9.122401847575059"/>
    <d v="2022-04-21T00:00:00"/>
    <n v="583.62596649377929"/>
    <s v="Deposit"/>
    <n v="2170.73697572846"/>
    <x v="0"/>
    <n v="71.824480369515015"/>
    <x v="47"/>
    <n v="2142.8396867671395"/>
    <s v="Withdrawal"/>
    <n v="27.897288961320555"/>
    <s v="Inactive"/>
    <x v="0"/>
    <n v="90.697674418604649"/>
  </r>
  <r>
    <x v="49"/>
    <s v="Everlee Vo"/>
    <x v="14"/>
    <x v="14"/>
    <n v="5099"/>
    <s v=" Deposit            "/>
    <n v="5099"/>
    <x v="0"/>
    <x v="0"/>
    <x v="8"/>
    <n v="2751.561376267442"/>
    <s v="Deposit"/>
    <n v="7850.561376267442"/>
    <x v="1"/>
    <n v="10.277136258660507"/>
    <x v="48"/>
    <n v="343.49749753553363"/>
    <s v="Deposit"/>
    <n v="7852.561376267442"/>
    <x v="0"/>
    <n v="9.122401847575059"/>
    <d v="2023-07-13T00:00:00"/>
    <n v="7337.9868993286827"/>
    <s v="Deposit"/>
    <n v="15190.548275596124"/>
    <x v="0"/>
    <n v="71.824480369515015"/>
    <x v="48"/>
    <n v="1308.2749047711163"/>
    <s v="Deposit"/>
    <n v="16498.823180367239"/>
    <s v="Active"/>
    <x v="0"/>
    <n v="90.697674418604649"/>
  </r>
  <r>
    <x v="50"/>
    <s v="Gordon Nash"/>
    <x v="46"/>
    <x v="46"/>
    <n v="7459"/>
    <s v=" Deposit            "/>
    <n v="7459"/>
    <x v="0"/>
    <x v="0"/>
    <x v="48"/>
    <n v="823.11687437581668"/>
    <s v="Deposit"/>
    <n v="8282.1168743758171"/>
    <x v="0"/>
    <n v="10.277136258660507"/>
    <x v="49"/>
    <n v="8000.1067115160595"/>
    <s v="Deposit"/>
    <n v="8284.1168743758171"/>
    <x v="0"/>
    <n v="9.122401847575059"/>
    <d v="2021-11-18T00:00:00"/>
    <n v="6492.3222584764144"/>
    <s v="Withdrawal"/>
    <n v="1791.7946158994027"/>
    <x v="0"/>
    <n v="71.824480369515015"/>
    <x v="49"/>
    <n v="645.86139375591176"/>
    <s v="Deposit"/>
    <n v="2437.6560096553144"/>
    <s v="Inactive"/>
    <x v="0"/>
    <n v="90.697674418604649"/>
  </r>
  <r>
    <x v="51"/>
    <s v="Fletcher Hicks"/>
    <x v="47"/>
    <x v="47"/>
    <n v="7517"/>
    <s v=" Deposit            "/>
    <n v="7517"/>
    <x v="0"/>
    <x v="0"/>
    <x v="49"/>
    <n v="6141.0214654179217"/>
    <s v="Withdrawal"/>
    <n v="1375.9785345820783"/>
    <x v="0"/>
    <n v="10.277136258660507"/>
    <x v="50"/>
    <n v="178.95784242666033"/>
    <s v="Withdrawal"/>
    <n v="1197.0206921554179"/>
    <x v="0"/>
    <n v="9.122401847575059"/>
    <d v="2024-01-26T00:00:00"/>
    <n v="79.025552884482224"/>
    <s v="Deposit"/>
    <n v="1276.0462450399002"/>
    <x v="1"/>
    <n v="71.824480369515015"/>
    <x v="50"/>
    <n v="434.4312467891678"/>
    <s v="Withdrawal"/>
    <n v="841.61499825073247"/>
    <s v="Inactive"/>
    <x v="0"/>
    <n v="90.697674418604649"/>
  </r>
  <r>
    <x v="52"/>
    <s v="Alina Trejo"/>
    <x v="48"/>
    <x v="48"/>
    <n v="7281"/>
    <s v=" Deposit            "/>
    <n v="7281"/>
    <x v="0"/>
    <x v="0"/>
    <x v="50"/>
    <n v="6821.3384892162831"/>
    <s v="Deposit"/>
    <n v="14102.338489216283"/>
    <x v="0"/>
    <n v="10.277136258660507"/>
    <x v="51"/>
    <n v="4553.806211207585"/>
    <s v="Deposit"/>
    <n v="14104.338489216283"/>
    <x v="0"/>
    <n v="9.122401847575059"/>
    <d v="2021-12-17T00:00:00"/>
    <n v="6450.5923872607655"/>
    <s v="Deposit"/>
    <n v="20554.930876477047"/>
    <x v="0"/>
    <n v="71.824480369515015"/>
    <x v="51"/>
    <n v="4555.0943649655246"/>
    <s v="Deposit"/>
    <n v="25110.02524144257"/>
    <s v="Inactive"/>
    <x v="0"/>
    <n v="90.697674418604649"/>
  </r>
  <r>
    <x v="53"/>
    <s v="Wesson Mendoza"/>
    <x v="49"/>
    <x v="49"/>
    <n v="2399"/>
    <s v=" Deposit            "/>
    <n v="2399"/>
    <x v="0"/>
    <x v="0"/>
    <x v="51"/>
    <n v="507.91447995932026"/>
    <s v="Withdrawal"/>
    <n v="1891.0855200406797"/>
    <x v="0"/>
    <n v="10.277136258660507"/>
    <x v="52"/>
    <n v="802.7580719145767"/>
    <s v="Deposit"/>
    <n v="1893.0855200406797"/>
    <x v="0"/>
    <n v="9.122401847575059"/>
    <d v="2022-01-14T00:00:00"/>
    <n v="1270.3649775933497"/>
    <s v="Withdrawal"/>
    <n v="622.72054244732999"/>
    <x v="1"/>
    <n v="71.824480369515015"/>
    <x v="52"/>
    <n v="217.84445291058853"/>
    <s v="Deposit"/>
    <n v="840.56499535791852"/>
    <s v="Inactive"/>
    <x v="0"/>
    <n v="90.697674418604649"/>
  </r>
  <r>
    <x v="54"/>
    <s v="Cora Brewer"/>
    <x v="50"/>
    <x v="50"/>
    <n v="740"/>
    <s v=" Deposit            "/>
    <n v="740"/>
    <x v="0"/>
    <x v="0"/>
    <x v="52"/>
    <n v="145.16445892444264"/>
    <s v="Withdrawal"/>
    <n v="594.83554107555733"/>
    <x v="0"/>
    <n v="10.277136258660507"/>
    <x v="53"/>
    <n v="63.41848586647108"/>
    <s v="Deposit"/>
    <n v="596.83554107555733"/>
    <x v="0"/>
    <n v="9.122401847575059"/>
    <d v="2021-08-01T00:00:00"/>
    <n v="558.09317048400465"/>
    <s v="Deposit"/>
    <n v="1154.9287115595621"/>
    <x v="1"/>
    <n v="71.824480369515015"/>
    <x v="53"/>
    <n v="1037.2806552822856"/>
    <s v="Deposit"/>
    <n v="2192.2093668418474"/>
    <s v="Inactive"/>
    <x v="0"/>
    <n v="90.697674418604649"/>
  </r>
  <r>
    <x v="55"/>
    <s v="Cruz Roth"/>
    <x v="51"/>
    <x v="51"/>
    <n v="3641"/>
    <s v=" Deposit            "/>
    <n v="3641"/>
    <x v="0"/>
    <x v="0"/>
    <x v="53"/>
    <n v="2780.2001604407606"/>
    <s v="Deposit"/>
    <n v="6421.2001604407606"/>
    <x v="0"/>
    <n v="10.277136258660507"/>
    <x v="54"/>
    <n v="5419.4236488345332"/>
    <s v="Withdrawal"/>
    <n v="1001.7765116062274"/>
    <x v="0"/>
    <n v="9.122401847575059"/>
    <d v="2023-09-28T00:00:00"/>
    <n v="297.27431370647088"/>
    <s v="Withdrawal"/>
    <n v="704.50219789975654"/>
    <x v="0"/>
    <n v="71.824480369515015"/>
    <x v="54"/>
    <n v="403.97984113212812"/>
    <s v="Deposit"/>
    <n v="1108.4820390318846"/>
    <e v="#NUM!"/>
    <x v="0"/>
    <n v="90.697674418604649"/>
  </r>
  <r>
    <x v="56"/>
    <s v="Elliot Baker"/>
    <x v="52"/>
    <x v="52"/>
    <n v="3987"/>
    <s v=" Deposit            "/>
    <n v="3987"/>
    <x v="0"/>
    <x v="0"/>
    <x v="54"/>
    <n v="818.77128044970777"/>
    <s v="Deposit"/>
    <n v="4805.7712804497078"/>
    <x v="0"/>
    <n v="10.277136258660507"/>
    <x v="55"/>
    <n v="375.53295304159803"/>
    <s v="Withdrawal"/>
    <n v="4430.2383274081094"/>
    <x v="0"/>
    <n v="9.122401847575059"/>
    <d v="2022-03-09T00:00:00"/>
    <n v="3240.4830944302907"/>
    <s v="Withdrawal"/>
    <n v="1189.7552329778187"/>
    <x v="0"/>
    <n v="71.824480369515015"/>
    <x v="55"/>
    <n v="95.25124123526497"/>
    <s v="Deposit"/>
    <n v="1285.0064742130837"/>
    <s v="Inactive"/>
    <x v="0"/>
    <n v="90.697674418604649"/>
  </r>
  <r>
    <x v="57"/>
    <s v="Ezra Velazquez"/>
    <x v="53"/>
    <x v="53"/>
    <n v="7636"/>
    <s v=" Deposit            "/>
    <n v="7636"/>
    <x v="0"/>
    <x v="0"/>
    <x v="55"/>
    <n v="365.49320970942375"/>
    <s v="Deposit"/>
    <n v="8001.4932097094234"/>
    <x v="0"/>
    <n v="10.277136258660507"/>
    <x v="56"/>
    <n v="2338.280236136744"/>
    <s v="Deposit"/>
    <n v="8003.4932097094234"/>
    <x v="0"/>
    <n v="9.122401847575059"/>
    <d v="2023-06-29T00:00:00"/>
    <n v="887.62955185781198"/>
    <s v="Deposit"/>
    <n v="8891.122761567236"/>
    <x v="0"/>
    <n v="71.824480369515015"/>
    <x v="56"/>
    <n v="1923.7231108157323"/>
    <s v="Withdrawal"/>
    <n v="6967.3996507515039"/>
    <s v="Active"/>
    <x v="0"/>
    <n v="90.697674418604649"/>
  </r>
  <r>
    <x v="58"/>
    <s v="Jaliyah Collins"/>
    <x v="48"/>
    <x v="48"/>
    <n v="6797"/>
    <s v=" Deposit            "/>
    <n v="6797"/>
    <x v="0"/>
    <x v="0"/>
    <x v="56"/>
    <n v="45.659747324000854"/>
    <s v="Deposit"/>
    <n v="6842.6597473240008"/>
    <x v="0"/>
    <n v="10.277136258660507"/>
    <x v="57"/>
    <n v="4333.6943098535066"/>
    <s v="Deposit"/>
    <n v="6844.6597473240008"/>
    <x v="0"/>
    <n v="9.122401847575059"/>
    <d v="2021-08-12T00:00:00"/>
    <n v="4856.0609443042595"/>
    <s v="Deposit"/>
    <n v="11700.720691628259"/>
    <x v="1"/>
    <n v="71.824480369515015"/>
    <x v="57"/>
    <n v="9991.6602069452183"/>
    <s v="Deposit"/>
    <n v="21692.380898573479"/>
    <s v="Inactive"/>
    <x v="0"/>
    <n v="90.697674418604649"/>
  </r>
  <r>
    <x v="59"/>
    <s v="Miles Boone"/>
    <x v="54"/>
    <x v="54"/>
    <n v="2251"/>
    <s v=" Deposit            "/>
    <n v="2251"/>
    <x v="0"/>
    <x v="0"/>
    <x v="57"/>
    <n v="259.17418105733998"/>
    <s v="Deposit"/>
    <n v="2510.1741810573399"/>
    <x v="0"/>
    <n v="10.277136258660507"/>
    <x v="58"/>
    <n v="2043.2380113153592"/>
    <s v="Withdrawal"/>
    <n v="466.93616974198062"/>
    <x v="0"/>
    <n v="9.122401847575059"/>
    <d v="2023-03-05T00:00:00"/>
    <n v="348.76486065018287"/>
    <s v="Deposit"/>
    <n v="815.70103039216349"/>
    <x v="0"/>
    <n v="71.824480369515015"/>
    <x v="58"/>
    <n v="517.95623731442163"/>
    <s v="Withdrawal"/>
    <n v="297.74479307774186"/>
    <s v="Inactive"/>
    <x v="0"/>
    <n v="90.697674418604649"/>
  </r>
  <r>
    <x v="60"/>
    <s v="Mariam Madden"/>
    <x v="55"/>
    <x v="55"/>
    <n v="3350"/>
    <s v=" Deposit            "/>
    <n v="3350"/>
    <x v="0"/>
    <x v="0"/>
    <x v="58"/>
    <n v="3132.2336826738356"/>
    <s v="Withdrawal"/>
    <n v="217.76631732616443"/>
    <x v="0"/>
    <n v="10.277136258660507"/>
    <x v="59"/>
    <n v="148.01369714148126"/>
    <s v="Withdrawal"/>
    <n v="69.752620184683167"/>
    <x v="0"/>
    <n v="9.122401847575059"/>
    <d v="2021-04-05T00:00:00"/>
    <n v="21.567769444849716"/>
    <s v="Deposit"/>
    <n v="91.320389629532883"/>
    <x v="0"/>
    <n v="71.824480369515015"/>
    <x v="59"/>
    <n v="88.672288071591495"/>
    <s v="Deposit"/>
    <n v="179.99267770112436"/>
    <s v="Inactive"/>
    <x v="0"/>
    <n v="90.697674418604649"/>
  </r>
  <r>
    <x v="61"/>
    <s v="Everest Zavala"/>
    <x v="56"/>
    <x v="56"/>
    <n v="7909"/>
    <s v=" Deposit            "/>
    <n v="7909"/>
    <x v="1"/>
    <x v="0"/>
    <x v="59"/>
    <n v="7618.3711293561382"/>
    <s v="Deposit"/>
    <n v="15527.371129356139"/>
    <x v="0"/>
    <n v="10.277136258660507"/>
    <x v="60"/>
    <n v="10268.121631983844"/>
    <s v="Deposit"/>
    <n v="15529.371129356139"/>
    <x v="0"/>
    <n v="9.122401847575059"/>
    <d v="2022-07-07T00:00:00"/>
    <n v="12398.0805792683"/>
    <s v="Deposit"/>
    <n v="27927.451708624438"/>
    <x v="1"/>
    <n v="71.824480369515015"/>
    <x v="60"/>
    <n v="25393.62685309054"/>
    <s v="Deposit"/>
    <n v="53321.078561714981"/>
    <s v="Inactive"/>
    <x v="0"/>
    <n v="90.697674418604649"/>
  </r>
  <r>
    <x v="62"/>
    <s v="Liv Archer"/>
    <x v="57"/>
    <x v="57"/>
    <n v="6340"/>
    <s v=" Deposit            "/>
    <n v="6340"/>
    <x v="0"/>
    <x v="0"/>
    <x v="60"/>
    <n v="1915.1584160958757"/>
    <s v="Deposit"/>
    <n v="8255.1584160958755"/>
    <x v="0"/>
    <n v="10.277136258660507"/>
    <x v="61"/>
    <n v="3932.1941540565308"/>
    <s v="Deposit"/>
    <n v="8257.1584160958755"/>
    <x v="0"/>
    <n v="9.122401847575059"/>
    <d v="2024-06-04T00:00:00"/>
    <n v="5098.180008823645"/>
    <s v="Withdrawal"/>
    <n v="3158.9784072722305"/>
    <x v="0"/>
    <n v="71.824480369515015"/>
    <x v="61"/>
    <n v="160.93238514806768"/>
    <s v="Withdrawal"/>
    <n v="2998.0460221241628"/>
    <e v="#NUM!"/>
    <x v="0"/>
    <n v="90.697674418604649"/>
  </r>
  <r>
    <x v="63"/>
    <s v="Ephraim Browning"/>
    <x v="58"/>
    <x v="58"/>
    <n v="4999"/>
    <s v=" Deposit            "/>
    <n v="4999"/>
    <x v="0"/>
    <x v="0"/>
    <x v="61"/>
    <n v="3342.3897580618464"/>
    <s v="Deposit"/>
    <n v="8341.3897580618468"/>
    <x v="0"/>
    <n v="10.277136258660507"/>
    <x v="62"/>
    <n v="474.63304311919984"/>
    <s v="Withdrawal"/>
    <n v="7866.7567149426468"/>
    <x v="0"/>
    <n v="9.122401847575059"/>
    <d v="2023-11-28T00:00:00"/>
    <n v="2145.5831249578864"/>
    <s v="Withdrawal"/>
    <n v="5721.1735899847608"/>
    <x v="0"/>
    <n v="71.824480369515015"/>
    <x v="62"/>
    <n v="2680.6999836205837"/>
    <s v="Deposit"/>
    <n v="8401.8735736053441"/>
    <s v="Active"/>
    <x v="0"/>
    <n v="90.697674418604649"/>
  </r>
  <r>
    <x v="64"/>
    <s v="Alec Garrett"/>
    <x v="59"/>
    <x v="59"/>
    <n v="412"/>
    <s v=" Deposit            "/>
    <n v="412"/>
    <x v="0"/>
    <x v="0"/>
    <x v="62"/>
    <n v="134.27021140832778"/>
    <s v="Withdrawal"/>
    <n v="277.72978859167222"/>
    <x v="0"/>
    <n v="10.277136258660507"/>
    <x v="63"/>
    <n v="249.77572310027043"/>
    <s v="Withdrawal"/>
    <n v="27.954065491401792"/>
    <x v="0"/>
    <n v="9.122401847575059"/>
    <d v="2024-04-12T00:00:00"/>
    <n v="26.972808152073409"/>
    <s v="Withdrawal"/>
    <n v="0.98125733932838344"/>
    <x v="1"/>
    <n v="71.824480369515015"/>
    <x v="63"/>
    <n v="0.28435434450934016"/>
    <s v="Withdrawal"/>
    <n v="0.69690299481904328"/>
    <s v="Inactive"/>
    <x v="0"/>
    <n v="90.697674418604649"/>
  </r>
  <r>
    <x v="65"/>
    <s v="Tessa Sanford"/>
    <x v="60"/>
    <x v="60"/>
    <n v="463"/>
    <s v=" Deposit            "/>
    <n v="463"/>
    <x v="0"/>
    <x v="0"/>
    <x v="63"/>
    <n v="382.67883443892907"/>
    <s v="Deposit"/>
    <n v="845.67883443892902"/>
    <x v="0"/>
    <n v="10.277136258660507"/>
    <x v="64"/>
    <n v="400.94042643003786"/>
    <s v="Withdrawal"/>
    <n v="444.73840800889116"/>
    <x v="0"/>
    <n v="9.122401847575059"/>
    <d v="2022-03-01T00:00:00"/>
    <n v="442.49512245650084"/>
    <s v="Withdrawal"/>
    <n v="2.2432855523903186"/>
    <x v="0"/>
    <n v="71.824480369515015"/>
    <x v="64"/>
    <n v="1.2022687094386273"/>
    <s v="Deposit"/>
    <n v="3.4455542618289456"/>
    <s v="Inactive"/>
    <x v="0"/>
    <n v="90.697674418604649"/>
  </r>
  <r>
    <x v="66"/>
    <s v="Truett Garrison"/>
    <x v="61"/>
    <x v="61"/>
    <n v="5434"/>
    <s v=" Deposit            "/>
    <n v="5434"/>
    <x v="0"/>
    <x v="0"/>
    <x v="64"/>
    <n v="4235.642452706622"/>
    <s v="Deposit"/>
    <n v="9669.6424527066229"/>
    <x v="0"/>
    <n v="10.277136258660507"/>
    <x v="65"/>
    <n v="5576.7330555278058"/>
    <s v="Withdrawal"/>
    <n v="4092.909397178817"/>
    <x v="0"/>
    <n v="9.122401847575059"/>
    <d v="2024-01-14T00:00:00"/>
    <n v="342.32768996770164"/>
    <s v="Deposit"/>
    <n v="4435.2370871465191"/>
    <x v="1"/>
    <n v="71.824480369515015"/>
    <x v="65"/>
    <n v="1873.9819600704761"/>
    <s v="Withdrawal"/>
    <n v="2561.2551270760432"/>
    <s v="Inactive"/>
    <x v="0"/>
    <n v="90.697674418604649"/>
  </r>
  <r>
    <x v="67"/>
    <s v="Frank Andersen"/>
    <x v="62"/>
    <x v="62"/>
    <n v="2785"/>
    <s v=" Deposit            "/>
    <n v="2785"/>
    <x v="0"/>
    <x v="0"/>
    <x v="65"/>
    <n v="2288.3563971219014"/>
    <s v="Deposit"/>
    <n v="5073.356397121901"/>
    <x v="0"/>
    <n v="10.277136258660507"/>
    <x v="66"/>
    <n v="1546.2063520911604"/>
    <s v="Withdrawal"/>
    <n v="3527.1500450307403"/>
    <x v="0"/>
    <n v="9.122401847575059"/>
    <d v="2024-04-27T00:00:00"/>
    <n v="303.61119757539285"/>
    <s v="Deposit"/>
    <n v="3830.7612426061332"/>
    <x v="0"/>
    <n v="71.824480369515015"/>
    <x v="66"/>
    <n v="3273.7059344886893"/>
    <s v="Deposit"/>
    <n v="7104.4671770948225"/>
    <e v="#NUM!"/>
    <x v="0"/>
    <n v="90.697674418604649"/>
  </r>
  <r>
    <x v="68"/>
    <s v="Zoie Correa"/>
    <x v="63"/>
    <x v="63"/>
    <n v="6888"/>
    <s v=" Deposit            "/>
    <n v="6888"/>
    <x v="0"/>
    <x v="0"/>
    <x v="66"/>
    <n v="3586.9127341903145"/>
    <s v="Withdrawal"/>
    <n v="3301.0872658096855"/>
    <x v="1"/>
    <n v="10.277136258660507"/>
    <x v="67"/>
    <n v="2458.383950295477"/>
    <s v="Withdrawal"/>
    <n v="842.7033155142085"/>
    <x v="0"/>
    <n v="9.122401847575059"/>
    <d v="2021-06-09T00:00:00"/>
    <n v="181.89543342830572"/>
    <s v="Deposit"/>
    <n v="1024.5987489425142"/>
    <x v="1"/>
    <n v="71.824480369515015"/>
    <x v="67"/>
    <n v="676.13951890092198"/>
    <s v="Deposit"/>
    <n v="1700.7382678434362"/>
    <s v="Inactive"/>
    <x v="0"/>
    <n v="90.697674418604649"/>
  </r>
  <r>
    <x v="69"/>
    <s v="Zaniyah Juarez"/>
    <x v="64"/>
    <x v="64"/>
    <n v="8877"/>
    <s v=" Deposit            "/>
    <n v="8877"/>
    <x v="0"/>
    <x v="0"/>
    <x v="67"/>
    <n v="5238.2897773772802"/>
    <s v="Withdrawal"/>
    <n v="3638.7102226227198"/>
    <x v="0"/>
    <n v="10.277136258660507"/>
    <x v="68"/>
    <n v="2176.6524394518096"/>
    <s v="Withdrawal"/>
    <n v="1462.0577831709102"/>
    <x v="0"/>
    <n v="9.122401847575059"/>
    <d v="2022-09-03T00:00:00"/>
    <n v="876.51616605815377"/>
    <s v="Withdrawal"/>
    <n v="585.5416171127564"/>
    <x v="0"/>
    <n v="71.824480369515015"/>
    <x v="68"/>
    <n v="324.10247242037383"/>
    <s v="Withdrawal"/>
    <n v="261.43914469238257"/>
    <s v="Inactive"/>
    <x v="0"/>
    <n v="90.697674418604649"/>
  </r>
  <r>
    <x v="70"/>
    <s v="Joaquin Solis"/>
    <x v="65"/>
    <x v="65"/>
    <n v="5171"/>
    <s v=" Deposit            "/>
    <n v="5171"/>
    <x v="0"/>
    <x v="0"/>
    <x v="68"/>
    <n v="1066.7914368625741"/>
    <s v="Deposit"/>
    <n v="6237.7914368625743"/>
    <x v="1"/>
    <n v="10.277136258660507"/>
    <x v="69"/>
    <n v="6152.9069563727062"/>
    <s v="Withdrawal"/>
    <n v="84.88448048986811"/>
    <x v="0"/>
    <n v="9.122401847575059"/>
    <d v="2020-11-20T00:00:00"/>
    <n v="9.9284507192831413"/>
    <s v="Deposit"/>
    <n v="94.812931209151259"/>
    <x v="0"/>
    <n v="71.824480369515015"/>
    <x v="69"/>
    <n v="37.624952754528572"/>
    <s v="Deposit"/>
    <n v="132.43788396367984"/>
    <s v="Inactive"/>
    <x v="0"/>
    <n v="90.697674418604649"/>
  </r>
  <r>
    <x v="71"/>
    <s v="Miracle Ballard"/>
    <x v="66"/>
    <x v="66"/>
    <n v="5284"/>
    <s v=" Deposit            "/>
    <n v="5284"/>
    <x v="1"/>
    <x v="0"/>
    <x v="69"/>
    <n v="3138.3330465458175"/>
    <s v="Deposit"/>
    <n v="8422.3330465458166"/>
    <x v="0"/>
    <n v="10.277136258660507"/>
    <x v="70"/>
    <n v="699.98002432612077"/>
    <s v="Withdrawal"/>
    <n v="7722.353022219696"/>
    <x v="0"/>
    <n v="9.122401847575059"/>
    <d v="2024-04-21T00:00:00"/>
    <n v="7691.727466537538"/>
    <s v="Deposit"/>
    <n v="15414.080488757234"/>
    <x v="0"/>
    <n v="71.824480369515015"/>
    <x v="70"/>
    <n v="2274.4269288279734"/>
    <s v="Withdrawal"/>
    <n v="13139.65355992926"/>
    <e v="#NUM!"/>
    <x v="0"/>
    <n v="90.697674418604649"/>
  </r>
  <r>
    <x v="72"/>
    <s v="Kenzo Potter"/>
    <x v="67"/>
    <x v="67"/>
    <n v="5778"/>
    <s v=" Deposit            "/>
    <n v="5778"/>
    <x v="0"/>
    <x v="0"/>
    <x v="70"/>
    <n v="222.06352327688927"/>
    <s v="Deposit"/>
    <n v="6000.0635232768891"/>
    <x v="0"/>
    <n v="10.277136258660507"/>
    <x v="71"/>
    <n v="1082.8435704267094"/>
    <s v="Deposit"/>
    <n v="6002.0635232768891"/>
    <x v="1"/>
    <n v="9.122401847575059"/>
    <d v="2021-12-16T00:00:00"/>
    <n v="3608.4608569945935"/>
    <s v="Withdrawal"/>
    <n v="2393.6026662822956"/>
    <x v="0"/>
    <n v="71.824480369515015"/>
    <x v="71"/>
    <n v="1308.2268636379742"/>
    <s v="Deposit"/>
    <n v="3701.82952992027"/>
    <s v="Inactive"/>
    <x v="0"/>
    <n v="90.697674418604649"/>
  </r>
  <r>
    <x v="73"/>
    <s v="Rory Walter"/>
    <x v="68"/>
    <x v="68"/>
    <n v="3587"/>
    <s v=" Deposit            "/>
    <n v="3587"/>
    <x v="0"/>
    <x v="0"/>
    <x v="71"/>
    <n v="2064.8213025236964"/>
    <s v="Withdrawal"/>
    <n v="1522.1786974763036"/>
    <x v="0"/>
    <n v="10.277136258660507"/>
    <x v="72"/>
    <n v="59.966995695212916"/>
    <s v="Withdrawal"/>
    <n v="1462.2117017810906"/>
    <x v="0"/>
    <n v="9.122401847575059"/>
    <d v="2024-02-29T00:00:00"/>
    <n v="399.32779267829608"/>
    <s v="Withdrawal"/>
    <n v="1062.8839091027944"/>
    <x v="0"/>
    <n v="71.824480369515015"/>
    <x v="72"/>
    <n v="1015.1335661871793"/>
    <s v="Deposit"/>
    <n v="2078.0174752899738"/>
    <e v="#NUM!"/>
    <x v="0"/>
    <n v="90.697674418604649"/>
  </r>
  <r>
    <x v="74"/>
    <s v="Lochlan Collier"/>
    <x v="69"/>
    <x v="69"/>
    <n v="5865"/>
    <s v=" Deposit            "/>
    <n v="5865"/>
    <x v="0"/>
    <x v="0"/>
    <x v="72"/>
    <n v="5115.2117861736997"/>
    <s v="Withdrawal"/>
    <n v="749.78821382630031"/>
    <x v="0"/>
    <n v="10.277136258660507"/>
    <x v="73"/>
    <n v="293.03811659384405"/>
    <s v="Withdrawal"/>
    <n v="456.75009723245626"/>
    <x v="0"/>
    <n v="9.122401847575059"/>
    <d v="2024-03-23T00:00:00"/>
    <n v="294.56468720944395"/>
    <s v="Deposit"/>
    <n v="751.3147844419002"/>
    <x v="1"/>
    <n v="71.824480369515015"/>
    <x v="73"/>
    <n v="403.81550242860851"/>
    <s v="Withdrawal"/>
    <n v="347.49928201329169"/>
    <s v="Inactive"/>
    <x v="0"/>
    <n v="90.697674418604649"/>
  </r>
  <r>
    <x v="75"/>
    <s v="Ivory Robles"/>
    <x v="70"/>
    <x v="70"/>
    <n v="5740"/>
    <s v=" Deposit            "/>
    <n v="5740"/>
    <x v="0"/>
    <x v="0"/>
    <x v="73"/>
    <n v="2600.6095063520606"/>
    <s v="Withdrawal"/>
    <n v="3139.3904936479394"/>
    <x v="0"/>
    <n v="10.277136258660507"/>
    <x v="74"/>
    <n v="115.37867735647779"/>
    <s v="Deposit"/>
    <n v="3141.3904936479394"/>
    <x v="0"/>
    <n v="9.122401847575059"/>
    <d v="2020-08-31T00:00:00"/>
    <n v="1333.1105967788021"/>
    <s v="Deposit"/>
    <n v="4474.5010904267419"/>
    <x v="0"/>
    <n v="71.824480369515015"/>
    <x v="74"/>
    <n v="4394.0860813083809"/>
    <s v="Deposit"/>
    <n v="8868.587171735122"/>
    <s v="Inactive"/>
    <x v="0"/>
    <n v="90.697674418604649"/>
  </r>
  <r>
    <x v="76"/>
    <s v="Otto Decker"/>
    <x v="71"/>
    <x v="71"/>
    <n v="558"/>
    <s v=" Deposit            "/>
    <n v="558"/>
    <x v="0"/>
    <x v="0"/>
    <x v="74"/>
    <n v="525.89009354737459"/>
    <s v="Withdrawal"/>
    <n v="32.10990645262541"/>
    <x v="0"/>
    <n v="10.277136258660507"/>
    <x v="75"/>
    <n v="14.97730489254814"/>
    <s v="Withdrawal"/>
    <n v="17.132601560077269"/>
    <x v="0"/>
    <n v="9.122401847575059"/>
    <d v="2022-09-06T00:00:00"/>
    <n v="12.699702748517897"/>
    <s v="Withdrawal"/>
    <n v="4.4328988115593724"/>
    <x v="0"/>
    <n v="71.824480369515015"/>
    <x v="75"/>
    <n v="3.0807710476693417"/>
    <s v="Withdrawal"/>
    <n v="1.3521277638900306"/>
    <s v="Inactive"/>
    <x v="0"/>
    <n v="90.697674418604649"/>
  </r>
  <r>
    <x v="77"/>
    <s v="Aleena Bentley"/>
    <x v="72"/>
    <x v="72"/>
    <n v="5876"/>
    <s v=" Deposit            "/>
    <n v="5876"/>
    <x v="1"/>
    <x v="0"/>
    <x v="75"/>
    <n v="5460.4187336897803"/>
    <s v="Deposit"/>
    <n v="11336.418733689781"/>
    <x v="0"/>
    <n v="10.277136258660507"/>
    <x v="76"/>
    <n v="9389.2372888968548"/>
    <s v="Withdrawal"/>
    <n v="1947.1814447929264"/>
    <x v="0"/>
    <n v="9.122401847575059"/>
    <d v="2024-04-12T00:00:00"/>
    <n v="908.30647408558502"/>
    <s v="Deposit"/>
    <n v="2855.4879188785117"/>
    <x v="0"/>
    <n v="71.824480369515015"/>
    <x v="76"/>
    <n v="787.08187314332986"/>
    <s v="Withdrawal"/>
    <n v="2068.4060457351816"/>
    <s v="Active"/>
    <x v="0"/>
    <n v="90.697674418604649"/>
  </r>
  <r>
    <x v="78"/>
    <s v="Randy Warren"/>
    <x v="73"/>
    <x v="73"/>
    <n v="4692"/>
    <s v=" Deposit            "/>
    <n v="4692"/>
    <x v="0"/>
    <x v="0"/>
    <x v="76"/>
    <n v="4304.1272242404566"/>
    <s v="Deposit"/>
    <n v="8996.1272242404557"/>
    <x v="0"/>
    <n v="10.277136258660507"/>
    <x v="77"/>
    <n v="7006.4269243406716"/>
    <s v="Withdrawal"/>
    <n v="1989.7002998997841"/>
    <x v="0"/>
    <n v="9.122401847575059"/>
    <d v="2023-08-13T00:00:00"/>
    <n v="1970.5137997364272"/>
    <s v="Deposit"/>
    <n v="3960.2140996362114"/>
    <x v="0"/>
    <n v="71.824480369515015"/>
    <x v="77"/>
    <n v="3016.5568812640759"/>
    <s v="Deposit"/>
    <n v="6976.7709809002872"/>
    <s v="Inactive"/>
    <x v="0"/>
    <n v="90.697674418604649"/>
  </r>
  <r>
    <x v="79"/>
    <s v="Sloane Summers"/>
    <x v="74"/>
    <x v="74"/>
    <n v="1087"/>
    <s v=" Deposit            "/>
    <n v="1087"/>
    <x v="0"/>
    <x v="0"/>
    <x v="77"/>
    <n v="148.445267874134"/>
    <s v="Withdrawal"/>
    <n v="938.55473212586594"/>
    <x v="1"/>
    <n v="10.277136258660507"/>
    <x v="78"/>
    <n v="570.42901012121683"/>
    <s v="Withdrawal"/>
    <n v="368.12572200464911"/>
    <x v="0"/>
    <n v="9.122401847575059"/>
    <d v="2023-10-23T00:00:00"/>
    <n v="47.182082658283655"/>
    <s v="Deposit"/>
    <n v="415.30780466293277"/>
    <x v="1"/>
    <n v="71.824480369515015"/>
    <x v="78"/>
    <n v="359.00219692216945"/>
    <s v="Deposit"/>
    <n v="774.31000158510221"/>
    <s v="Inactive"/>
    <x v="0"/>
    <n v="90.697674418604649"/>
  </r>
  <r>
    <x v="80"/>
    <s v="Darius Valencia"/>
    <x v="75"/>
    <x v="75"/>
    <n v="9267"/>
    <s v=" Deposit            "/>
    <n v="9267"/>
    <x v="1"/>
    <x v="0"/>
    <x v="78"/>
    <n v="2008.5345560114297"/>
    <s v="Deposit"/>
    <n v="11275.534556011429"/>
    <x v="0"/>
    <n v="10.277136258660507"/>
    <x v="79"/>
    <n v="11248.041989664827"/>
    <s v="Deposit"/>
    <n v="11277.534556011429"/>
    <x v="0"/>
    <n v="9.122401847575059"/>
    <d v="2022-06-02T00:00:00"/>
    <n v="2187.8243220464174"/>
    <s v="Deposit"/>
    <n v="13465.358878057847"/>
    <x v="1"/>
    <n v="71.824480369515015"/>
    <x v="79"/>
    <n v="13339.72248871056"/>
    <s v="Withdrawal"/>
    <n v="125.63638934728624"/>
    <s v="Inactive"/>
    <x v="0"/>
    <n v="90.697674418604649"/>
  </r>
  <r>
    <x v="81"/>
    <s v="Maddison Spence"/>
    <x v="76"/>
    <x v="76"/>
    <n v="582"/>
    <s v=" Deposit            "/>
    <n v="582"/>
    <x v="0"/>
    <x v="0"/>
    <x v="79"/>
    <n v="481.34644622421246"/>
    <s v="Withdrawal"/>
    <n v="100.65355377578754"/>
    <x v="0"/>
    <n v="10.277136258660507"/>
    <x v="80"/>
    <n v="95.524035822656387"/>
    <s v="Deposit"/>
    <n v="102.65355377578754"/>
    <x v="1"/>
    <n v="9.122401847575059"/>
    <d v="2024-07-18T00:00:00"/>
    <n v="77.583265776204897"/>
    <s v="Deposit"/>
    <n v="180.23681955199243"/>
    <x v="0"/>
    <n v="71.824480369515015"/>
    <x v="80"/>
    <n v="129.30642878032756"/>
    <s v="Withdrawal"/>
    <n v="50.930390771664861"/>
    <s v="Active"/>
    <x v="0"/>
    <n v="90.697674418604649"/>
  </r>
  <r>
    <x v="82"/>
    <s v="Francesca Solis"/>
    <x v="77"/>
    <x v="77"/>
    <n v="8194"/>
    <s v=" Deposit            "/>
    <n v="8194"/>
    <x v="0"/>
    <x v="0"/>
    <x v="80"/>
    <n v="7688.2757559355477"/>
    <s v="Withdrawal"/>
    <n v="505.72424406445225"/>
    <x v="0"/>
    <n v="10.277136258660507"/>
    <x v="81"/>
    <n v="467.4176842207379"/>
    <s v="Deposit"/>
    <n v="507.72424406445225"/>
    <x v="0"/>
    <n v="9.122401847575059"/>
    <d v="2021-02-25T00:00:00"/>
    <n v="347.56321732769459"/>
    <s v="Deposit"/>
    <n v="855.28746139214684"/>
    <x v="0"/>
    <n v="71.824480369515015"/>
    <x v="81"/>
    <n v="477.06815571708484"/>
    <s v="Withdrawal"/>
    <n v="378.219305675062"/>
    <s v="Inactive"/>
    <x v="0"/>
    <n v="90.697674418604649"/>
  </r>
  <r>
    <x v="83"/>
    <s v="Ronin Li"/>
    <x v="78"/>
    <x v="78"/>
    <n v="813"/>
    <s v=" Deposit            "/>
    <n v="813"/>
    <x v="0"/>
    <x v="0"/>
    <x v="81"/>
    <n v="512.54330930232652"/>
    <s v="Withdrawal"/>
    <n v="300.45669069767348"/>
    <x v="0"/>
    <n v="10.277136258660507"/>
    <x v="82"/>
    <n v="159.55247622658356"/>
    <s v="Withdrawal"/>
    <n v="140.90421447108992"/>
    <x v="0"/>
    <n v="9.122401847575059"/>
    <d v="2024-01-02T00:00:00"/>
    <n v="85.737342247525618"/>
    <s v="Deposit"/>
    <n v="226.64155671861553"/>
    <x v="0"/>
    <n v="71.824480369515015"/>
    <x v="82"/>
    <n v="204.10541149602778"/>
    <s v="Withdrawal"/>
    <n v="22.536145222587749"/>
    <s v="Active"/>
    <x v="0"/>
    <n v="90.697674418604649"/>
  </r>
  <r>
    <x v="84"/>
    <s v="Paige Gilmore"/>
    <x v="74"/>
    <x v="74"/>
    <n v="3089"/>
    <s v=" Deposit            "/>
    <n v="3089"/>
    <x v="0"/>
    <x v="0"/>
    <x v="82"/>
    <n v="994.6950973932959"/>
    <s v="Deposit"/>
    <n v="4083.6950973932958"/>
    <x v="0"/>
    <n v="10.277136258660507"/>
    <x v="83"/>
    <n v="361.155799607961"/>
    <s v="Deposit"/>
    <n v="4085.6950973932958"/>
    <x v="0"/>
    <n v="9.122401847575059"/>
    <d v="2023-10-26T00:00:00"/>
    <n v="3537.6502624292989"/>
    <s v="Withdrawal"/>
    <n v="548.04483496399689"/>
    <x v="1"/>
    <n v="71.824480369515015"/>
    <x v="83"/>
    <n v="97.484990443961721"/>
    <s v="Deposit"/>
    <n v="645.52982540795858"/>
    <s v="Inactive"/>
    <x v="0"/>
    <n v="90.697674418604649"/>
  </r>
  <r>
    <x v="85"/>
    <s v="Vihaan Stanley"/>
    <x v="79"/>
    <x v="79"/>
    <n v="5917"/>
    <s v=" Deposit            "/>
    <n v="5917"/>
    <x v="0"/>
    <x v="0"/>
    <x v="40"/>
    <n v="5778.4601636735688"/>
    <s v="Withdrawal"/>
    <n v="138.53983632643121"/>
    <x v="0"/>
    <n v="10.277136258660507"/>
    <x v="84"/>
    <n v="70.240401178127982"/>
    <s v="Withdrawal"/>
    <n v="68.299435148303232"/>
    <x v="0"/>
    <n v="9.122401847575059"/>
    <d v="2021-01-09T00:00:00"/>
    <n v="41.045655814292225"/>
    <s v="Deposit"/>
    <n v="109.34509096259546"/>
    <x v="0"/>
    <n v="71.824480369515015"/>
    <x v="84"/>
    <n v="5.237911485300315"/>
    <s v="Deposit"/>
    <n v="114.58300244789578"/>
    <s v="Inactive"/>
    <x v="0"/>
    <n v="90.697674418604649"/>
  </r>
  <r>
    <x v="86"/>
    <s v="Gracelyn Wyatt"/>
    <x v="80"/>
    <x v="80"/>
    <n v="2398"/>
    <s v=" Deposit            "/>
    <n v="2398"/>
    <x v="0"/>
    <x v="0"/>
    <x v="83"/>
    <n v="1929.7613888595774"/>
    <s v="Deposit"/>
    <n v="4327.761388859577"/>
    <x v="0"/>
    <n v="10.277136258660507"/>
    <x v="85"/>
    <n v="1872.6519191705447"/>
    <s v="Withdrawal"/>
    <n v="2455.1094696890323"/>
    <x v="0"/>
    <n v="9.122401847575059"/>
    <d v="2024-02-29T00:00:00"/>
    <n v="1332.7399355917892"/>
    <s v="Deposit"/>
    <n v="3787.8494052808214"/>
    <x v="0"/>
    <n v="71.824480369515015"/>
    <x v="85"/>
    <n v="1445.7088859019443"/>
    <s v="Withdrawal"/>
    <n v="2342.1405193788769"/>
    <s v="Inactive"/>
    <x v="0"/>
    <n v="90.697674418604649"/>
  </r>
  <r>
    <x v="87"/>
    <s v="Sam Molina"/>
    <x v="81"/>
    <x v="81"/>
    <n v="1391"/>
    <s v=" Deposit            "/>
    <n v="1391"/>
    <x v="0"/>
    <x v="0"/>
    <x v="84"/>
    <n v="33.07682510212279"/>
    <s v="Withdrawal"/>
    <n v="1357.9231748978773"/>
    <x v="0"/>
    <n v="10.277136258660507"/>
    <x v="86"/>
    <n v="332.80684775552561"/>
    <s v="Withdrawal"/>
    <n v="1025.1163271423516"/>
    <x v="0"/>
    <n v="9.122401847575059"/>
    <d v="2021-09-11T00:00:00"/>
    <n v="824.20930863108572"/>
    <s v="Withdrawal"/>
    <n v="200.90701851126585"/>
    <x v="1"/>
    <n v="71.824480369515015"/>
    <x v="86"/>
    <n v="69.544297631266161"/>
    <s v="Deposit"/>
    <n v="270.45131614253199"/>
    <s v="Inactive"/>
    <x v="0"/>
    <n v="90.697674418604649"/>
  </r>
  <r>
    <x v="88"/>
    <s v="Alexandria Lloyd"/>
    <x v="82"/>
    <x v="82"/>
    <n v="549"/>
    <s v=" Deposit            "/>
    <n v="549"/>
    <x v="0"/>
    <x v="0"/>
    <x v="85"/>
    <n v="537.68017672055146"/>
    <s v="Withdrawal"/>
    <n v="11.319823279448542"/>
    <x v="0"/>
    <n v="10.277136258660507"/>
    <x v="87"/>
    <n v="7.9179844238412622"/>
    <s v="Withdrawal"/>
    <n v="3.4018388556072798"/>
    <x v="0"/>
    <n v="9.122401847575059"/>
    <d v="2022-02-22T00:00:00"/>
    <n v="2.0265712804794136"/>
    <s v="Withdrawal"/>
    <n v="1.3752675751278662"/>
    <x v="1"/>
    <n v="71.824480369515015"/>
    <x v="87"/>
    <n v="0.59062576525527644"/>
    <s v="Withdrawal"/>
    <n v="0.7846418098725898"/>
    <s v="Inactive"/>
    <x v="0"/>
    <n v="90.697674418604649"/>
  </r>
  <r>
    <x v="89"/>
    <s v="Zaire Mercado"/>
    <x v="83"/>
    <x v="83"/>
    <n v="1329"/>
    <s v=" Deposit            "/>
    <n v="1329"/>
    <x v="1"/>
    <x v="0"/>
    <x v="86"/>
    <n v="338.09107792269634"/>
    <s v="Deposit"/>
    <n v="1667.0910779226963"/>
    <x v="0"/>
    <n v="10.277136258660507"/>
    <x v="88"/>
    <n v="208.05052134566327"/>
    <s v="Deposit"/>
    <n v="1669.0910779226963"/>
    <x v="0"/>
    <n v="9.122401847575059"/>
    <d v="2021-02-28T00:00:00"/>
    <n v="370.31997885550106"/>
    <s v="Deposit"/>
    <n v="2039.4110567781972"/>
    <x v="0"/>
    <n v="71.824480369515015"/>
    <x v="39"/>
    <n v="517.45967529436734"/>
    <s v="Deposit"/>
    <n v="2556.8707320725644"/>
    <s v="Inactive"/>
    <x v="0"/>
    <n v="90.697674418604649"/>
  </r>
  <r>
    <x v="90"/>
    <s v="Mckinley Austin"/>
    <x v="84"/>
    <x v="84"/>
    <n v="2724"/>
    <s v=" Deposit            "/>
    <n v="2724"/>
    <x v="0"/>
    <x v="0"/>
    <x v="87"/>
    <n v="1178.0421459428915"/>
    <s v="Withdrawal"/>
    <n v="1545.9578540571085"/>
    <x v="0"/>
    <n v="10.277136258660507"/>
    <x v="89"/>
    <n v="806.45902214850491"/>
    <s v="Deposit"/>
    <n v="1547.9578540571085"/>
    <x v="1"/>
    <n v="9.122401847575059"/>
    <d v="2022-01-30T00:00:00"/>
    <n v="404.61564967695551"/>
    <s v="Deposit"/>
    <n v="1952.5735037340642"/>
    <x v="0"/>
    <n v="71.824480369515015"/>
    <x v="88"/>
    <n v="396.35137278914118"/>
    <s v="Deposit"/>
    <n v="2348.9248765232055"/>
    <s v="Inactive"/>
    <x v="0"/>
    <n v="90.697674418604649"/>
  </r>
  <r>
    <x v="91"/>
    <s v="Omar Roberts"/>
    <x v="85"/>
    <x v="85"/>
    <n v="1426"/>
    <s v=" Deposit            "/>
    <n v="1426"/>
    <x v="0"/>
    <x v="0"/>
    <x v="22"/>
    <n v="15.502679592816973"/>
    <s v="Deposit"/>
    <n v="1441.502679592817"/>
    <x v="0"/>
    <n v="10.277136258660507"/>
    <x v="90"/>
    <n v="146.50162010362348"/>
    <s v="Deposit"/>
    <n v="1443.502679592817"/>
    <x v="0"/>
    <n v="9.122401847575059"/>
    <d v="2022-12-22T00:00:00"/>
    <n v="759.29609799545153"/>
    <s v="Deposit"/>
    <n v="2202.7987775882684"/>
    <x v="1"/>
    <n v="71.824480369515015"/>
    <x v="89"/>
    <n v="1773.0798393638415"/>
    <s v="Withdrawal"/>
    <n v="429.71893822442689"/>
    <s v="Inactive"/>
    <x v="0"/>
    <n v="90.697674418604649"/>
  </r>
  <r>
    <x v="92"/>
    <s v="Paisley McDonald"/>
    <x v="86"/>
    <x v="86"/>
    <n v="6677"/>
    <s v=" Deposit            "/>
    <n v="6677"/>
    <x v="0"/>
    <x v="0"/>
    <x v="88"/>
    <n v="4736.6637656040311"/>
    <s v="Withdrawal"/>
    <n v="1940.3362343959689"/>
    <x v="0"/>
    <n v="10.277136258660507"/>
    <x v="91"/>
    <n v="1550.5504880458082"/>
    <s v="Withdrawal"/>
    <n v="389.78574635016071"/>
    <x v="0"/>
    <n v="9.122401847575059"/>
    <d v="2023-01-05T00:00:00"/>
    <n v="300.51977513451328"/>
    <s v="Withdrawal"/>
    <n v="89.265971215647426"/>
    <x v="0"/>
    <n v="71.824480369515015"/>
    <x v="90"/>
    <n v="52.106762481505257"/>
    <s v="Withdrawal"/>
    <n v="37.159208734142169"/>
    <s v="Inactive"/>
    <x v="0"/>
    <n v="90.697674418604649"/>
  </r>
  <r>
    <x v="93"/>
    <s v="Calvin Gilmore"/>
    <x v="87"/>
    <x v="87"/>
    <n v="9402"/>
    <s v=" Deposit            "/>
    <n v="9402"/>
    <x v="0"/>
    <x v="0"/>
    <x v="89"/>
    <n v="5219.269881972049"/>
    <s v="Withdrawal"/>
    <n v="4182.730118027951"/>
    <x v="0"/>
    <n v="10.277136258660507"/>
    <x v="92"/>
    <n v="3086.0433127356455"/>
    <s v="Deposit"/>
    <n v="4184.730118027951"/>
    <x v="0"/>
    <n v="9.122401847575059"/>
    <d v="2023-06-15T00:00:00"/>
    <n v="3721.0536920912514"/>
    <s v="Withdrawal"/>
    <n v="463.67642593669962"/>
    <x v="1"/>
    <n v="71.824480369515015"/>
    <x v="91"/>
    <n v="454.78650244572719"/>
    <s v="Withdrawal"/>
    <n v="8.8899234909724214"/>
    <s v="Inactive"/>
    <x v="0"/>
    <n v="90.697674418604649"/>
  </r>
  <r>
    <x v="94"/>
    <s v="Chanel Burgess"/>
    <x v="88"/>
    <x v="88"/>
    <n v="2565"/>
    <s v=" Deposit            "/>
    <n v="2565"/>
    <x v="0"/>
    <x v="0"/>
    <x v="90"/>
    <n v="193.49126091824078"/>
    <s v="Withdrawal"/>
    <n v="2371.5087390817594"/>
    <x v="1"/>
    <n v="10.277136258660507"/>
    <x v="93"/>
    <n v="1974.3655382277723"/>
    <s v="Deposit"/>
    <n v="2373.5087390817594"/>
    <x v="0"/>
    <n v="9.122401847575059"/>
    <d v="2021-06-21T00:00:00"/>
    <n v="2350.3632700547278"/>
    <s v="Withdrawal"/>
    <n v="23.145469027031595"/>
    <x v="0"/>
    <n v="71.824480369515015"/>
    <x v="92"/>
    <n v="6.4393997998315706"/>
    <s v="Deposit"/>
    <n v="29.584868826863165"/>
    <s v="Inactive"/>
    <x v="0"/>
    <n v="90.697674418604649"/>
  </r>
  <r>
    <x v="95"/>
    <s v="Kolton Esparza"/>
    <x v="89"/>
    <x v="89"/>
    <n v="5065"/>
    <s v=" Deposit            "/>
    <n v="5065"/>
    <x v="0"/>
    <x v="0"/>
    <x v="91"/>
    <n v="1620.2793968054009"/>
    <s v="Withdrawal"/>
    <n v="3444.7206031945989"/>
    <x v="0"/>
    <n v="10.277136258660507"/>
    <x v="94"/>
    <n v="2303.733386305893"/>
    <s v="Deposit"/>
    <n v="3446.7206031945989"/>
    <x v="0"/>
    <n v="9.122401847575059"/>
    <d v="2022-10-10T00:00:00"/>
    <n v="3390.8784680319586"/>
    <s v="Withdrawal"/>
    <n v="55.842135162640261"/>
    <x v="1"/>
    <n v="71.824480369515015"/>
    <x v="93"/>
    <n v="3.9199707821927516"/>
    <s v="Deposit"/>
    <n v="59.76210594483301"/>
    <s v="Inactive"/>
    <x v="0"/>
    <n v="90.697674418604649"/>
  </r>
  <r>
    <x v="96"/>
    <s v="Ramona Molina"/>
    <x v="90"/>
    <x v="90"/>
    <n v="964"/>
    <s v=" Deposit            "/>
    <n v="964"/>
    <x v="0"/>
    <x v="0"/>
    <x v="92"/>
    <n v="488.67373898992525"/>
    <s v="Deposit"/>
    <n v="1452.6737389899254"/>
    <x v="0"/>
    <n v="10.277136258660507"/>
    <x v="71"/>
    <n v="1093.3639520848567"/>
    <s v="Deposit"/>
    <n v="1454.6737389899254"/>
    <x v="0"/>
    <n v="9.122401847575059"/>
    <d v="2021-09-06T00:00:00"/>
    <n v="181.10307048488519"/>
    <s v="Deposit"/>
    <n v="1635.7768094748105"/>
    <x v="1"/>
    <n v="71.824480369515015"/>
    <x v="94"/>
    <n v="1460.2565269816423"/>
    <s v="Withdrawal"/>
    <n v="175.52028249316822"/>
    <s v="Inactive"/>
    <x v="0"/>
    <n v="90.697674418604649"/>
  </r>
  <r>
    <x v="97"/>
    <s v="Prince West"/>
    <x v="91"/>
    <x v="91"/>
    <n v="6795"/>
    <s v=" Deposit            "/>
    <n v="6795"/>
    <x v="0"/>
    <x v="0"/>
    <x v="93"/>
    <n v="6129.7370882457617"/>
    <s v="Withdrawal"/>
    <n v="665.2629117542383"/>
    <x v="0"/>
    <n v="10.277136258660507"/>
    <x v="95"/>
    <n v="337.91456786065987"/>
    <s v="Withdrawal"/>
    <n v="327.34834389357843"/>
    <x v="1"/>
    <n v="9.122401847575059"/>
    <d v="2022-05-07T00:00:00"/>
    <n v="22.753286401937142"/>
    <s v="Withdrawal"/>
    <n v="304.59505749164128"/>
    <x v="0"/>
    <n v="71.824480369515015"/>
    <x v="95"/>
    <n v="265.58622063559972"/>
    <s v="Withdrawal"/>
    <n v="39.008836856041569"/>
    <s v="Inactive"/>
    <x v="0"/>
    <n v="90.697674418604649"/>
  </r>
  <r>
    <x v="98"/>
    <s v="Remi Doyle"/>
    <x v="92"/>
    <x v="92"/>
    <n v="5672"/>
    <s v=" Deposit            "/>
    <n v="5672"/>
    <x v="0"/>
    <x v="0"/>
    <x v="94"/>
    <n v="5543.5707079280683"/>
    <s v="Deposit"/>
    <n v="11215.570707928069"/>
    <x v="0"/>
    <n v="10.277136258660507"/>
    <x v="96"/>
    <n v="1000.4911256080082"/>
    <s v="Withdrawal"/>
    <n v="10215.079582320061"/>
    <x v="0"/>
    <n v="9.122401847575059"/>
    <d v="2022-03-30T00:00:00"/>
    <n v="7099.2353155835153"/>
    <s v="Deposit"/>
    <n v="17314.314897903576"/>
    <x v="0"/>
    <n v="71.824480369515015"/>
    <x v="78"/>
    <n v="7674.4493136285746"/>
    <s v="Withdrawal"/>
    <n v="9639.8655842750013"/>
    <s v="Inactive"/>
    <x v="0"/>
    <n v="90.697674418604649"/>
  </r>
  <r>
    <x v="99"/>
    <s v="Kashton Rowland"/>
    <x v="93"/>
    <x v="93"/>
    <n v="3064"/>
    <s v=" Deposit            "/>
    <n v="3064"/>
    <x v="0"/>
    <x v="0"/>
    <x v="95"/>
    <n v="328.86558201896992"/>
    <s v="Withdrawal"/>
    <n v="2735.1344179810303"/>
    <x v="0"/>
    <n v="10.277136258660507"/>
    <x v="97"/>
    <n v="805.79206175646698"/>
    <s v="Withdrawal"/>
    <n v="1929.3423562245634"/>
    <x v="0"/>
    <n v="9.122401847575059"/>
    <d v="2023-05-28T00:00:00"/>
    <n v="1003.4131279323814"/>
    <s v="Withdrawal"/>
    <n v="925.92922829218207"/>
    <x v="1"/>
    <n v="71.824480369515015"/>
    <x v="96"/>
    <n v="353.41519366005622"/>
    <s v="Deposit"/>
    <n v="1279.3444219522382"/>
    <s v="Inactive"/>
    <x v="0"/>
    <n v="90.697674418604649"/>
  </r>
  <r>
    <x v="100"/>
    <s v="Harleigh Figueroa"/>
    <x v="94"/>
    <x v="94"/>
    <n v="1498"/>
    <s v=" Deposit            "/>
    <n v="1498"/>
    <x v="1"/>
    <x v="0"/>
    <x v="96"/>
    <n v="775.81780305132543"/>
    <s v="Deposit"/>
    <n v="2273.8178030513254"/>
    <x v="0"/>
    <n v="10.277136258660507"/>
    <x v="98"/>
    <n v="237.32318988284956"/>
    <s v="Withdrawal"/>
    <n v="2036.4946131684758"/>
    <x v="0"/>
    <n v="9.122401847575059"/>
    <d v="2022-07-08T00:00:00"/>
    <n v="163.64618673945009"/>
    <s v="Withdrawal"/>
    <n v="1872.8484264290257"/>
    <x v="0"/>
    <n v="71.824480369515015"/>
    <x v="97"/>
    <n v="1482.8774736413534"/>
    <s v="Deposit"/>
    <n v="3355.7259000703789"/>
    <s v="Inactive"/>
    <x v="0"/>
    <n v="90.697674418604649"/>
  </r>
  <r>
    <x v="101"/>
    <s v="Spencer Richards"/>
    <x v="95"/>
    <x v="95"/>
    <n v="6489"/>
    <s v=" Deposit            "/>
    <n v="6489"/>
    <x v="0"/>
    <x v="0"/>
    <x v="97"/>
    <n v="5285.5226759702718"/>
    <s v="Deposit"/>
    <n v="11774.522675970271"/>
    <x v="0"/>
    <n v="10.277136258660507"/>
    <x v="99"/>
    <n v="7347.3422535246264"/>
    <s v="Deposit"/>
    <n v="11776.522675970271"/>
    <x v="0"/>
    <n v="9.122401847575059"/>
    <d v="2023-10-18T00:00:00"/>
    <n v="11737.682581267951"/>
    <s v="Withdrawal"/>
    <n v="38.84009470232013"/>
    <x v="1"/>
    <n v="71.824480369515015"/>
    <x v="98"/>
    <n v="10.017966882461035"/>
    <s v="Deposit"/>
    <n v="48.858061584781169"/>
    <s v="Inactive"/>
    <x v="0"/>
    <n v="90.697674418604649"/>
  </r>
  <r>
    <x v="102"/>
    <s v="Trinity Whitney"/>
    <x v="96"/>
    <x v="96"/>
    <n v="1847"/>
    <s v=" Deposit            "/>
    <n v="1847"/>
    <x v="0"/>
    <x v="0"/>
    <x v="98"/>
    <n v="705.46188830032656"/>
    <s v="Deposit"/>
    <n v="2552.4618883003268"/>
    <x v="0"/>
    <n v="10.277136258660507"/>
    <x v="100"/>
    <n v="236.19085870094716"/>
    <s v="Withdrawal"/>
    <n v="2316.2710295993797"/>
    <x v="0"/>
    <n v="9.122401847575059"/>
    <d v="2024-03-25T00:00:00"/>
    <n v="595.36055780820448"/>
    <s v="Deposit"/>
    <n v="2911.6315874075844"/>
    <x v="0"/>
    <n v="71.824480369515015"/>
    <x v="99"/>
    <n v="2698.8668738742103"/>
    <s v="Withdrawal"/>
    <n v="212.76471353337411"/>
    <e v="#NUM!"/>
    <x v="0"/>
    <n v="90.697674418604649"/>
  </r>
  <r>
    <x v="103"/>
    <s v="Jeffery Chan"/>
    <x v="85"/>
    <x v="85"/>
    <n v="7669"/>
    <s v=" Deposit            "/>
    <n v="7669"/>
    <x v="0"/>
    <x v="0"/>
    <x v="99"/>
    <n v="2071.7032772876801"/>
    <s v="Withdrawal"/>
    <n v="5597.2967227123199"/>
    <x v="0"/>
    <n v="10.277136258660507"/>
    <x v="48"/>
    <n v="2485.4551908506564"/>
    <s v="Deposit"/>
    <n v="5599.2967227123199"/>
    <x v="0"/>
    <n v="9.122401847575059"/>
    <d v="2023-07-09T00:00:00"/>
    <n v="982.13577497630536"/>
    <s v="Withdrawal"/>
    <n v="4617.1609477360144"/>
    <x v="0"/>
    <n v="71.824480369515015"/>
    <x v="100"/>
    <n v="138.85711336416378"/>
    <s v="Deposit"/>
    <n v="4756.0180611001779"/>
    <s v="Active"/>
    <x v="0"/>
    <n v="90.697674418604649"/>
  </r>
  <r>
    <x v="104"/>
    <s v="Hattie Cruz"/>
    <x v="97"/>
    <x v="97"/>
    <n v="5739"/>
    <s v=" Deposit            "/>
    <n v="5739"/>
    <x v="0"/>
    <x v="0"/>
    <x v="100"/>
    <n v="707.98691114312999"/>
    <s v="Deposit"/>
    <n v="6446.9869111431299"/>
    <x v="0"/>
    <n v="10.277136258660507"/>
    <x v="101"/>
    <n v="2252.3562180585564"/>
    <s v="Deposit"/>
    <n v="6448.9869111431299"/>
    <x v="0"/>
    <n v="9.122401847575059"/>
    <d v="2021-12-17T00:00:00"/>
    <n v="1483.1495722587661"/>
    <s v="Deposit"/>
    <n v="7932.1364834018959"/>
    <x v="0"/>
    <n v="71.824480369515015"/>
    <x v="101"/>
    <n v="4535.9298003621043"/>
    <s v="Withdrawal"/>
    <n v="3396.2066830397916"/>
    <s v="Inactive"/>
    <x v="0"/>
    <n v="90.697674418604649"/>
  </r>
  <r>
    <x v="105"/>
    <s v="Ryan Clark"/>
    <x v="98"/>
    <x v="98"/>
    <n v="9348"/>
    <s v=" Deposit            "/>
    <n v="9348"/>
    <x v="0"/>
    <x v="0"/>
    <x v="101"/>
    <n v="5329.8644980311956"/>
    <s v="Deposit"/>
    <n v="14677.864498031195"/>
    <x v="0"/>
    <n v="10.277136258660507"/>
    <x v="102"/>
    <n v="9358.121250439337"/>
    <s v="Withdrawal"/>
    <n v="5319.7432475918577"/>
    <x v="0"/>
    <n v="9.122401847575059"/>
    <d v="2024-02-05T00:00:00"/>
    <n v="3590.4081570347112"/>
    <s v="Withdrawal"/>
    <n v="1729.3350905571465"/>
    <x v="1"/>
    <n v="71.824480369515015"/>
    <x v="102"/>
    <n v="426.57051455647809"/>
    <s v="Withdrawal"/>
    <n v="1302.7645760006685"/>
    <s v="Inactive"/>
    <x v="0"/>
    <n v="90.697674418604649"/>
  </r>
  <r>
    <x v="106"/>
    <s v="Chloe Hurley"/>
    <x v="99"/>
    <x v="99"/>
    <n v="998"/>
    <s v=" Deposit            "/>
    <n v="998"/>
    <x v="0"/>
    <x v="0"/>
    <x v="102"/>
    <n v="359.71560026131141"/>
    <s v="Deposit"/>
    <n v="1357.7156002613115"/>
    <x v="0"/>
    <n v="10.277136258660507"/>
    <x v="103"/>
    <n v="199.50601837853779"/>
    <s v="Withdrawal"/>
    <n v="1158.2095818827736"/>
    <x v="0"/>
    <n v="9.122401847575059"/>
    <d v="2022-01-24T00:00:00"/>
    <n v="973.05290731884043"/>
    <s v="Withdrawal"/>
    <n v="185.15667456393317"/>
    <x v="0"/>
    <n v="71.824480369515015"/>
    <x v="103"/>
    <n v="26.560314731500952"/>
    <s v="Withdrawal"/>
    <n v="158.5963598324322"/>
    <s v="Inactive"/>
    <x v="0"/>
    <n v="90.697674418604649"/>
  </r>
  <r>
    <x v="107"/>
    <s v="Van Gray"/>
    <x v="100"/>
    <x v="100"/>
    <n v="4292"/>
    <s v=" Deposit            "/>
    <n v="4292"/>
    <x v="0"/>
    <x v="0"/>
    <x v="103"/>
    <n v="3153.4270594521827"/>
    <s v="Withdrawal"/>
    <n v="1138.5729405478173"/>
    <x v="1"/>
    <n v="10.277136258660507"/>
    <x v="104"/>
    <n v="575.89534089037886"/>
    <s v="Withdrawal"/>
    <n v="562.67759965743846"/>
    <x v="0"/>
    <n v="9.122401847575059"/>
    <d v="2021-07-09T00:00:00"/>
    <n v="129.9427784668147"/>
    <s v="Withdrawal"/>
    <n v="432.73482119062373"/>
    <x v="1"/>
    <n v="71.824480369515015"/>
    <x v="104"/>
    <n v="228.6395667354783"/>
    <s v="Withdrawal"/>
    <n v="204.09525445514544"/>
    <s v="Inactive"/>
    <x v="0"/>
    <n v="90.697674418604649"/>
  </r>
  <r>
    <x v="108"/>
    <s v="Sarah Harrington"/>
    <x v="101"/>
    <x v="101"/>
    <n v="1531"/>
    <s v=" Deposit            "/>
    <n v="1531"/>
    <x v="0"/>
    <x v="0"/>
    <x v="104"/>
    <n v="528.28862683854493"/>
    <s v="Withdrawal"/>
    <n v="1002.7113731614551"/>
    <x v="0"/>
    <n v="10.277136258660507"/>
    <x v="77"/>
    <n v="67.205314451269501"/>
    <s v="Withdrawal"/>
    <n v="935.50605871018558"/>
    <x v="0"/>
    <n v="9.122401847575059"/>
    <d v="2023-10-14T00:00:00"/>
    <n v="630.04686986039451"/>
    <s v="Withdrawal"/>
    <n v="305.45918884979108"/>
    <x v="0"/>
    <n v="71.824480369515015"/>
    <x v="105"/>
    <n v="245.693220062412"/>
    <s v="Deposit"/>
    <n v="551.1524089122031"/>
    <s v="Active"/>
    <x v="0"/>
    <n v="90.697674418604649"/>
  </r>
  <r>
    <x v="109"/>
    <s v="Omari Burnett"/>
    <x v="102"/>
    <x v="102"/>
    <n v="1991"/>
    <s v=" Deposit            "/>
    <n v="1991"/>
    <x v="0"/>
    <x v="0"/>
    <x v="48"/>
    <n v="1379.8172654710318"/>
    <s v="Withdrawal"/>
    <n v="611.18273452896824"/>
    <x v="0"/>
    <n v="10.277136258660507"/>
    <x v="105"/>
    <n v="209.42395048215465"/>
    <s v="Deposit"/>
    <n v="613.18273452896824"/>
    <x v="0"/>
    <n v="9.122401847575059"/>
    <d v="2021-07-11T00:00:00"/>
    <n v="34.943804461759619"/>
    <s v="Deposit"/>
    <n v="648.12653899072791"/>
    <x v="0"/>
    <n v="71.824480369515015"/>
    <x v="106"/>
    <n v="47.511968649071932"/>
    <s v="Deposit"/>
    <n v="695.63850763979985"/>
    <s v="Inactive"/>
    <x v="0"/>
    <n v="90.697674418604649"/>
  </r>
  <r>
    <x v="110"/>
    <s v="Emberly Reyna"/>
    <x v="103"/>
    <x v="103"/>
    <n v="7027"/>
    <s v=" Deposit            "/>
    <n v="7027"/>
    <x v="0"/>
    <x v="0"/>
    <x v="105"/>
    <n v="5524.3150559573996"/>
    <s v="Withdrawal"/>
    <n v="1502.6849440426004"/>
    <x v="1"/>
    <n v="10.277136258660507"/>
    <x v="106"/>
    <n v="1074.541566391292"/>
    <s v="Withdrawal"/>
    <n v="428.14337765130836"/>
    <x v="0"/>
    <n v="9.122401847575059"/>
    <d v="2023-01-07T00:00:00"/>
    <n v="149.43129997658392"/>
    <s v="Withdrawal"/>
    <n v="278.71207767472447"/>
    <x v="0"/>
    <n v="71.824480369515015"/>
    <x v="107"/>
    <n v="52.773793008695591"/>
    <s v="Withdrawal"/>
    <n v="225.93828466602889"/>
    <s v="Inactive"/>
    <x v="0"/>
    <n v="90.697674418604649"/>
  </r>
  <r>
    <x v="111"/>
    <s v="Reginald Glass"/>
    <x v="104"/>
    <x v="104"/>
    <n v="6978"/>
    <s v=" Deposit            "/>
    <n v="6978"/>
    <x v="0"/>
    <x v="0"/>
    <x v="106"/>
    <n v="4436.7551203867579"/>
    <s v="Withdrawal"/>
    <n v="2541.2448796132421"/>
    <x v="0"/>
    <n v="10.277136258660507"/>
    <x v="107"/>
    <n v="917.50697285210606"/>
    <s v="Withdrawal"/>
    <n v="1623.7379067611359"/>
    <x v="0"/>
    <n v="9.122401847575059"/>
    <d v="2023-02-10T00:00:00"/>
    <n v="1541.3996593016166"/>
    <s v="Deposit"/>
    <n v="3165.1375660627527"/>
    <x v="1"/>
    <n v="71.824480369515015"/>
    <x v="108"/>
    <n v="2786.6961296819986"/>
    <s v="Deposit"/>
    <n v="5951.8336957447518"/>
    <s v="Inactive"/>
    <x v="0"/>
    <n v="90.697674418604649"/>
  </r>
  <r>
    <x v="112"/>
    <s v="Clare Ferguson"/>
    <x v="105"/>
    <x v="105"/>
    <n v="9466"/>
    <s v=" Deposit            "/>
    <n v="9466"/>
    <x v="1"/>
    <x v="0"/>
    <x v="107"/>
    <n v="4582.6734557713035"/>
    <s v="Withdrawal"/>
    <n v="4883.3265442286965"/>
    <x v="0"/>
    <n v="10.277136258660507"/>
    <x v="108"/>
    <n v="3516.9037460857089"/>
    <s v="Deposit"/>
    <n v="4885.3265442286965"/>
    <x v="0"/>
    <n v="9.122401847575059"/>
    <d v="2023-06-27T00:00:00"/>
    <n v="4437.8353080629831"/>
    <s v="Withdrawal"/>
    <n v="447.49123616571342"/>
    <x v="0"/>
    <n v="71.824480369515015"/>
    <x v="109"/>
    <n v="263.57760150529435"/>
    <s v="Deposit"/>
    <n v="711.06883767100771"/>
    <s v="Active"/>
    <x v="0"/>
    <n v="90.697674418604649"/>
  </r>
  <r>
    <x v="113"/>
    <s v="Gianna Powers"/>
    <x v="106"/>
    <x v="106"/>
    <n v="5042"/>
    <s v=" Deposit            "/>
    <n v="5042"/>
    <x v="0"/>
    <x v="0"/>
    <x v="108"/>
    <n v="760.93133486462216"/>
    <s v="Withdrawal"/>
    <n v="4281.0686651353781"/>
    <x v="0"/>
    <n v="10.277136258660507"/>
    <x v="109"/>
    <n v="3279.308435484887"/>
    <s v="Deposit"/>
    <n v="4283.0686651353781"/>
    <x v="0"/>
    <n v="9.122401847575059"/>
    <d v="2022-01-12T00:00:00"/>
    <n v="808.70655520088326"/>
    <s v="Deposit"/>
    <n v="5091.7752203362616"/>
    <x v="0"/>
    <n v="71.824480369515015"/>
    <x v="110"/>
    <n v="1766.9198539907027"/>
    <s v="Deposit"/>
    <n v="6858.6950743269645"/>
    <s v="Inactive"/>
    <x v="0"/>
    <n v="90.697674418604649"/>
  </r>
  <r>
    <x v="114"/>
    <s v="Sean Stone"/>
    <x v="107"/>
    <x v="107"/>
    <n v="9081"/>
    <s v=" Deposit            "/>
    <n v="9081"/>
    <x v="0"/>
    <x v="0"/>
    <x v="109"/>
    <n v="1748.6816273945381"/>
    <s v="Withdrawal"/>
    <n v="7332.3183726054622"/>
    <x v="0"/>
    <n v="10.277136258660507"/>
    <x v="110"/>
    <n v="1187.9143946836323"/>
    <s v="Deposit"/>
    <n v="7334.3183726054622"/>
    <x v="0"/>
    <n v="9.122401847575059"/>
    <d v="2022-06-03T00:00:00"/>
    <n v="6905.6292399900321"/>
    <s v="Withdrawal"/>
    <n v="428.68913261543003"/>
    <x v="0"/>
    <n v="71.824480369515015"/>
    <x v="111"/>
    <n v="260.91164399995751"/>
    <s v="Deposit"/>
    <n v="689.60077661538753"/>
    <s v="Inactive"/>
    <x v="0"/>
    <n v="90.697674418604649"/>
  </r>
  <r>
    <x v="115"/>
    <s v="Catalina Wiggins"/>
    <x v="108"/>
    <x v="108"/>
    <n v="257"/>
    <s v=" Deposit            "/>
    <n v="257"/>
    <x v="0"/>
    <x v="0"/>
    <x v="110"/>
    <n v="211.09916634264138"/>
    <s v="Deposit"/>
    <n v="468.09916634264141"/>
    <x v="0"/>
    <n v="10.277136258660507"/>
    <x v="111"/>
    <n v="10.93458113976307"/>
    <s v="Withdrawal"/>
    <n v="457.16458520287836"/>
    <x v="0"/>
    <n v="9.122401847575059"/>
    <d v="2022-04-03T00:00:00"/>
    <n v="444.83922970563782"/>
    <s v="Withdrawal"/>
    <n v="12.325355497240537"/>
    <x v="0"/>
    <n v="71.824480369515015"/>
    <x v="112"/>
    <n v="1.3305191665731602"/>
    <s v="Deposit"/>
    <n v="13.655874663813696"/>
    <s v="Inactive"/>
    <x v="0"/>
    <n v="90.697674418604649"/>
  </r>
  <r>
    <x v="116"/>
    <s v="Azariah McCullough"/>
    <x v="109"/>
    <x v="109"/>
    <n v="1984"/>
    <s v=" Deposit            "/>
    <n v="1984"/>
    <x v="0"/>
    <x v="0"/>
    <x v="111"/>
    <n v="1107.6390644284756"/>
    <s v="Withdrawal"/>
    <n v="876.36093557152435"/>
    <x v="1"/>
    <n v="10.277136258660507"/>
    <x v="112"/>
    <n v="630.58948774223586"/>
    <s v="Deposit"/>
    <n v="878.36093557152435"/>
    <x v="0"/>
    <n v="9.122401847575059"/>
    <d v="2021-09-15T00:00:00"/>
    <n v="421.73763500581185"/>
    <s v="Withdrawal"/>
    <n v="456.6233005657125"/>
    <x v="1"/>
    <n v="71.824480369515015"/>
    <x v="113"/>
    <n v="436.2559241875262"/>
    <s v="Withdrawal"/>
    <n v="20.367376378186293"/>
    <s v="Inactive"/>
    <x v="0"/>
    <n v="90.697674418604649"/>
  </r>
  <r>
    <x v="117"/>
    <s v="Hana Merritt"/>
    <x v="110"/>
    <x v="110"/>
    <n v="620"/>
    <s v=" Deposit            "/>
    <n v="620"/>
    <x v="0"/>
    <x v="0"/>
    <x v="112"/>
    <n v="143.25285415514429"/>
    <s v="Deposit"/>
    <n v="763.25285415514429"/>
    <x v="1"/>
    <n v="10.277136258660507"/>
    <x v="113"/>
    <n v="59.466675906300615"/>
    <s v="Withdrawal"/>
    <n v="703.78617824884373"/>
    <x v="0"/>
    <n v="9.122401847575059"/>
    <d v="2021-01-14T00:00:00"/>
    <n v="142.7874549318002"/>
    <s v="Withdrawal"/>
    <n v="560.99872331704353"/>
    <x v="0"/>
    <n v="71.824480369515015"/>
    <x v="59"/>
    <n v="480.18509346642446"/>
    <s v="Withdrawal"/>
    <n v="80.813629850619066"/>
    <s v="Inactive"/>
    <x v="0"/>
    <n v="90.697674418604649"/>
  </r>
  <r>
    <x v="118"/>
    <s v="Colten Jarvis"/>
    <x v="111"/>
    <x v="111"/>
    <n v="3247"/>
    <s v=" Deposit            "/>
    <n v="3247"/>
    <x v="0"/>
    <x v="0"/>
    <x v="113"/>
    <n v="878.43665873837097"/>
    <s v="Deposit"/>
    <n v="4125.4366587383711"/>
    <x v="0"/>
    <n v="10.277136258660507"/>
    <x v="114"/>
    <n v="2240.7994884185032"/>
    <s v="Deposit"/>
    <n v="4127.4366587383711"/>
    <x v="0"/>
    <n v="9.122401847575059"/>
    <d v="2021-05-18T00:00:00"/>
    <n v="3251.4796225965702"/>
    <s v="Deposit"/>
    <n v="7378.9162813349412"/>
    <x v="0"/>
    <n v="71.824480369515015"/>
    <x v="114"/>
    <n v="2883.8377229057819"/>
    <s v="Withdrawal"/>
    <n v="4495.0785584291589"/>
    <s v="Inactive"/>
    <x v="0"/>
    <n v="90.697674418604649"/>
  </r>
  <r>
    <x v="119"/>
    <s v="Donald O’Neal"/>
    <x v="112"/>
    <x v="112"/>
    <n v="9965"/>
    <s v=" Deposit            "/>
    <n v="9965"/>
    <x v="0"/>
    <x v="0"/>
    <x v="114"/>
    <n v="1446.2151624288372"/>
    <s v="Deposit"/>
    <n v="11411.215162428838"/>
    <x v="0"/>
    <n v="10.277136258660507"/>
    <x v="115"/>
    <n v="9326.0025887481697"/>
    <s v="Withdrawal"/>
    <n v="2085.2125736806684"/>
    <x v="0"/>
    <n v="9.122401847575059"/>
    <d v="2022-10-30T00:00:00"/>
    <n v="1346.1560091169299"/>
    <s v="Deposit"/>
    <n v="3431.3685827975983"/>
    <x v="0"/>
    <n v="71.824480369515015"/>
    <x v="115"/>
    <n v="1338.8233039814106"/>
    <s v="Withdrawal"/>
    <n v="2092.5452788161874"/>
    <s v="Inactive"/>
    <x v="0"/>
    <n v="90.697674418604649"/>
  </r>
  <r>
    <x v="120"/>
    <s v="Treasure Vega"/>
    <x v="113"/>
    <x v="113"/>
    <n v="9118"/>
    <s v=" Deposit            "/>
    <n v="9118"/>
    <x v="0"/>
    <x v="0"/>
    <x v="115"/>
    <n v="9087.2205057983738"/>
    <s v="Withdrawal"/>
    <n v="30.779494201626221"/>
    <x v="0"/>
    <n v="10.277136258660507"/>
    <x v="116"/>
    <n v="25.258175617993501"/>
    <s v="Withdrawal"/>
    <n v="5.5213185836327199"/>
    <x v="0"/>
    <n v="9.122401847575059"/>
    <d v="2023-05-09T00:00:00"/>
    <n v="1.8925625662296004"/>
    <s v="Withdrawal"/>
    <n v="3.6287560174031195"/>
    <x v="0"/>
    <n v="71.824480369515015"/>
    <x v="116"/>
    <n v="1.8657089485674272"/>
    <s v="Deposit"/>
    <n v="5.4944649659705469"/>
    <s v="Inactive"/>
    <x v="0"/>
    <n v="90.697674418604649"/>
  </r>
  <r>
    <x v="121"/>
    <s v="Aidan Calhoun"/>
    <x v="114"/>
    <x v="114"/>
    <n v="5834"/>
    <s v=" Deposit            "/>
    <n v="5834"/>
    <x v="0"/>
    <x v="0"/>
    <x v="116"/>
    <n v="3382.318174701978"/>
    <s v="Withdrawal"/>
    <n v="2451.681825298022"/>
    <x v="0"/>
    <n v="10.277136258660507"/>
    <x v="117"/>
    <n v="2009.1812270031221"/>
    <s v="Deposit"/>
    <n v="2453.681825298022"/>
    <x v="0"/>
    <n v="9.122401847575059"/>
    <d v="2022-03-15T00:00:00"/>
    <n v="207.6111818618422"/>
    <s v="Deposit"/>
    <n v="2661.2930071598644"/>
    <x v="1"/>
    <n v="71.824480369515015"/>
    <x v="117"/>
    <n v="1538.5248879390331"/>
    <s v="Deposit"/>
    <n v="4199.8178950988977"/>
    <s v="Inactive"/>
    <x v="0"/>
    <n v="90.697674418604649"/>
  </r>
  <r>
    <x v="122"/>
    <s v="Thalia Estrada"/>
    <x v="115"/>
    <x v="115"/>
    <n v="2962"/>
    <s v=" Deposit            "/>
    <n v="2962"/>
    <x v="0"/>
    <x v="0"/>
    <x v="117"/>
    <n v="650.88414549324193"/>
    <s v="Withdrawal"/>
    <n v="2311.1158545067583"/>
    <x v="0"/>
    <n v="10.277136258660507"/>
    <x v="118"/>
    <n v="25.357883585798564"/>
    <s v="Withdrawal"/>
    <n v="2285.7579709209599"/>
    <x v="0"/>
    <n v="9.122401847575059"/>
    <d v="2023-01-30T00:00:00"/>
    <n v="2141.3566305832878"/>
    <s v="Deposit"/>
    <n v="4427.1146015042477"/>
    <x v="0"/>
    <n v="71.824480369515015"/>
    <x v="118"/>
    <n v="124.72593351112964"/>
    <s v="Withdrawal"/>
    <n v="4302.3886679931184"/>
    <s v="Inactive"/>
    <x v="0"/>
    <n v="90.697674418604649"/>
  </r>
  <r>
    <x v="123"/>
    <s v="Phoenix Jimenez"/>
    <x v="116"/>
    <x v="116"/>
    <n v="3022"/>
    <s v=" Deposit            "/>
    <n v="3022"/>
    <x v="0"/>
    <x v="0"/>
    <x v="118"/>
    <n v="1868.6525753983071"/>
    <s v="Deposit"/>
    <n v="4890.6525753983069"/>
    <x v="0"/>
    <n v="10.277136258660507"/>
    <x v="119"/>
    <n v="1882.4350979881531"/>
    <s v="Withdrawal"/>
    <n v="3008.2174774101541"/>
    <x v="0"/>
    <n v="9.122401847575059"/>
    <d v="2021-08-01T00:00:00"/>
    <n v="1598.8838295791095"/>
    <s v="Withdrawal"/>
    <n v="1409.3336478310446"/>
    <x v="0"/>
    <n v="71.824480369515015"/>
    <x v="119"/>
    <n v="55.10625481630656"/>
    <s v="Withdrawal"/>
    <n v="1354.227393014738"/>
    <s v="Inactive"/>
    <x v="0"/>
    <n v="90.697674418604649"/>
  </r>
  <r>
    <x v="124"/>
    <s v="Adeline Whitaker"/>
    <x v="117"/>
    <x v="117"/>
    <n v="4159"/>
    <s v=" Deposit            "/>
    <n v="4159"/>
    <x v="0"/>
    <x v="0"/>
    <x v="119"/>
    <n v="2728.7390729273843"/>
    <s v="Withdrawal"/>
    <n v="1430.2609270726157"/>
    <x v="0"/>
    <n v="10.277136258660507"/>
    <x v="120"/>
    <n v="7.4985748149626872"/>
    <s v="Withdrawal"/>
    <n v="1422.762352257653"/>
    <x v="1"/>
    <n v="9.122401847575059"/>
    <d v="2021-06-05T00:00:00"/>
    <n v="1169.2283929983396"/>
    <s v="Deposit"/>
    <n v="2591.9907452559928"/>
    <x v="0"/>
    <n v="71.824480369515015"/>
    <x v="120"/>
    <n v="114.10757684895992"/>
    <s v="Deposit"/>
    <n v="2706.0983221049528"/>
    <s v="Inactive"/>
    <x v="0"/>
    <n v="90.697674418604649"/>
  </r>
  <r>
    <x v="125"/>
    <s v="Keith Thompson"/>
    <x v="118"/>
    <x v="118"/>
    <n v="6858"/>
    <s v=" Deposit            "/>
    <n v="6858"/>
    <x v="1"/>
    <x v="0"/>
    <x v="75"/>
    <n v="4840.120006642479"/>
    <s v="Withdrawal"/>
    <n v="2017.879993357521"/>
    <x v="0"/>
    <n v="10.277136258660507"/>
    <x v="121"/>
    <n v="620.9318752567558"/>
    <s v="Withdrawal"/>
    <n v="1396.9481181007652"/>
    <x v="0"/>
    <n v="9.122401847575059"/>
    <d v="2023-11-25T00:00:00"/>
    <n v="253.85095074029977"/>
    <s v="Withdrawal"/>
    <n v="1143.0971673604654"/>
    <x v="1"/>
    <n v="71.824480369515015"/>
    <x v="121"/>
    <n v="407.46508632902481"/>
    <s v="Withdrawal"/>
    <n v="735.63208103144052"/>
    <s v="Inactive"/>
    <x v="0"/>
    <n v="90.697674418604649"/>
  </r>
  <r>
    <x v="126"/>
    <s v="Madison Sutton"/>
    <x v="119"/>
    <x v="119"/>
    <n v="7498"/>
    <s v=" Deposit            "/>
    <n v="7498"/>
    <x v="1"/>
    <x v="0"/>
    <x v="120"/>
    <n v="4745.3752225130138"/>
    <s v="Deposit"/>
    <n v="12243.375222513014"/>
    <x v="0"/>
    <n v="10.277136258660507"/>
    <x v="122"/>
    <n v="3456.0375574428294"/>
    <s v="Withdrawal"/>
    <n v="8787.3376650701848"/>
    <x v="0"/>
    <n v="9.122401847575059"/>
    <d v="2022-11-30T00:00:00"/>
    <n v="6947.0711938601189"/>
    <s v="Withdrawal"/>
    <n v="1840.2664712100659"/>
    <x v="0"/>
    <n v="71.824480369515015"/>
    <x v="122"/>
    <n v="547.1787210853729"/>
    <s v="Deposit"/>
    <n v="2387.4451922954386"/>
    <s v="Inactive"/>
    <x v="0"/>
    <n v="90.697674418604649"/>
  </r>
  <r>
    <x v="127"/>
    <s v="Warren Goodwin"/>
    <x v="49"/>
    <x v="49"/>
    <n v="7149"/>
    <s v=" Deposit            "/>
    <n v="7149"/>
    <x v="0"/>
    <x v="0"/>
    <x v="121"/>
    <n v="6262.5037662028753"/>
    <s v="Withdrawal"/>
    <n v="886.49623379712466"/>
    <x v="0"/>
    <n v="10.277136258660507"/>
    <x v="123"/>
    <n v="153.56811645320272"/>
    <s v="Deposit"/>
    <n v="888.49623379712466"/>
    <x v="0"/>
    <n v="9.122401847575059"/>
    <d v="2022-12-06T00:00:00"/>
    <n v="790.89404823625568"/>
    <s v="Withdrawal"/>
    <n v="97.602185560868975"/>
    <x v="0"/>
    <n v="71.824480369515015"/>
    <x v="123"/>
    <n v="95.570816045063907"/>
    <s v="Deposit"/>
    <n v="193.17300160593288"/>
    <s v="Inactive"/>
    <x v="0"/>
    <n v="90.697674418604649"/>
  </r>
  <r>
    <x v="128"/>
    <s v="Shiloh Armstrong"/>
    <x v="120"/>
    <x v="120"/>
    <n v="7744"/>
    <s v=" Deposit            "/>
    <n v="7744"/>
    <x v="0"/>
    <x v="0"/>
    <x v="122"/>
    <n v="6310.0003381110255"/>
    <s v="Withdrawal"/>
    <n v="1433.9996618889745"/>
    <x v="0"/>
    <n v="10.277136258660507"/>
    <x v="124"/>
    <n v="281.77619225913816"/>
    <s v="Deposit"/>
    <n v="1435.9996618889745"/>
    <x v="0"/>
    <n v="9.122401847575059"/>
    <d v="2023-11-08T00:00:00"/>
    <n v="595.06905027667767"/>
    <s v="Deposit"/>
    <n v="2031.0687121656522"/>
    <x v="0"/>
    <n v="71.824480369515015"/>
    <x v="124"/>
    <n v="855.84358433330465"/>
    <s v="Deposit"/>
    <n v="2886.9122964989569"/>
    <s v="Active"/>
    <x v="0"/>
    <n v="90.697674418604649"/>
  </r>
  <r>
    <x v="129"/>
    <s v="Grant Lim"/>
    <x v="121"/>
    <x v="121"/>
    <n v="6214"/>
    <s v=" Deposit            "/>
    <n v="6214"/>
    <x v="0"/>
    <x v="0"/>
    <x v="18"/>
    <n v="5515.5576014044136"/>
    <s v="Withdrawal"/>
    <n v="698.44239859558638"/>
    <x v="0"/>
    <n v="10.277136258660507"/>
    <x v="125"/>
    <n v="245.27020097673426"/>
    <s v="Deposit"/>
    <n v="700.44239859558638"/>
    <x v="0"/>
    <n v="9.122401847575059"/>
    <d v="2020-10-04T00:00:00"/>
    <n v="403.61336278695921"/>
    <s v="Withdrawal"/>
    <n v="296.82903580862717"/>
    <x v="0"/>
    <n v="71.824480369515015"/>
    <x v="125"/>
    <n v="196.81920916535108"/>
    <s v="Withdrawal"/>
    <n v="100.00982664327609"/>
    <s v="Inactive"/>
    <x v="0"/>
    <n v="90.697674418604649"/>
  </r>
  <r>
    <x v="130"/>
    <s v="Giavanna Carson"/>
    <x v="122"/>
    <x v="122"/>
    <n v="5587"/>
    <s v=" Deposit            "/>
    <n v="5587"/>
    <x v="0"/>
    <x v="0"/>
    <x v="123"/>
    <n v="1151.5574161373331"/>
    <s v="Deposit"/>
    <n v="6738.5574161373333"/>
    <x v="0"/>
    <n v="10.277136258660507"/>
    <x v="84"/>
    <n v="6708.9983252020729"/>
    <s v="Withdrawal"/>
    <n v="29.559090935260429"/>
    <x v="0"/>
    <n v="9.122401847575059"/>
    <d v="2021-03-04T00:00:00"/>
    <n v="4.5799792744624888E-2"/>
    <s v="Withdrawal"/>
    <n v="29.513291142515804"/>
    <x v="1"/>
    <n v="71.824480369515015"/>
    <x v="126"/>
    <n v="21.076453965601296"/>
    <s v="Withdrawal"/>
    <n v="8.4368371769145085"/>
    <s v="Inactive"/>
    <x v="0"/>
    <n v="90.697674418604649"/>
  </r>
  <r>
    <x v="131"/>
    <s v="Ares Liu"/>
    <x v="123"/>
    <x v="123"/>
    <n v="5589"/>
    <s v=" Deposit            "/>
    <n v="5589"/>
    <x v="0"/>
    <x v="0"/>
    <x v="124"/>
    <n v="5413.6310187970221"/>
    <s v="Deposit"/>
    <n v="11002.631018797023"/>
    <x v="1"/>
    <n v="10.277136258660507"/>
    <x v="126"/>
    <n v="370.4654273686229"/>
    <s v="Withdrawal"/>
    <n v="10632.1655914284"/>
    <x v="0"/>
    <n v="9.122401847575059"/>
    <d v="2021-04-01T00:00:00"/>
    <n v="7843.2723582672379"/>
    <s v="Deposit"/>
    <n v="18475.437949695639"/>
    <x v="1"/>
    <n v="71.824480369515015"/>
    <x v="127"/>
    <n v="8246.0040104225955"/>
    <s v="Deposit"/>
    <n v="26721.441960118234"/>
    <s v="Inactive"/>
    <x v="0"/>
    <n v="90.697674418604649"/>
  </r>
  <r>
    <x v="132"/>
    <s v="Kate Horne"/>
    <x v="124"/>
    <x v="124"/>
    <n v="9672"/>
    <s v=" Deposit            "/>
    <n v="9672"/>
    <x v="0"/>
    <x v="0"/>
    <x v="125"/>
    <n v="4761.9440319579962"/>
    <s v="Deposit"/>
    <n v="14433.944031957995"/>
    <x v="0"/>
    <n v="10.277136258660507"/>
    <x v="127"/>
    <n v="12055.112044835552"/>
    <s v="Deposit"/>
    <n v="14435.944031957995"/>
    <x v="0"/>
    <n v="9.122401847575059"/>
    <d v="2022-03-13T00:00:00"/>
    <n v="13639.380666213665"/>
    <s v="Withdrawal"/>
    <n v="796.56336574433044"/>
    <x v="0"/>
    <n v="71.824480369515015"/>
    <x v="128"/>
    <n v="55.645427568927964"/>
    <s v="Deposit"/>
    <n v="852.20879331325841"/>
    <s v="Inactive"/>
    <x v="0"/>
    <n v="90.697674418604649"/>
  </r>
  <r>
    <x v="133"/>
    <s v="Zev Garza"/>
    <x v="125"/>
    <x v="125"/>
    <n v="5974"/>
    <s v=" Deposit            "/>
    <n v="5974"/>
    <x v="0"/>
    <x v="0"/>
    <x v="30"/>
    <n v="922.61990079088332"/>
    <s v="Deposit"/>
    <n v="6896.6199007908835"/>
    <x v="0"/>
    <n v="10.277136258660507"/>
    <x v="128"/>
    <n v="1155.8731384275798"/>
    <s v="Withdrawal"/>
    <n v="5740.7467623633038"/>
    <x v="0"/>
    <n v="9.122401847575059"/>
    <d v="2023-03-02T00:00:00"/>
    <n v="5517.1310516766644"/>
    <s v="Withdrawal"/>
    <n v="223.61571068663943"/>
    <x v="1"/>
    <n v="71.824480369515015"/>
    <x v="129"/>
    <n v="180.85804671606519"/>
    <s v="Deposit"/>
    <n v="404.47375740270462"/>
    <s v="Inactive"/>
    <x v="0"/>
    <n v="90.697674418604649"/>
  </r>
  <r>
    <x v="134"/>
    <s v="River Cox"/>
    <x v="126"/>
    <x v="126"/>
    <n v="4439"/>
    <s v=" Deposit            "/>
    <n v="4439"/>
    <x v="0"/>
    <x v="0"/>
    <x v="126"/>
    <n v="3102.526691786738"/>
    <s v="Withdrawal"/>
    <n v="1336.473308213262"/>
    <x v="0"/>
    <n v="10.277136258660507"/>
    <x v="15"/>
    <n v="962.85160756171967"/>
    <s v="Withdrawal"/>
    <n v="373.62170065154237"/>
    <x v="0"/>
    <n v="9.122401847575059"/>
    <d v="2020-12-15T00:00:00"/>
    <n v="35.193526363317346"/>
    <s v="Deposit"/>
    <n v="408.81522701485972"/>
    <x v="1"/>
    <n v="71.824480369515015"/>
    <x v="130"/>
    <n v="258.14416238177341"/>
    <s v="Withdrawal"/>
    <n v="150.6710646330863"/>
    <s v="Inactive"/>
    <x v="0"/>
    <n v="90.697674418604649"/>
  </r>
  <r>
    <x v="135"/>
    <s v="Connor Owen"/>
    <x v="127"/>
    <x v="127"/>
    <n v="8404"/>
    <s v=" Deposit            "/>
    <n v="8404"/>
    <x v="1"/>
    <x v="0"/>
    <x v="127"/>
    <n v="2607.7502157265762"/>
    <s v="Deposit"/>
    <n v="11011.750215726577"/>
    <x v="0"/>
    <n v="10.277136258660507"/>
    <x v="129"/>
    <n v="10164.363493513383"/>
    <s v="Withdrawal"/>
    <n v="847.38672221319393"/>
    <x v="1"/>
    <n v="9.122401847575059"/>
    <d v="2022-03-22T00:00:00"/>
    <n v="227.16905719165104"/>
    <s v="Deposit"/>
    <n v="1074.555779404845"/>
    <x v="1"/>
    <n v="71.824480369515015"/>
    <x v="131"/>
    <n v="26.915170142091526"/>
    <s v="Deposit"/>
    <n v="1101.4709495469365"/>
    <s v="Inactive"/>
    <x v="0"/>
    <n v="90.697674418604649"/>
  </r>
  <r>
    <x v="136"/>
    <s v="Mikayla Bennett"/>
    <x v="128"/>
    <x v="128"/>
    <n v="4070"/>
    <s v=" Deposit            "/>
    <n v="4070"/>
    <x v="0"/>
    <x v="0"/>
    <x v="128"/>
    <n v="3592.0535573839215"/>
    <s v="Deposit"/>
    <n v="7662.0535573839215"/>
    <x v="0"/>
    <n v="10.277136258660507"/>
    <x v="130"/>
    <n v="5254.1075722722107"/>
    <s v="Deposit"/>
    <n v="7664.0535573839215"/>
    <x v="0"/>
    <n v="9.122401847575059"/>
    <d v="2023-02-14T00:00:00"/>
    <n v="3808.3686201587993"/>
    <s v="Withdrawal"/>
    <n v="3855.6849372251222"/>
    <x v="0"/>
    <n v="71.824480369515015"/>
    <x v="132"/>
    <n v="2464.6006420905856"/>
    <s v="Deposit"/>
    <n v="6320.2855793157078"/>
    <s v="Inactive"/>
    <x v="0"/>
    <n v="90.697674418604649"/>
  </r>
  <r>
    <x v="137"/>
    <s v="Leonardo Clements"/>
    <x v="129"/>
    <x v="129"/>
    <n v="1188"/>
    <s v=" Deposit            "/>
    <n v="1188"/>
    <x v="0"/>
    <x v="0"/>
    <x v="129"/>
    <n v="101.11631004662382"/>
    <s v="Deposit"/>
    <n v="1289.1163100466238"/>
    <x v="0"/>
    <n v="10.277136258660507"/>
    <x v="131"/>
    <n v="50.67051618704307"/>
    <s v="Withdrawal"/>
    <n v="1238.4457938595806"/>
    <x v="0"/>
    <n v="9.122401847575059"/>
    <d v="2023-10-27T00:00:00"/>
    <n v="1237.1927392399753"/>
    <s v="Deposit"/>
    <n v="2475.6385330995558"/>
    <x v="0"/>
    <n v="71.824480369515015"/>
    <x v="133"/>
    <n v="657.16414212763596"/>
    <s v="Deposit"/>
    <n v="3132.8026752271917"/>
    <s v="Inactive"/>
    <x v="0"/>
    <n v="90.697674418604649"/>
  </r>
  <r>
    <x v="138"/>
    <s v="Cara Sloan"/>
    <x v="130"/>
    <x v="130"/>
    <n v="5056"/>
    <s v=" Deposit            "/>
    <n v="5056"/>
    <x v="0"/>
    <x v="0"/>
    <x v="130"/>
    <n v="249.3573676064193"/>
    <s v="Deposit"/>
    <n v="5305.3573676064188"/>
    <x v="1"/>
    <n v="10.277136258660507"/>
    <x v="132"/>
    <n v="1411.5784141497395"/>
    <s v="Withdrawal"/>
    <n v="3893.7789534566791"/>
    <x v="0"/>
    <n v="9.122401847575059"/>
    <d v="2021-10-28T00:00:00"/>
    <n v="331.7643760749869"/>
    <s v="Withdrawal"/>
    <n v="3562.0145773816921"/>
    <x v="1"/>
    <n v="71.824480369515015"/>
    <x v="134"/>
    <n v="2608.7940992077051"/>
    <s v="Withdrawal"/>
    <n v="953.22047817398698"/>
    <s v="Inactive"/>
    <x v="0"/>
    <n v="90.697674418604649"/>
  </r>
  <r>
    <x v="139"/>
    <s v="Ocean Houston"/>
    <x v="131"/>
    <x v="131"/>
    <n v="9279"/>
    <s v=" Deposit            "/>
    <n v="9279"/>
    <x v="0"/>
    <x v="0"/>
    <x v="131"/>
    <n v="6760.4504002767526"/>
    <s v="Withdrawal"/>
    <n v="2518.5495997232474"/>
    <x v="0"/>
    <n v="10.277136258660507"/>
    <x v="133"/>
    <n v="1606.1557405032822"/>
    <s v="Withdrawal"/>
    <n v="912.39385921996518"/>
    <x v="0"/>
    <n v="9.122401847575059"/>
    <d v="2021-03-07T00:00:00"/>
    <n v="50.818804489116459"/>
    <s v="Withdrawal"/>
    <n v="861.57505473084871"/>
    <x v="0"/>
    <n v="71.824480369515015"/>
    <x v="135"/>
    <n v="159.81235532438814"/>
    <s v="Withdrawal"/>
    <n v="701.76269940646057"/>
    <s v="Inactive"/>
    <x v="0"/>
    <n v="90.697674418604649"/>
  </r>
  <r>
    <x v="140"/>
    <s v="Lylah Hammond"/>
    <x v="132"/>
    <x v="132"/>
    <n v="6486"/>
    <s v=" Deposit            "/>
    <n v="6486"/>
    <x v="0"/>
    <x v="0"/>
    <x v="132"/>
    <n v="3856.2491419777193"/>
    <s v="Withdrawal"/>
    <n v="2629.7508580222807"/>
    <x v="0"/>
    <n v="10.277136258660507"/>
    <x v="134"/>
    <n v="1835.1131704692384"/>
    <s v="Deposit"/>
    <n v="2631.7508580222807"/>
    <x v="0"/>
    <n v="9.122401847575059"/>
    <d v="2021-05-02T00:00:00"/>
    <n v="1390.1388950098583"/>
    <s v="Withdrawal"/>
    <n v="1241.6119630124224"/>
    <x v="0"/>
    <n v="71.824480369515015"/>
    <x v="136"/>
    <n v="656.48865418649495"/>
    <s v="Deposit"/>
    <n v="1898.1006171989175"/>
    <s v="Inactive"/>
    <x v="0"/>
    <n v="90.697674418604649"/>
  </r>
  <r>
    <x v="141"/>
    <s v="Francis Patton"/>
    <x v="101"/>
    <x v="101"/>
    <n v="8334"/>
    <s v=" Deposit            "/>
    <n v="8334"/>
    <x v="1"/>
    <x v="0"/>
    <x v="133"/>
    <n v="3110.4684569015517"/>
    <s v="Deposit"/>
    <n v="11444.468456901552"/>
    <x v="0"/>
    <n v="10.277136258660507"/>
    <x v="135"/>
    <n v="8214.9871255750913"/>
    <s v="Deposit"/>
    <n v="11446.468456901552"/>
    <x v="0"/>
    <n v="9.122401847575059"/>
    <d v="2024-05-30T00:00:00"/>
    <n v="9016.7754557399712"/>
    <s v="Withdrawal"/>
    <n v="2429.6930011615805"/>
    <x v="0"/>
    <n v="71.824480369515015"/>
    <x v="137"/>
    <n v="1846.3910604896553"/>
    <s v="Deposit"/>
    <n v="4276.084061651236"/>
    <e v="#NUM!"/>
    <x v="0"/>
    <n v="90.697674418604649"/>
  </r>
  <r>
    <x v="142"/>
    <s v="Lorelei Berry"/>
    <x v="133"/>
    <x v="133"/>
    <n v="9049"/>
    <s v=" Deposit            "/>
    <n v="9049"/>
    <x v="0"/>
    <x v="0"/>
    <x v="134"/>
    <n v="4172.9212827001029"/>
    <s v="Withdrawal"/>
    <n v="4876.0787172998971"/>
    <x v="0"/>
    <n v="10.277136258660507"/>
    <x v="136"/>
    <n v="3216.64092887789"/>
    <s v="Withdrawal"/>
    <n v="1659.4377884220071"/>
    <x v="0"/>
    <n v="9.122401847575059"/>
    <d v="2023-12-12T00:00:00"/>
    <n v="1510.7764520882974"/>
    <s v="Withdrawal"/>
    <n v="148.66133633370964"/>
    <x v="1"/>
    <n v="71.824480369515015"/>
    <x v="138"/>
    <n v="7.9412816878380728"/>
    <s v="Deposit"/>
    <n v="156.60261802154773"/>
    <s v="Inactive"/>
    <x v="0"/>
    <n v="90.697674418604649"/>
  </r>
  <r>
    <x v="143"/>
    <s v="Adonis Gregory"/>
    <x v="92"/>
    <x v="92"/>
    <n v="4663"/>
    <s v=" Deposit            "/>
    <n v="4663"/>
    <x v="0"/>
    <x v="0"/>
    <x v="91"/>
    <n v="2980.1966593258217"/>
    <s v="Deposit"/>
    <n v="7643.1966593258221"/>
    <x v="0"/>
    <n v="10.277136258660507"/>
    <x v="137"/>
    <n v="7628.0398418055393"/>
    <s v="Deposit"/>
    <n v="7645.1966593258221"/>
    <x v="0"/>
    <n v="9.122401847575059"/>
    <d v="2022-09-30T00:00:00"/>
    <n v="4982.4355589704101"/>
    <s v="Deposit"/>
    <n v="12627.632218296232"/>
    <x v="0"/>
    <n v="71.824480369515015"/>
    <x v="139"/>
    <n v="11528.040882540388"/>
    <s v="Deposit"/>
    <n v="24155.673100836619"/>
    <s v="Inactive"/>
    <x v="0"/>
    <n v="90.697674418604649"/>
  </r>
  <r>
    <x v="144"/>
    <s v="Alaya Calderon"/>
    <x v="134"/>
    <x v="134"/>
    <n v="9313"/>
    <s v=" Deposit            "/>
    <n v="9313"/>
    <x v="0"/>
    <x v="0"/>
    <x v="106"/>
    <n v="3978.0788486729889"/>
    <s v="Deposit"/>
    <n v="13291.078848672989"/>
    <x v="1"/>
    <n v="10.277136258660507"/>
    <x v="138"/>
    <n v="213.47564999464632"/>
    <s v="Deposit"/>
    <n v="13293.078848672989"/>
    <x v="0"/>
    <n v="9.122401847575059"/>
    <d v="2022-12-07T00:00:00"/>
    <n v="5066.0193946369991"/>
    <s v="Withdrawal"/>
    <n v="8227.0594540359889"/>
    <x v="0"/>
    <n v="71.824480369515015"/>
    <x v="96"/>
    <n v="3073.8636029706745"/>
    <s v="Withdrawal"/>
    <n v="5153.1958510653149"/>
    <s v="Inactive"/>
    <x v="0"/>
    <n v="90.697674418604649"/>
  </r>
  <r>
    <x v="145"/>
    <s v="Evie Ryan"/>
    <x v="135"/>
    <x v="135"/>
    <n v="9042"/>
    <s v=" Deposit            "/>
    <n v="9042"/>
    <x v="0"/>
    <x v="0"/>
    <x v="135"/>
    <n v="4193.2785542916181"/>
    <s v="Deposit"/>
    <n v="13235.278554291617"/>
    <x v="0"/>
    <n v="10.277136258660507"/>
    <x v="139"/>
    <n v="1412.0967029401857"/>
    <s v="Withdrawal"/>
    <n v="11823.181851351432"/>
    <x v="0"/>
    <n v="9.122401847575059"/>
    <d v="2023-06-30T00:00:00"/>
    <n v="299.90999713008216"/>
    <s v="Withdrawal"/>
    <n v="11523.27185422135"/>
    <x v="1"/>
    <n v="71.824480369515015"/>
    <x v="140"/>
    <n v="4510.1892008485393"/>
    <s v="Withdrawal"/>
    <n v="7013.0826533728105"/>
    <s v="Inactive"/>
    <x v="0"/>
    <n v="90.697674418604649"/>
  </r>
  <r>
    <x v="146"/>
    <s v="Timothy Potts"/>
    <x v="103"/>
    <x v="103"/>
    <n v="3108"/>
    <s v=" Deposit            "/>
    <n v="3108"/>
    <x v="0"/>
    <x v="0"/>
    <x v="136"/>
    <n v="458.89026301389305"/>
    <s v="Deposit"/>
    <n v="3566.8902630138932"/>
    <x v="0"/>
    <n v="10.277136258660507"/>
    <x v="107"/>
    <n v="3199.151020728671"/>
    <s v="Deposit"/>
    <n v="3568.8902630138932"/>
    <x v="1"/>
    <n v="9.122401847575059"/>
    <d v="2023-04-03T00:00:00"/>
    <n v="714.43536610956107"/>
    <s v="Deposit"/>
    <n v="4283.3256291234538"/>
    <x v="1"/>
    <n v="71.824480369515015"/>
    <x v="141"/>
    <n v="481.69362192949131"/>
    <s v="Deposit"/>
    <n v="4765.019251052945"/>
    <s v="Inactive"/>
    <x v="0"/>
    <n v="90.697674418604649"/>
  </r>
  <r>
    <x v="147"/>
    <s v="Ellison Andrade"/>
    <x v="7"/>
    <x v="7"/>
    <n v="4824"/>
    <s v=" Deposit            "/>
    <n v="4824"/>
    <x v="1"/>
    <x v="0"/>
    <x v="137"/>
    <n v="1398.1823118651494"/>
    <s v="Withdrawal"/>
    <n v="3425.8176881348509"/>
    <x v="0"/>
    <n v="10.277136258660507"/>
    <x v="140"/>
    <n v="744.70721309593512"/>
    <s v="Withdrawal"/>
    <n v="2681.1104750389159"/>
    <x v="0"/>
    <n v="9.122401847575059"/>
    <d v="2021-11-17T00:00:00"/>
    <n v="1211.8110772821824"/>
    <s v="Deposit"/>
    <n v="3892.9215523210983"/>
    <x v="0"/>
    <n v="71.824480369515015"/>
    <x v="142"/>
    <n v="2539.7789523711758"/>
    <s v="Withdrawal"/>
    <n v="1353.1425999499224"/>
    <s v="Inactive"/>
    <x v="0"/>
    <n v="90.697674418604649"/>
  </r>
  <r>
    <x v="148"/>
    <s v="Abdiel McMillan"/>
    <x v="136"/>
    <x v="136"/>
    <n v="3866"/>
    <s v=" Deposit            "/>
    <n v="3866"/>
    <x v="0"/>
    <x v="0"/>
    <x v="138"/>
    <n v="1848.138033016221"/>
    <s v="Deposit"/>
    <n v="5714.138033016221"/>
    <x v="0"/>
    <n v="10.277136258660507"/>
    <x v="141"/>
    <n v="4470.9498236797881"/>
    <s v="Withdrawal"/>
    <n v="1243.1882093364329"/>
    <x v="1"/>
    <n v="9.122401847575059"/>
    <d v="2022-05-05T00:00:00"/>
    <n v="963.83818461749206"/>
    <s v="Deposit"/>
    <n v="2207.026393953925"/>
    <x v="0"/>
    <n v="71.824480369515015"/>
    <x v="143"/>
    <n v="1869.4999400414674"/>
    <s v="Withdrawal"/>
    <n v="337.52645391245755"/>
    <s v="Inactive"/>
    <x v="0"/>
    <n v="90.697674418604649"/>
  </r>
  <r>
    <x v="149"/>
    <s v="Oakleigh Watson"/>
    <x v="137"/>
    <x v="137"/>
    <n v="8036"/>
    <s v=" Deposit            "/>
    <n v="8036"/>
    <x v="0"/>
    <x v="0"/>
    <x v="139"/>
    <n v="2763.8580920834324"/>
    <s v="Deposit"/>
    <n v="10799.858092083432"/>
    <x v="0"/>
    <n v="10.277136258660507"/>
    <x v="142"/>
    <n v="2823.8869500770761"/>
    <s v="Withdrawal"/>
    <n v="7975.9711420063559"/>
    <x v="0"/>
    <n v="9.122401847575059"/>
    <d v="2022-04-02T00:00:00"/>
    <n v="3906.3486614826429"/>
    <s v="Deposit"/>
    <n v="11882.319803488999"/>
    <x v="0"/>
    <n v="71.824480369515015"/>
    <x v="144"/>
    <n v="11184.90306778382"/>
    <s v="Deposit"/>
    <n v="23067.222871272817"/>
    <s v="Inactive"/>
    <x v="0"/>
    <n v="90.697674418604649"/>
  </r>
  <r>
    <x v="150"/>
    <s v="Greyson Reynolds"/>
    <x v="138"/>
    <x v="138"/>
    <n v="9135"/>
    <s v=" Deposit            "/>
    <n v="9135"/>
    <x v="0"/>
    <x v="0"/>
    <x v="140"/>
    <n v="1255.0414109105936"/>
    <s v="Deposit"/>
    <n v="10390.041410910593"/>
    <x v="0"/>
    <n v="10.277136258660507"/>
    <x v="143"/>
    <n v="9026.2230234798844"/>
    <s v="Deposit"/>
    <n v="10392.041410910593"/>
    <x v="0"/>
    <n v="9.122401847575059"/>
    <d v="2024-02-11T00:00:00"/>
    <n v="914.27577878107377"/>
    <s v="Deposit"/>
    <n v="11306.317189691666"/>
    <x v="0"/>
    <n v="71.824480369515015"/>
    <x v="145"/>
    <n v="4924.6436478418536"/>
    <s v="Deposit"/>
    <n v="16230.960837533519"/>
    <e v="#NUM!"/>
    <x v="0"/>
    <n v="90.697674418604649"/>
  </r>
  <r>
    <x v="151"/>
    <s v="Isabelle Bell"/>
    <x v="139"/>
    <x v="139"/>
    <n v="1947"/>
    <s v=" Deposit            "/>
    <n v="1947"/>
    <x v="0"/>
    <x v="0"/>
    <x v="141"/>
    <n v="725.31757220238421"/>
    <s v="Withdrawal"/>
    <n v="1221.6824277976157"/>
    <x v="0"/>
    <n v="10.277136258660507"/>
    <x v="144"/>
    <n v="438.29266820639242"/>
    <s v="Deposit"/>
    <n v="1223.6824277976157"/>
    <x v="0"/>
    <n v="9.122401847575059"/>
    <d v="2024-01-28T00:00:00"/>
    <n v="796.64912134702377"/>
    <s v="Deposit"/>
    <n v="2020.3315491446394"/>
    <x v="1"/>
    <n v="71.824480369515015"/>
    <x v="146"/>
    <n v="1371.6534399327938"/>
    <s v="Withdrawal"/>
    <n v="648.67810921184559"/>
    <s v="Inactive"/>
    <x v="0"/>
    <n v="90.697674418604649"/>
  </r>
  <r>
    <x v="152"/>
    <s v="Emmett Newton"/>
    <x v="12"/>
    <x v="12"/>
    <n v="9814"/>
    <s v=" Deposit            "/>
    <n v="9814"/>
    <x v="0"/>
    <x v="0"/>
    <x v="142"/>
    <n v="222.00119813884228"/>
    <s v="Withdrawal"/>
    <n v="9591.9988018611584"/>
    <x v="0"/>
    <n v="10.277136258660507"/>
    <x v="145"/>
    <n v="2170.0792513796132"/>
    <s v="Deposit"/>
    <n v="9593.9988018611584"/>
    <x v="0"/>
    <n v="9.122401847575059"/>
    <d v="2022-12-28T00:00:00"/>
    <n v="3289.0782687546521"/>
    <s v="Deposit"/>
    <n v="12883.077070615811"/>
    <x v="0"/>
    <n v="71.824480369515015"/>
    <x v="147"/>
    <n v="5396.6211699084834"/>
    <s v="Withdrawal"/>
    <n v="7486.4559007073276"/>
    <s v="Inactive"/>
    <x v="0"/>
    <n v="90.697674418604649"/>
  </r>
  <r>
    <x v="153"/>
    <s v="Braelynn Dorsey"/>
    <x v="140"/>
    <x v="140"/>
    <n v="2339"/>
    <s v=" Deposit            "/>
    <n v="2339"/>
    <x v="0"/>
    <x v="0"/>
    <x v="143"/>
    <n v="1795.5412179026391"/>
    <s v="Withdrawal"/>
    <n v="543.45878209736088"/>
    <x v="0"/>
    <n v="10.277136258660507"/>
    <x v="146"/>
    <n v="262.29373328180731"/>
    <s v="Deposit"/>
    <n v="545.45878209736088"/>
    <x v="0"/>
    <n v="9.122401847575059"/>
    <d v="2022-11-06T00:00:00"/>
    <n v="352.47933742240684"/>
    <s v="Deposit"/>
    <n v="897.93811951976772"/>
    <x v="0"/>
    <n v="71.824480369515015"/>
    <x v="148"/>
    <n v="734.51635393558809"/>
    <s v="Withdrawal"/>
    <n v="163.42176558417964"/>
    <s v="Inactive"/>
    <x v="0"/>
    <n v="90.697674418604649"/>
  </r>
  <r>
    <x v="154"/>
    <s v="Enoch Brock"/>
    <x v="141"/>
    <x v="141"/>
    <n v="781"/>
    <s v=" Deposit            "/>
    <n v="781"/>
    <x v="0"/>
    <x v="0"/>
    <x v="144"/>
    <n v="508.0972284612514"/>
    <s v="Deposit"/>
    <n v="1289.0972284612515"/>
    <x v="0"/>
    <n v="10.277136258660507"/>
    <x v="147"/>
    <n v="620.32566297008998"/>
    <s v="Deposit"/>
    <n v="1291.0972284612515"/>
    <x v="0"/>
    <n v="9.122401847575059"/>
    <d v="2023-03-05T00:00:00"/>
    <n v="866.33562399359562"/>
    <s v="Deposit"/>
    <n v="2157.4328524548473"/>
    <x v="1"/>
    <n v="71.824480369515015"/>
    <x v="149"/>
    <n v="1671.927822253389"/>
    <s v="Deposit"/>
    <n v="3829.3606747082363"/>
    <s v="Inactive"/>
    <x v="0"/>
    <n v="90.697674418604649"/>
  </r>
  <r>
    <x v="155"/>
    <s v="Jada Ayala"/>
    <x v="13"/>
    <x v="13"/>
    <n v="7910"/>
    <s v=" Deposit            "/>
    <n v="7910"/>
    <x v="0"/>
    <x v="0"/>
    <x v="145"/>
    <n v="3564.0672871130541"/>
    <s v="Withdrawal"/>
    <n v="4345.9327128869463"/>
    <x v="0"/>
    <n v="10.277136258660507"/>
    <x v="148"/>
    <n v="2889.8907471504908"/>
    <s v="Deposit"/>
    <n v="4347.9327128869463"/>
    <x v="1"/>
    <n v="9.122401847575059"/>
    <d v="2023-01-22T00:00:00"/>
    <n v="2590.9139862668735"/>
    <s v="Deposit"/>
    <n v="6938.8466991538198"/>
    <x v="1"/>
    <n v="71.824480369515015"/>
    <x v="150"/>
    <n v="1719.6104322353749"/>
    <s v="Deposit"/>
    <n v="8658.4571313891938"/>
    <s v="Inactive"/>
    <x v="0"/>
    <n v="90.697674418604649"/>
  </r>
  <r>
    <x v="156"/>
    <s v="Tanner Long"/>
    <x v="142"/>
    <x v="142"/>
    <n v="5445"/>
    <s v=" Deposit            "/>
    <n v="5445"/>
    <x v="0"/>
    <x v="0"/>
    <x v="146"/>
    <n v="1561.0091755287763"/>
    <s v="Deposit"/>
    <n v="7006.0091755287758"/>
    <x v="0"/>
    <n v="10.277136258660507"/>
    <x v="149"/>
    <n v="6443.6910948237846"/>
    <s v="Deposit"/>
    <n v="7008.0091755287758"/>
    <x v="1"/>
    <n v="9.122401847575059"/>
    <d v="2023-05-26T00:00:00"/>
    <n v="2308.8974085819091"/>
    <s v="Withdrawal"/>
    <n v="4699.1117669468667"/>
    <x v="0"/>
    <n v="71.824480369515015"/>
    <x v="151"/>
    <n v="70.404487479755545"/>
    <s v="Deposit"/>
    <n v="4769.5162544266223"/>
    <s v="Inactive"/>
    <x v="0"/>
    <n v="90.697674418604649"/>
  </r>
  <r>
    <x v="157"/>
    <s v="Jade Donovan"/>
    <x v="143"/>
    <x v="143"/>
    <n v="6535"/>
    <s v=" Deposit            "/>
    <n v="6535"/>
    <x v="0"/>
    <x v="0"/>
    <x v="147"/>
    <n v="6160.9095140728232"/>
    <s v="Deposit"/>
    <n v="12695.909514072824"/>
    <x v="0"/>
    <n v="10.277136258660507"/>
    <x v="150"/>
    <n v="9723.468572007514"/>
    <s v="Deposit"/>
    <n v="12697.909514072824"/>
    <x v="0"/>
    <n v="9.122401847575059"/>
    <d v="2022-12-03T00:00:00"/>
    <n v="11832.659843955213"/>
    <s v="Deposit"/>
    <n v="24530.569358028035"/>
    <x v="0"/>
    <n v="71.824480369515015"/>
    <x v="152"/>
    <n v="16301.852576704563"/>
    <s v="Deposit"/>
    <n v="40832.4219347326"/>
    <s v="Inactive"/>
    <x v="0"/>
    <n v="90.697674418604649"/>
  </r>
  <r>
    <x v="158"/>
    <s v="Brayan White"/>
    <x v="144"/>
    <x v="144"/>
    <n v="7904"/>
    <s v=" Deposit            "/>
    <n v="7904"/>
    <x v="0"/>
    <x v="0"/>
    <x v="148"/>
    <n v="4808.1437425059939"/>
    <s v="Deposit"/>
    <n v="12712.143742505994"/>
    <x v="0"/>
    <n v="10.277136258660507"/>
    <x v="47"/>
    <n v="8163.1531195159851"/>
    <s v="Withdrawal"/>
    <n v="4548.9906229900089"/>
    <x v="0"/>
    <n v="9.122401847575059"/>
    <d v="2022-01-20T00:00:00"/>
    <n v="2229.5371398104917"/>
    <s v="Withdrawal"/>
    <n v="2319.4534831795172"/>
    <x v="1"/>
    <n v="71.824480369515015"/>
    <x v="153"/>
    <n v="1491.7527880432569"/>
    <s v="Deposit"/>
    <n v="3811.2062712227744"/>
    <s v="Inactive"/>
    <x v="0"/>
    <n v="90.697674418604649"/>
  </r>
  <r>
    <x v="159"/>
    <s v="Layla Oliver"/>
    <x v="145"/>
    <x v="145"/>
    <n v="4919"/>
    <s v=" Deposit            "/>
    <n v="4919"/>
    <x v="0"/>
    <x v="0"/>
    <x v="149"/>
    <n v="4695.1256619973356"/>
    <s v="Deposit"/>
    <n v="9614.1256619973356"/>
    <x v="0"/>
    <n v="10.277136258660507"/>
    <x v="151"/>
    <n v="3059.8146400702781"/>
    <s v="Withdrawal"/>
    <n v="6554.3110219270575"/>
    <x v="0"/>
    <n v="9.122401847575059"/>
    <d v="2022-03-18T00:00:00"/>
    <n v="2350.0923973293293"/>
    <s v="Deposit"/>
    <n v="8904.4034192563868"/>
    <x v="0"/>
    <n v="71.824480369515015"/>
    <x v="154"/>
    <n v="2659.9453044426336"/>
    <s v="Withdrawal"/>
    <n v="6244.4581148137531"/>
    <s v="Inactive"/>
    <x v="0"/>
    <n v="90.697674418604649"/>
  </r>
  <r>
    <x v="160"/>
    <s v="Karson Harding"/>
    <x v="67"/>
    <x v="67"/>
    <n v="6397"/>
    <s v=" Deposit            "/>
    <n v="6397"/>
    <x v="0"/>
    <x v="0"/>
    <x v="150"/>
    <n v="5244.3080211824927"/>
    <s v="Deposit"/>
    <n v="11641.308021182493"/>
    <x v="0"/>
    <n v="10.277136258660507"/>
    <x v="152"/>
    <n v="1632.4597006819649"/>
    <s v="Withdrawal"/>
    <n v="10008.848320500529"/>
    <x v="0"/>
    <n v="9.122401847575059"/>
    <d v="2022-03-09T00:00:00"/>
    <n v="9880.8903985736433"/>
    <s v="Withdrawal"/>
    <n v="127.95792192688532"/>
    <x v="0"/>
    <n v="71.824480369515015"/>
    <x v="155"/>
    <n v="10.744853300587154"/>
    <s v="Deposit"/>
    <n v="138.70277522747247"/>
    <s v="Inactive"/>
    <x v="0"/>
    <n v="90.697674418604649"/>
  </r>
  <r>
    <x v="161"/>
    <s v="Yahir Webster"/>
    <x v="146"/>
    <x v="146"/>
    <n v="3685"/>
    <s v=" Deposit            "/>
    <n v="3685"/>
    <x v="0"/>
    <x v="0"/>
    <x v="151"/>
    <n v="944.48376472129019"/>
    <s v="Withdrawal"/>
    <n v="2740.5162352787097"/>
    <x v="0"/>
    <n v="10.277136258660507"/>
    <x v="153"/>
    <n v="1924.8738822267389"/>
    <s v="Withdrawal"/>
    <n v="815.64235305197076"/>
    <x v="0"/>
    <n v="9.122401847575059"/>
    <d v="2024-01-30T00:00:00"/>
    <n v="576.85568095850431"/>
    <s v="Withdrawal"/>
    <n v="238.78667209346645"/>
    <x v="0"/>
    <n v="71.824480369515015"/>
    <x v="156"/>
    <n v="199.28283759037041"/>
    <s v="Withdrawal"/>
    <n v="39.503834503096044"/>
    <s v="Active"/>
    <x v="0"/>
    <n v="90.697674418604649"/>
  </r>
  <r>
    <x v="162"/>
    <s v="Kensley Calderon"/>
    <x v="147"/>
    <x v="147"/>
    <n v="9156"/>
    <s v=" Deposit            "/>
    <n v="9156"/>
    <x v="0"/>
    <x v="0"/>
    <x v="152"/>
    <n v="875.18247532321789"/>
    <s v="Deposit"/>
    <n v="10031.182475323218"/>
    <x v="0"/>
    <n v="10.277136258660507"/>
    <x v="20"/>
    <n v="201.98554424776623"/>
    <s v="Deposit"/>
    <n v="10033.182475323218"/>
    <x v="0"/>
    <n v="9.122401847575059"/>
    <d v="2021-04-18T00:00:00"/>
    <n v="1275.0611752273239"/>
    <s v="Withdrawal"/>
    <n v="8758.1213000958942"/>
    <x v="0"/>
    <n v="71.824480369515015"/>
    <x v="157"/>
    <n v="992.26555312370203"/>
    <s v="Deposit"/>
    <n v="9750.3868532195957"/>
    <s v="Inactive"/>
    <x v="0"/>
    <n v="90.697674418604649"/>
  </r>
  <r>
    <x v="163"/>
    <s v="Oakley Hendricks"/>
    <x v="148"/>
    <x v="148"/>
    <n v="7338"/>
    <s v=" Deposit            "/>
    <n v="7338"/>
    <x v="0"/>
    <x v="0"/>
    <x v="153"/>
    <n v="1725.203520504459"/>
    <s v="Deposit"/>
    <n v="9063.2035205044594"/>
    <x v="0"/>
    <n v="10.277136258660507"/>
    <x v="154"/>
    <n v="5711.7519784356227"/>
    <s v="Deposit"/>
    <n v="9065.2035205044594"/>
    <x v="0"/>
    <n v="9.122401847575059"/>
    <d v="2021-12-21T00:00:00"/>
    <n v="1468.4866581147132"/>
    <s v="Withdrawal"/>
    <n v="7596.716862389746"/>
    <x v="0"/>
    <n v="71.824480369515015"/>
    <x v="158"/>
    <n v="5134.8145568104383"/>
    <s v="Withdrawal"/>
    <n v="2461.9023055793077"/>
    <s v="Inactive"/>
    <x v="0"/>
    <n v="90.697674418604649"/>
  </r>
  <r>
    <x v="164"/>
    <s v="Dani Potts"/>
    <x v="149"/>
    <x v="149"/>
    <n v="8678"/>
    <s v=" Deposit            "/>
    <n v="8678"/>
    <x v="0"/>
    <x v="0"/>
    <x v="154"/>
    <n v="8465.057822865354"/>
    <s v="Deposit"/>
    <n v="17143.057822865354"/>
    <x v="0"/>
    <n v="10.277136258660507"/>
    <x v="155"/>
    <n v="8015.8756950937723"/>
    <s v="Deposit"/>
    <n v="17145.057822865354"/>
    <x v="0"/>
    <n v="9.122401847575059"/>
    <d v="2024-01-22T00:00:00"/>
    <n v="8064.6501155070946"/>
    <s v="Withdrawal"/>
    <n v="9080.4077073582594"/>
    <x v="1"/>
    <n v="71.824480369515015"/>
    <x v="159"/>
    <n v="20.587129276554538"/>
    <s v="Withdrawal"/>
    <n v="9059.8205780817043"/>
    <s v="Inactive"/>
    <x v="0"/>
    <n v="90.697674418604649"/>
  </r>
  <r>
    <x v="165"/>
    <s v="Avah Nguyen"/>
    <x v="150"/>
    <x v="150"/>
    <n v="3083"/>
    <s v=" Deposit            "/>
    <n v="3083"/>
    <x v="0"/>
    <x v="0"/>
    <x v="155"/>
    <n v="1258.389028058813"/>
    <s v="Deposit"/>
    <n v="4341.389028058813"/>
    <x v="0"/>
    <n v="10.277136258660507"/>
    <x v="156"/>
    <n v="2508.3090907759106"/>
    <s v="Withdrawal"/>
    <n v="1833.0799372829024"/>
    <x v="0"/>
    <n v="9.122401847575059"/>
    <d v="2023-06-25T00:00:00"/>
    <n v="1085.3486046013516"/>
    <s v="Withdrawal"/>
    <n v="747.73133268155084"/>
    <x v="0"/>
    <n v="71.824480369515015"/>
    <x v="160"/>
    <n v="93.109680389892205"/>
    <s v="Withdrawal"/>
    <n v="654.62165229165862"/>
    <s v="Active"/>
    <x v="0"/>
    <n v="90.697674418604649"/>
  </r>
  <r>
    <x v="166"/>
    <s v="Gabriel Franklin"/>
    <x v="151"/>
    <x v="151"/>
    <n v="371"/>
    <s v=" Deposit            "/>
    <n v="371"/>
    <x v="0"/>
    <x v="0"/>
    <x v="156"/>
    <n v="61.709222198414828"/>
    <s v="Deposit"/>
    <n v="432.70922219841481"/>
    <x v="0"/>
    <n v="10.277136258660507"/>
    <x v="91"/>
    <n v="144.11696495349361"/>
    <s v="Withdrawal"/>
    <n v="288.5922572449212"/>
    <x v="0"/>
    <n v="9.122401847575059"/>
    <d v="2023-01-17T00:00:00"/>
    <n v="201.07340095363097"/>
    <s v="Withdrawal"/>
    <n v="87.518856291290234"/>
    <x v="0"/>
    <n v="71.824480369515015"/>
    <x v="161"/>
    <n v="6.4499938478417151"/>
    <s v="Withdrawal"/>
    <n v="81.068862443448523"/>
    <s v="Inactive"/>
    <x v="0"/>
    <n v="90.697674418604649"/>
  </r>
  <r>
    <x v="167"/>
    <s v="Angela Barr"/>
    <x v="152"/>
    <x v="152"/>
    <n v="8655"/>
    <s v=" Deposit            "/>
    <n v="8655"/>
    <x v="0"/>
    <x v="0"/>
    <x v="157"/>
    <n v="1345.0653951743989"/>
    <s v="Withdrawal"/>
    <n v="7309.9346048256011"/>
    <x v="0"/>
    <n v="10.277136258660507"/>
    <x v="157"/>
    <n v="1854.7924051907335"/>
    <s v="Deposit"/>
    <n v="7311.9346048256011"/>
    <x v="0"/>
    <n v="9.122401847575059"/>
    <d v="2020-09-23T00:00:00"/>
    <n v="1905.1800427546918"/>
    <s v="Withdrawal"/>
    <n v="5406.7545620709097"/>
    <x v="0"/>
    <n v="71.824480369515015"/>
    <x v="162"/>
    <n v="520.96572867144812"/>
    <s v="Deposit"/>
    <n v="5927.720290742358"/>
    <s v="Inactive"/>
    <x v="0"/>
    <n v="90.697674418604649"/>
  </r>
  <r>
    <x v="168"/>
    <s v="Harley Li"/>
    <x v="153"/>
    <x v="153"/>
    <n v="9012"/>
    <s v=" Deposit            "/>
    <n v="9012"/>
    <x v="0"/>
    <x v="0"/>
    <x v="158"/>
    <n v="5330.4125937664921"/>
    <s v="Withdrawal"/>
    <n v="3681.5874062335079"/>
    <x v="0"/>
    <n v="10.277136258660507"/>
    <x v="158"/>
    <n v="1530.9018012626534"/>
    <s v="Deposit"/>
    <n v="3683.5874062335079"/>
    <x v="0"/>
    <n v="9.122401847575059"/>
    <d v="2023-10-01T00:00:00"/>
    <n v="2337.8291332096119"/>
    <s v="Withdrawal"/>
    <n v="1345.758273023896"/>
    <x v="0"/>
    <n v="71.824480369515015"/>
    <x v="163"/>
    <n v="744.13520949328006"/>
    <s v="Deposit"/>
    <n v="2089.8934825171759"/>
    <s v="Inactive"/>
    <x v="0"/>
    <n v="90.697674418604649"/>
  </r>
  <r>
    <x v="169"/>
    <s v="Paige Watkins"/>
    <x v="154"/>
    <x v="154"/>
    <n v="2054"/>
    <s v=" Deposit            "/>
    <n v="2054"/>
    <x v="0"/>
    <x v="0"/>
    <x v="159"/>
    <n v="1292.7196707309547"/>
    <s v="Deposit"/>
    <n v="3346.7196707309549"/>
    <x v="0"/>
    <n v="10.277136258660507"/>
    <x v="159"/>
    <n v="604.44470041269619"/>
    <s v="Deposit"/>
    <n v="3348.7196707309549"/>
    <x v="0"/>
    <n v="9.122401847575059"/>
    <d v="2021-01-27T00:00:00"/>
    <n v="871.87304131750841"/>
    <s v="Deposit"/>
    <n v="4220.592712048463"/>
    <x v="0"/>
    <n v="71.824480369515015"/>
    <x v="164"/>
    <n v="2077.4003467893426"/>
    <s v="Withdrawal"/>
    <n v="2143.1923652591204"/>
    <s v="Inactive"/>
    <x v="0"/>
    <n v="90.697674418604649"/>
  </r>
  <r>
    <x v="170"/>
    <s v="Nash McGee"/>
    <x v="155"/>
    <x v="155"/>
    <n v="7648"/>
    <s v=" Deposit            "/>
    <n v="7648"/>
    <x v="0"/>
    <x v="0"/>
    <x v="38"/>
    <n v="4627.9200007678755"/>
    <s v="Deposit"/>
    <n v="12275.920000767876"/>
    <x v="0"/>
    <n v="10.277136258660507"/>
    <x v="71"/>
    <n v="5068.2797336067033"/>
    <s v="Withdrawal"/>
    <n v="7207.6402671611722"/>
    <x v="0"/>
    <n v="9.122401847575059"/>
    <d v="2021-06-26T00:00:00"/>
    <n v="3471.1566405888725"/>
    <s v="Deposit"/>
    <n v="10678.796907750046"/>
    <x v="0"/>
    <n v="71.824480369515015"/>
    <x v="165"/>
    <n v="3104.4334546294472"/>
    <s v="Withdrawal"/>
    <n v="7574.3634531205989"/>
    <s v="Inactive"/>
    <x v="0"/>
    <n v="90.697674418604649"/>
  </r>
  <r>
    <x v="171"/>
    <s v="Margot Walter"/>
    <x v="156"/>
    <x v="156"/>
    <n v="8849"/>
    <s v=" Deposit            "/>
    <n v="8849"/>
    <x v="1"/>
    <x v="0"/>
    <x v="160"/>
    <n v="4730.3425593840084"/>
    <s v="Withdrawal"/>
    <n v="4118.6574406159916"/>
    <x v="0"/>
    <n v="10.277136258660507"/>
    <x v="160"/>
    <n v="2410.153733304207"/>
    <s v="Withdrawal"/>
    <n v="1708.5037073117846"/>
    <x v="0"/>
    <n v="9.122401847575059"/>
    <d v="2021-06-29T00:00:00"/>
    <n v="319.29644345063019"/>
    <s v="Withdrawal"/>
    <n v="1389.2072638611544"/>
    <x v="0"/>
    <n v="71.824480369515015"/>
    <x v="166"/>
    <n v="203.08919158172981"/>
    <s v="Withdrawal"/>
    <n v="1186.1180722794245"/>
    <s v="Inactive"/>
    <x v="0"/>
    <n v="90.697674418604649"/>
  </r>
  <r>
    <x v="172"/>
    <s v="Lochlan Hamilton"/>
    <x v="1"/>
    <x v="1"/>
    <n v="5333"/>
    <s v=" Deposit            "/>
    <n v="5333"/>
    <x v="0"/>
    <x v="0"/>
    <x v="161"/>
    <n v="1827.1227340167563"/>
    <s v="Deposit"/>
    <n v="7160.1227340167561"/>
    <x v="0"/>
    <n v="10.277136258660507"/>
    <x v="161"/>
    <n v="6534.2964151804963"/>
    <s v="Deposit"/>
    <n v="7162.1227340167561"/>
    <x v="0"/>
    <n v="9.122401847575059"/>
    <d v="2022-07-12T00:00:00"/>
    <n v="2338.4541868162441"/>
    <s v="Withdrawal"/>
    <n v="4823.668547200512"/>
    <x v="0"/>
    <n v="71.824480369515015"/>
    <x v="167"/>
    <n v="3112.7599464873074"/>
    <s v="Withdrawal"/>
    <n v="1710.9086007132046"/>
    <s v="Inactive"/>
    <x v="0"/>
    <n v="90.697674418604649"/>
  </r>
  <r>
    <x v="173"/>
    <s v="Kolton Bell"/>
    <x v="157"/>
    <x v="157"/>
    <n v="8799"/>
    <s v=" Deposit            "/>
    <n v="8799"/>
    <x v="0"/>
    <x v="0"/>
    <x v="162"/>
    <n v="1788.9205260235606"/>
    <s v="Deposit"/>
    <n v="10587.920526023561"/>
    <x v="0"/>
    <n v="10.277136258660507"/>
    <x v="162"/>
    <n v="5567.5394429799635"/>
    <s v="Withdrawal"/>
    <n v="5020.3810830435978"/>
    <x v="0"/>
    <n v="9.122401847575059"/>
    <d v="2023-08-15T00:00:00"/>
    <n v="1632.7180418457344"/>
    <s v="Deposit"/>
    <n v="6653.0991248893324"/>
    <x v="0"/>
    <n v="71.824480369515015"/>
    <x v="168"/>
    <n v="5632.3693554198517"/>
    <s v="Deposit"/>
    <n v="12285.468480309184"/>
    <s v="Inactive"/>
    <x v="0"/>
    <n v="90.697674418604649"/>
  </r>
  <r>
    <x v="174"/>
    <s v="Melody Wong"/>
    <x v="158"/>
    <x v="158"/>
    <n v="4122"/>
    <s v=" Deposit            "/>
    <n v="4122"/>
    <x v="0"/>
    <x v="0"/>
    <x v="163"/>
    <n v="2161.4424660954624"/>
    <s v="Withdrawal"/>
    <n v="1960.5575339045376"/>
    <x v="1"/>
    <n v="10.277136258660507"/>
    <x v="163"/>
    <n v="1922.3468728663527"/>
    <s v="Withdrawal"/>
    <n v="38.21066103818498"/>
    <x v="0"/>
    <n v="9.122401847575059"/>
    <d v="2023-02-18T00:00:00"/>
    <n v="13.114853828623117"/>
    <s v="Withdrawal"/>
    <n v="25.095807209561862"/>
    <x v="0"/>
    <n v="71.824480369515015"/>
    <x v="169"/>
    <n v="22.216083491185273"/>
    <s v="Withdrawal"/>
    <n v="2.8797237183765887"/>
    <s v="Inactive"/>
    <x v="0"/>
    <n v="90.697674418604649"/>
  </r>
  <r>
    <x v="175"/>
    <s v="Walter Maddox"/>
    <x v="159"/>
    <x v="159"/>
    <n v="3118"/>
    <s v=" Deposit            "/>
    <n v="3118"/>
    <x v="0"/>
    <x v="0"/>
    <x v="164"/>
    <n v="849.57670630654013"/>
    <s v="Deposit"/>
    <n v="3967.57670630654"/>
    <x v="0"/>
    <n v="10.277136258660507"/>
    <x v="164"/>
    <n v="968.55363724928327"/>
    <s v="Withdrawal"/>
    <n v="2999.0230690572566"/>
    <x v="0"/>
    <n v="9.122401847575059"/>
    <d v="2024-04-23T00:00:00"/>
    <n v="723.13281557548441"/>
    <s v="Deposit"/>
    <n v="3722.1558846327412"/>
    <x v="1"/>
    <n v="71.824480369515015"/>
    <x v="170"/>
    <n v="34.950837706277589"/>
    <s v="Withdrawal"/>
    <n v="3687.2050469264636"/>
    <s v="Inactive"/>
    <x v="0"/>
    <n v="90.697674418604649"/>
  </r>
  <r>
    <x v="176"/>
    <s v="Zainab Santiago"/>
    <x v="160"/>
    <x v="160"/>
    <n v="5624"/>
    <s v=" Deposit            "/>
    <n v="5624"/>
    <x v="0"/>
    <x v="0"/>
    <x v="165"/>
    <n v="559.13702273324543"/>
    <s v="Withdrawal"/>
    <n v="5064.8629772667546"/>
    <x v="0"/>
    <n v="10.277136258660507"/>
    <x v="165"/>
    <n v="2467.7739935558561"/>
    <s v="Withdrawal"/>
    <n v="2597.0889837108984"/>
    <x v="0"/>
    <n v="9.122401847575059"/>
    <d v="2024-01-06T00:00:00"/>
    <n v="1416.0808251475539"/>
    <s v="Withdrawal"/>
    <n v="1181.0081585633445"/>
    <x v="0"/>
    <n v="71.824480369515015"/>
    <x v="171"/>
    <n v="592.81611272034093"/>
    <s v="Withdrawal"/>
    <n v="588.1920458430036"/>
    <s v="Active"/>
    <x v="0"/>
    <n v="90.697674418604649"/>
  </r>
  <r>
    <x v="177"/>
    <s v="Beckham Woodward"/>
    <x v="161"/>
    <x v="161"/>
    <n v="5020"/>
    <s v=" Deposit            "/>
    <n v="5020"/>
    <x v="0"/>
    <x v="0"/>
    <x v="166"/>
    <n v="1125.3078904961801"/>
    <s v="Deposit"/>
    <n v="6145.3078904961803"/>
    <x v="0"/>
    <n v="10.277136258660507"/>
    <x v="166"/>
    <n v="4235.6339736297023"/>
    <s v="Withdrawal"/>
    <n v="1909.6739168664781"/>
    <x v="0"/>
    <n v="9.122401847575059"/>
    <d v="2021-03-04T00:00:00"/>
    <n v="1125.4985740777265"/>
    <s v="Withdrawal"/>
    <n v="784.17534278875155"/>
    <x v="0"/>
    <n v="71.824480369515015"/>
    <x v="172"/>
    <n v="310.26121041785547"/>
    <s v="Withdrawal"/>
    <n v="473.91413237089608"/>
    <s v="Inactive"/>
    <x v="0"/>
    <n v="90.697674418604649"/>
  </r>
  <r>
    <x v="178"/>
    <s v="Drew Garner"/>
    <x v="162"/>
    <x v="162"/>
    <n v="1246"/>
    <s v=" Deposit            "/>
    <n v="1246"/>
    <x v="0"/>
    <x v="0"/>
    <x v="167"/>
    <n v="781.14341331080334"/>
    <s v="Deposit"/>
    <n v="2027.1434133108032"/>
    <x v="0"/>
    <n v="10.277136258660507"/>
    <x v="167"/>
    <n v="1057.6784083032578"/>
    <s v="Deposit"/>
    <n v="2029.1434133108032"/>
    <x v="0"/>
    <n v="9.122401847575059"/>
    <d v="2020-09-22T00:00:00"/>
    <n v="390.33685743773094"/>
    <s v="Withdrawal"/>
    <n v="1638.8065558730723"/>
    <x v="1"/>
    <n v="71.824480369515015"/>
    <x v="173"/>
    <n v="1403.9550989668696"/>
    <s v="Withdrawal"/>
    <n v="234.85145690620266"/>
    <s v="Inactive"/>
    <x v="0"/>
    <n v="90.697674418604649"/>
  </r>
  <r>
    <x v="179"/>
    <s v="Sage Fernandez"/>
    <x v="163"/>
    <x v="163"/>
    <n v="4749"/>
    <s v=" Deposit            "/>
    <n v="4749"/>
    <x v="0"/>
    <x v="0"/>
    <x v="168"/>
    <n v="1841.0373762527199"/>
    <s v="Deposit"/>
    <n v="6590.0373762527197"/>
    <x v="0"/>
    <n v="10.277136258660507"/>
    <x v="168"/>
    <n v="4506.8805441815484"/>
    <s v="Withdrawal"/>
    <n v="2083.1568320711713"/>
    <x v="0"/>
    <n v="9.122401847575059"/>
    <d v="2023-08-16T00:00:00"/>
    <n v="806.71932988171443"/>
    <s v="Withdrawal"/>
    <n v="1276.4375021894568"/>
    <x v="0"/>
    <n v="71.824480369515015"/>
    <x v="174"/>
    <n v="7.7417403679600563"/>
    <s v="Withdrawal"/>
    <n v="1268.6957618214967"/>
    <s v="Inactive"/>
    <x v="0"/>
    <n v="90.697674418604649"/>
  </r>
  <r>
    <x v="180"/>
    <s v="Amara Baker"/>
    <x v="164"/>
    <x v="164"/>
    <n v="3634"/>
    <s v=" Deposit            "/>
    <n v="3634"/>
    <x v="0"/>
    <x v="0"/>
    <x v="89"/>
    <n v="2859.9939681819906"/>
    <s v="Withdrawal"/>
    <n v="774.00603181800943"/>
    <x v="0"/>
    <n v="10.277136258660507"/>
    <x v="92"/>
    <n v="428.00509414558991"/>
    <s v="Withdrawal"/>
    <n v="346.00093767241952"/>
    <x v="0"/>
    <n v="9.122401847575059"/>
    <d v="2023-07-11T00:00:00"/>
    <n v="60.677652469863588"/>
    <s v="Deposit"/>
    <n v="406.6785901422831"/>
    <x v="0"/>
    <n v="71.824480369515015"/>
    <x v="168"/>
    <n v="88.135131865713888"/>
    <s v="Deposit"/>
    <n v="494.813722007997"/>
    <s v="Inactive"/>
    <x v="0"/>
    <n v="90.697674418604649"/>
  </r>
  <r>
    <x v="181"/>
    <s v="Lilah Esquivel"/>
    <x v="165"/>
    <x v="165"/>
    <n v="2923"/>
    <s v=" Deposit            "/>
    <n v="2923"/>
    <x v="0"/>
    <x v="0"/>
    <x v="169"/>
    <n v="570.49246168249522"/>
    <s v="Deposit"/>
    <n v="3493.4924616824951"/>
    <x v="0"/>
    <n v="10.277136258660507"/>
    <x v="92"/>
    <n v="3148.8009135731554"/>
    <s v="Withdrawal"/>
    <n v="344.69154810933969"/>
    <x v="0"/>
    <n v="9.122401847575059"/>
    <d v="2023-10-12T00:00:00"/>
    <n v="201.89752445316998"/>
    <s v="Deposit"/>
    <n v="546.58907256250973"/>
    <x v="0"/>
    <n v="71.824480369515015"/>
    <x v="175"/>
    <n v="455.46261827061983"/>
    <s v="Withdrawal"/>
    <n v="91.1264542918899"/>
    <s v="Inactive"/>
    <x v="0"/>
    <n v="90.697674418604649"/>
  </r>
  <r>
    <x v="182"/>
    <s v="Bridger Singleton"/>
    <x v="166"/>
    <x v="166"/>
    <n v="7870"/>
    <s v=" Deposit            "/>
    <n v="7870"/>
    <x v="1"/>
    <x v="0"/>
    <x v="170"/>
    <n v="1979.2322892981438"/>
    <s v="Deposit"/>
    <n v="9849.2322892981429"/>
    <x v="0"/>
    <n v="10.277136258660507"/>
    <x v="169"/>
    <n v="6657.5212066800741"/>
    <s v="Deposit"/>
    <n v="9851.2322892981429"/>
    <x v="0"/>
    <n v="9.122401847575059"/>
    <d v="2021-03-12T00:00:00"/>
    <n v="9301.2249325878383"/>
    <s v="Deposit"/>
    <n v="19152.457221885983"/>
    <x v="0"/>
    <n v="71.824480369515015"/>
    <x v="176"/>
    <n v="8086.0619539686904"/>
    <s v="Deposit"/>
    <n v="27238.519175854672"/>
    <s v="Inactive"/>
    <x v="0"/>
    <n v="90.697674418604649"/>
  </r>
  <r>
    <x v="183"/>
    <s v="Destiny James"/>
    <x v="167"/>
    <x v="167"/>
    <n v="9005"/>
    <s v=" Deposit            "/>
    <n v="9005"/>
    <x v="0"/>
    <x v="0"/>
    <x v="171"/>
    <n v="6123.5638589909822"/>
    <s v="Withdrawal"/>
    <n v="2881.4361410090178"/>
    <x v="0"/>
    <n v="10.277136258660507"/>
    <x v="170"/>
    <n v="1993.3829166800119"/>
    <s v="Deposit"/>
    <n v="2883.4361410090178"/>
    <x v="0"/>
    <n v="9.122401847575059"/>
    <d v="2022-06-24T00:00:00"/>
    <n v="934.16095472311588"/>
    <s v="Deposit"/>
    <n v="3817.5970957321338"/>
    <x v="0"/>
    <n v="71.824480369515015"/>
    <x v="177"/>
    <n v="2928.5581152998666"/>
    <s v="Withdrawal"/>
    <n v="889.03898043226718"/>
    <s v="Inactive"/>
    <x v="0"/>
    <n v="90.697674418604649"/>
  </r>
  <r>
    <x v="184"/>
    <s v="Jaxson Huffman"/>
    <x v="35"/>
    <x v="35"/>
    <n v="5965"/>
    <s v=" Deposit            "/>
    <n v="5965"/>
    <x v="0"/>
    <x v="0"/>
    <x v="172"/>
    <n v="3729.9761090202219"/>
    <s v="Deposit"/>
    <n v="9694.9761090202228"/>
    <x v="0"/>
    <n v="10.277136258660507"/>
    <x v="171"/>
    <n v="2270.3809385080071"/>
    <s v="Deposit"/>
    <n v="9696.9761090202228"/>
    <x v="0"/>
    <n v="9.122401847575059"/>
    <d v="2021-05-18T00:00:00"/>
    <n v="1568.2840059843802"/>
    <s v="Withdrawal"/>
    <n v="8128.6921030358426"/>
    <x v="0"/>
    <n v="71.824480369515015"/>
    <x v="178"/>
    <n v="6622.9833933787586"/>
    <s v="Deposit"/>
    <n v="14751.675496414602"/>
    <s v="Inactive"/>
    <x v="0"/>
    <n v="90.697674418604649"/>
  </r>
  <r>
    <x v="185"/>
    <s v="Hayley Palmer"/>
    <x v="4"/>
    <x v="4"/>
    <n v="6252"/>
    <s v=" Deposit            "/>
    <n v="6252"/>
    <x v="0"/>
    <x v="0"/>
    <x v="173"/>
    <n v="3807.6742889088291"/>
    <s v="Withdrawal"/>
    <n v="2444.3257110911709"/>
    <x v="1"/>
    <n v="10.277136258660507"/>
    <x v="172"/>
    <n v="707.12495693600511"/>
    <s v="Deposit"/>
    <n v="2446.3257110911709"/>
    <x v="0"/>
    <n v="9.122401847575059"/>
    <d v="2022-01-13T00:00:00"/>
    <n v="1328.2219309030334"/>
    <s v="Deposit"/>
    <n v="3774.5476419942042"/>
    <x v="0"/>
    <n v="71.824480369515015"/>
    <x v="179"/>
    <n v="3496.5382521878969"/>
    <s v="Withdrawal"/>
    <n v="278.00938980630735"/>
    <s v="Inactive"/>
    <x v="0"/>
    <n v="90.697674418604649"/>
  </r>
  <r>
    <x v="186"/>
    <s v="Theo Odom"/>
    <x v="168"/>
    <x v="168"/>
    <n v="8007"/>
    <s v=" Deposit            "/>
    <n v="8007"/>
    <x v="0"/>
    <x v="0"/>
    <x v="74"/>
    <n v="1290.1766576844141"/>
    <s v="Withdrawal"/>
    <n v="6716.8233423155862"/>
    <x v="1"/>
    <n v="10.277136258660507"/>
    <x v="173"/>
    <n v="5512.7906454937347"/>
    <s v="Deposit"/>
    <n v="6718.8233423155862"/>
    <x v="1"/>
    <n v="9.122401847575059"/>
    <d v="2023-02-18T00:00:00"/>
    <n v="1185.689170963213"/>
    <s v="Deposit"/>
    <n v="7904.5125132787989"/>
    <x v="0"/>
    <n v="71.824480369515015"/>
    <x v="180"/>
    <n v="3794.7106046630852"/>
    <s v="Deposit"/>
    <n v="11699.223117941885"/>
    <s v="Inactive"/>
    <x v="0"/>
    <n v="90.697674418604649"/>
  </r>
  <r>
    <x v="187"/>
    <s v="Laylani Grimes"/>
    <x v="70"/>
    <x v="70"/>
    <n v="1243"/>
    <s v=" Deposit            "/>
    <n v="1243"/>
    <x v="0"/>
    <x v="0"/>
    <x v="174"/>
    <n v="524.55743908737372"/>
    <s v="Withdrawal"/>
    <n v="718.44256091262628"/>
    <x v="0"/>
    <n v="10.277136258660507"/>
    <x v="174"/>
    <n v="162.50019384640007"/>
    <s v="Deposit"/>
    <n v="720.44256091262628"/>
    <x v="0"/>
    <n v="9.122401847575059"/>
    <d v="2020-07-23T00:00:00"/>
    <n v="562.57275234028759"/>
    <s v="Withdrawal"/>
    <n v="157.86980857233868"/>
    <x v="1"/>
    <n v="71.824480369515015"/>
    <x v="181"/>
    <n v="81.278060530514807"/>
    <s v="Withdrawal"/>
    <n v="76.591748041823877"/>
    <s v="Inactive"/>
    <x v="0"/>
    <n v="90.697674418604649"/>
  </r>
  <r>
    <x v="188"/>
    <s v="Harlan Warner"/>
    <x v="169"/>
    <x v="169"/>
    <n v="9423"/>
    <s v=" Deposit            "/>
    <n v="9423"/>
    <x v="0"/>
    <x v="0"/>
    <x v="175"/>
    <n v="4134.2983912577356"/>
    <s v="Withdrawal"/>
    <n v="5288.7016087422644"/>
    <x v="0"/>
    <n v="10.277136258660507"/>
    <x v="175"/>
    <n v="3933.7457962915191"/>
    <s v="Withdrawal"/>
    <n v="1354.9558124507453"/>
    <x v="0"/>
    <n v="9.122401847575059"/>
    <d v="2023-08-25T00:00:00"/>
    <n v="1236.9564703660346"/>
    <s v="Withdrawal"/>
    <n v="117.99934208471063"/>
    <x v="0"/>
    <n v="71.824480369515015"/>
    <x v="182"/>
    <n v="106.08414250300044"/>
    <s v="Withdrawal"/>
    <n v="11.915199581710198"/>
    <e v="#NUM!"/>
    <x v="0"/>
    <n v="90.697674418604649"/>
  </r>
  <r>
    <x v="189"/>
    <s v="Wynter Rowland"/>
    <x v="170"/>
    <x v="170"/>
    <n v="3427"/>
    <s v=" Deposit            "/>
    <n v="3427"/>
    <x v="0"/>
    <x v="0"/>
    <x v="176"/>
    <n v="46.461307363626311"/>
    <s v="Deposit"/>
    <n v="3473.4613073636265"/>
    <x v="0"/>
    <n v="10.277136258660507"/>
    <x v="176"/>
    <n v="808.85920642073961"/>
    <s v="Deposit"/>
    <n v="3475.4613073636265"/>
    <x v="1"/>
    <n v="9.122401847575059"/>
    <d v="2022-02-23T00:00:00"/>
    <n v="2647.3158283291687"/>
    <s v="Deposit"/>
    <n v="6122.7771356927951"/>
    <x v="0"/>
    <n v="71.824480369515015"/>
    <x v="183"/>
    <n v="5315.5935115388102"/>
    <s v="Deposit"/>
    <n v="11438.370647231604"/>
    <s v="Inactive"/>
    <x v="0"/>
    <n v="90.697674418604649"/>
  </r>
  <r>
    <x v="190"/>
    <s v="Eliezer Gallegos"/>
    <x v="171"/>
    <x v="171"/>
    <n v="3445"/>
    <s v=" Deposit            "/>
    <n v="3445"/>
    <x v="0"/>
    <x v="0"/>
    <x v="177"/>
    <n v="1066.1627325011075"/>
    <s v="Deposit"/>
    <n v="4511.1627325011077"/>
    <x v="0"/>
    <n v="10.277136258660507"/>
    <x v="108"/>
    <n v="779.35381386318227"/>
    <s v="Deposit"/>
    <n v="4513.1627325011077"/>
    <x v="0"/>
    <n v="9.122401847575059"/>
    <d v="2023-05-23T00:00:00"/>
    <n v="4072.2679172994494"/>
    <s v="Deposit"/>
    <n v="8585.4306498005571"/>
    <x v="1"/>
    <n v="71.824480369515015"/>
    <x v="184"/>
    <n v="1881.6064033555858"/>
    <s v="Deposit"/>
    <n v="10467.037053156142"/>
    <s v="Inactive"/>
    <x v="0"/>
    <n v="90.697674418604649"/>
  </r>
  <r>
    <x v="191"/>
    <s v="Trenton Macdonald"/>
    <x v="172"/>
    <x v="172"/>
    <n v="5792"/>
    <s v=" Deposit            "/>
    <n v="5792"/>
    <x v="0"/>
    <x v="0"/>
    <x v="178"/>
    <n v="1494.7061305826912"/>
    <s v="Withdrawal"/>
    <n v="4297.293869417309"/>
    <x v="0"/>
    <n v="10.277136258660507"/>
    <x v="177"/>
    <n v="4242.6431267819353"/>
    <s v="Deposit"/>
    <n v="4299.293869417309"/>
    <x v="0"/>
    <n v="9.122401847575059"/>
    <d v="2023-03-14T00:00:00"/>
    <n v="773.18585399860046"/>
    <s v="Deposit"/>
    <n v="5072.4797234159096"/>
    <x v="0"/>
    <n v="71.824480369515015"/>
    <x v="185"/>
    <n v="241.31417516208455"/>
    <s v="Deposit"/>
    <n v="5313.7938985779938"/>
    <s v="Inactive"/>
    <x v="0"/>
    <n v="90.697674418604649"/>
  </r>
  <r>
    <x v="192"/>
    <s v="Rosalia Salinas"/>
    <x v="173"/>
    <x v="173"/>
    <n v="7265"/>
    <s v=" Deposit            "/>
    <n v="7265"/>
    <x v="0"/>
    <x v="0"/>
    <x v="179"/>
    <n v="438.04128626075573"/>
    <s v="Withdrawal"/>
    <n v="6826.9587137392446"/>
    <x v="0"/>
    <n v="10.277136258660507"/>
    <x v="178"/>
    <n v="2987.4723226611904"/>
    <s v="Withdrawal"/>
    <n v="3839.4863910780541"/>
    <x v="0"/>
    <n v="9.122401847575059"/>
    <d v="2022-11-21T00:00:00"/>
    <n v="1484.1271228814931"/>
    <s v="Withdrawal"/>
    <n v="2355.3592681965611"/>
    <x v="0"/>
    <n v="71.824480369515015"/>
    <x v="186"/>
    <n v="2009.693227378672"/>
    <s v="Deposit"/>
    <n v="4365.0524955752335"/>
    <s v="Inactive"/>
    <x v="0"/>
    <n v="90.697674418604649"/>
  </r>
  <r>
    <x v="193"/>
    <s v="Edgar Salgado"/>
    <x v="174"/>
    <x v="174"/>
    <n v="3518"/>
    <s v=" Deposit            "/>
    <n v="3518"/>
    <x v="0"/>
    <x v="0"/>
    <x v="180"/>
    <n v="162.95493384143617"/>
    <s v="Withdrawal"/>
    <n v="3355.0450661585637"/>
    <x v="0"/>
    <n v="10.277136258660507"/>
    <x v="179"/>
    <n v="761.76676363750562"/>
    <s v="Withdrawal"/>
    <n v="2593.2783025210583"/>
    <x v="0"/>
    <n v="9.122401847575059"/>
    <d v="2023-04-04T00:00:00"/>
    <n v="2483.0321682320673"/>
    <s v="Withdrawal"/>
    <n v="110.24613428899102"/>
    <x v="1"/>
    <n v="71.824480369515015"/>
    <x v="187"/>
    <n v="99.950735076154444"/>
    <s v="Withdrawal"/>
    <n v="10.295399212836571"/>
    <s v="Inactive"/>
    <x v="0"/>
    <n v="90.697674418604649"/>
  </r>
  <r>
    <x v="194"/>
    <s v="Avalynn Graham"/>
    <x v="175"/>
    <x v="175"/>
    <n v="9111"/>
    <s v=" Deposit            "/>
    <n v="9111"/>
    <x v="0"/>
    <x v="0"/>
    <x v="181"/>
    <n v="5854.9516760293218"/>
    <s v="Withdrawal"/>
    <n v="3256.0483239706782"/>
    <x v="0"/>
    <n v="10.277136258660507"/>
    <x v="180"/>
    <n v="1678.003798857706"/>
    <s v="Deposit"/>
    <n v="3258.0483239706782"/>
    <x v="0"/>
    <n v="9.122401847575059"/>
    <d v="2023-01-10T00:00:00"/>
    <n v="108.94880726453297"/>
    <s v="Withdrawal"/>
    <n v="3149.0995167061451"/>
    <x v="0"/>
    <n v="71.824480369515015"/>
    <x v="188"/>
    <n v="3007.6607324307693"/>
    <s v="Withdrawal"/>
    <n v="141.43878427537584"/>
    <s v="Inactive"/>
    <x v="0"/>
    <n v="90.697674418604649"/>
  </r>
  <r>
    <x v="195"/>
    <s v="Giovanni Bond"/>
    <x v="176"/>
    <x v="176"/>
    <n v="8088"/>
    <s v=" Deposit            "/>
    <n v="8088"/>
    <x v="0"/>
    <x v="0"/>
    <x v="182"/>
    <n v="7608.133896209285"/>
    <s v="Withdrawal"/>
    <n v="479.86610379071499"/>
    <x v="0"/>
    <n v="10.277136258660507"/>
    <x v="181"/>
    <n v="116.94532077480922"/>
    <s v="Deposit"/>
    <n v="481.86610379071499"/>
    <x v="0"/>
    <n v="9.122401847575059"/>
    <d v="2022-03-08T00:00:00"/>
    <n v="91.504357927680928"/>
    <s v="Deposit"/>
    <n v="573.37046171839597"/>
    <x v="0"/>
    <n v="71.824480369515015"/>
    <x v="189"/>
    <n v="82.212250918908637"/>
    <s v="Deposit"/>
    <n v="655.58271263730467"/>
    <s v="Inactive"/>
    <x v="0"/>
    <n v="90.697674418604649"/>
  </r>
  <r>
    <x v="196"/>
    <s v="Alena Roman"/>
    <x v="176"/>
    <x v="176"/>
    <n v="2241"/>
    <s v=" Deposit            "/>
    <n v="2241"/>
    <x v="0"/>
    <x v="0"/>
    <x v="183"/>
    <n v="387.64007249008222"/>
    <s v="Deposit"/>
    <n v="2628.6400724900823"/>
    <x v="1"/>
    <n v="10.277136258660507"/>
    <x v="182"/>
    <n v="1996.6787301554089"/>
    <s v="Withdrawal"/>
    <n v="631.96134233467342"/>
    <x v="0"/>
    <n v="9.122401847575059"/>
    <d v="2022-11-28T00:00:00"/>
    <n v="114.80412637471514"/>
    <s v="Withdrawal"/>
    <n v="517.15721595995831"/>
    <x v="1"/>
    <n v="71.824480369515015"/>
    <x v="190"/>
    <n v="458.73638306654931"/>
    <s v="Withdrawal"/>
    <n v="58.420832893408999"/>
    <s v="Inactive"/>
    <x v="0"/>
    <n v="90.697674418604649"/>
  </r>
  <r>
    <x v="197"/>
    <s v="Kian Gould"/>
    <x v="56"/>
    <x v="56"/>
    <n v="2392"/>
    <s v=" Deposit            "/>
    <n v="2392"/>
    <x v="0"/>
    <x v="0"/>
    <x v="184"/>
    <n v="267.88409814478285"/>
    <s v="Deposit"/>
    <n v="2659.8840981447829"/>
    <x v="0"/>
    <n v="10.277136258660507"/>
    <x v="183"/>
    <n v="106.47127907509082"/>
    <s v="Deposit"/>
    <n v="2661.8840981447829"/>
    <x v="0"/>
    <n v="9.122401847575059"/>
    <d v="2021-08-05T00:00:00"/>
    <n v="692.59632309083668"/>
    <s v="Withdrawal"/>
    <n v="1969.2877750539462"/>
    <x v="1"/>
    <n v="71.824480369515015"/>
    <x v="191"/>
    <n v="315.25694800518949"/>
    <s v="Deposit"/>
    <n v="2284.5447230591358"/>
    <s v="Inactive"/>
    <x v="0"/>
    <n v="90.697674418604649"/>
  </r>
  <r>
    <x v="198"/>
    <s v="Thatcher Rowland"/>
    <x v="173"/>
    <x v="173"/>
    <n v="3817"/>
    <s v=" Deposit            "/>
    <n v="3817"/>
    <x v="0"/>
    <x v="0"/>
    <x v="185"/>
    <n v="576.52943565672319"/>
    <s v="Deposit"/>
    <n v="4393.5294356567229"/>
    <x v="1"/>
    <n v="10.277136258660507"/>
    <x v="149"/>
    <n v="3625.604725506746"/>
    <s v="Withdrawal"/>
    <n v="767.92471014997682"/>
    <x v="0"/>
    <n v="9.122401847575059"/>
    <d v="2023-04-05T00:00:00"/>
    <n v="666.08942327295154"/>
    <s v="Deposit"/>
    <n v="1434.0141334229284"/>
    <x v="0"/>
    <n v="71.824480369515015"/>
    <x v="192"/>
    <n v="834.21190527022645"/>
    <s v="Deposit"/>
    <n v="2268.2260386931548"/>
    <s v="Inactive"/>
    <x v="0"/>
    <n v="90.697674418604649"/>
  </r>
  <r>
    <x v="199"/>
    <s v="Harleigh Phan"/>
    <x v="177"/>
    <x v="177"/>
    <n v="4069"/>
    <s v=" Deposit            "/>
    <n v="4069"/>
    <x v="0"/>
    <x v="0"/>
    <x v="186"/>
    <n v="1202.1264239194884"/>
    <s v="Deposit"/>
    <n v="5271.1264239194879"/>
    <x v="0"/>
    <n v="10.277136258660507"/>
    <x v="184"/>
    <n v="190.86401204717941"/>
    <s v="Deposit"/>
    <n v="5273.1264239194879"/>
    <x v="0"/>
    <n v="9.122401847575059"/>
    <d v="2022-10-09T00:00:00"/>
    <n v="227.09006156279281"/>
    <s v="Withdrawal"/>
    <n v="5046.0363623566955"/>
    <x v="0"/>
    <n v="71.824480369515015"/>
    <x v="193"/>
    <n v="2517.8698869395284"/>
    <s v="Deposit"/>
    <n v="7563.9062492962239"/>
    <s v="Inactive"/>
    <x v="0"/>
    <n v="90.697674418604649"/>
  </r>
  <r>
    <x v="200"/>
    <s v="Maison Gardner"/>
    <x v="178"/>
    <x v="178"/>
    <n v="8040"/>
    <s v=" Deposit            "/>
    <n v="8040"/>
    <x v="0"/>
    <x v="0"/>
    <x v="187"/>
    <n v="4332.6562892515167"/>
    <s v="Withdrawal"/>
    <n v="3707.3437107484833"/>
    <x v="1"/>
    <n v="10.277136258660507"/>
    <x v="185"/>
    <n v="3212.6621586089559"/>
    <s v="Deposit"/>
    <n v="3709.3437107484833"/>
    <x v="0"/>
    <n v="9.122401847575059"/>
    <d v="2023-05-26T00:00:00"/>
    <n v="810.36102543658285"/>
    <s v="Withdrawal"/>
    <n v="2898.9826853119002"/>
    <x v="0"/>
    <n v="71.824480369515015"/>
    <x v="194"/>
    <n v="2057.4900032130308"/>
    <s v="Withdrawal"/>
    <n v="841.49268209886941"/>
    <s v="Inactive"/>
    <x v="0"/>
    <n v="90.697674418604649"/>
  </r>
  <r>
    <x v="201"/>
    <s v="Jordyn Velazquez"/>
    <x v="179"/>
    <x v="179"/>
    <n v="8371"/>
    <s v=" Deposit            "/>
    <n v="8371"/>
    <x v="0"/>
    <x v="0"/>
    <x v="188"/>
    <n v="7388.315038755728"/>
    <s v="Withdrawal"/>
    <n v="982.68496124427202"/>
    <x v="0"/>
    <n v="10.277136258660507"/>
    <x v="87"/>
    <n v="423.68509144646737"/>
    <s v="Deposit"/>
    <n v="984.68496124427202"/>
    <x v="0"/>
    <n v="9.122401847575059"/>
    <d v="2021-12-22T00:00:00"/>
    <n v="331.42503738524204"/>
    <s v="Deposit"/>
    <n v="1316.1099986295139"/>
    <x v="0"/>
    <n v="71.824480369515015"/>
    <x v="195"/>
    <n v="1162.2782960091974"/>
    <s v="Deposit"/>
    <n v="2478.3882946387112"/>
    <s v="Inactive"/>
    <x v="0"/>
    <n v="90.697674418604649"/>
  </r>
  <r>
    <x v="202"/>
    <s v="Drew Alvarez"/>
    <x v="180"/>
    <x v="180"/>
    <n v="1949"/>
    <s v=" Deposit            "/>
    <n v="1949"/>
    <x v="1"/>
    <x v="0"/>
    <x v="189"/>
    <n v="1907.8550893448878"/>
    <s v="Deposit"/>
    <n v="3856.8550893448878"/>
    <x v="0"/>
    <n v="10.277136258660507"/>
    <x v="186"/>
    <n v="3036.3486507559742"/>
    <s v="Deposit"/>
    <n v="3858.8550893448878"/>
    <x v="0"/>
    <n v="9.122401847575059"/>
    <d v="2023-06-26T00:00:00"/>
    <n v="3067.3934044618823"/>
    <s v="Deposit"/>
    <n v="6926.2484938067701"/>
    <x v="0"/>
    <n v="71.824480369515015"/>
    <x v="196"/>
    <n v="5440.5561626447161"/>
    <s v="Deposit"/>
    <n v="12366.804656451486"/>
    <s v="Inactive"/>
    <x v="0"/>
    <n v="90.697674418604649"/>
  </r>
  <r>
    <x v="203"/>
    <s v="Leilani O’brien"/>
    <x v="181"/>
    <x v="181"/>
    <n v="7510"/>
    <s v=" Deposit            "/>
    <n v="7510"/>
    <x v="0"/>
    <x v="0"/>
    <x v="190"/>
    <n v="366.42846455282609"/>
    <s v="Withdrawal"/>
    <n v="7143.571535447174"/>
    <x v="1"/>
    <n v="10.277136258660507"/>
    <x v="187"/>
    <n v="4997.8641491904436"/>
    <s v="Withdrawal"/>
    <n v="2145.7073862567304"/>
    <x v="0"/>
    <n v="9.122401847575059"/>
    <d v="2021-11-06T00:00:00"/>
    <n v="1927.1455627191847"/>
    <s v="Withdrawal"/>
    <n v="218.56182353754571"/>
    <x v="0"/>
    <n v="71.824480369515015"/>
    <x v="197"/>
    <n v="121.25654000933874"/>
    <s v="Deposit"/>
    <n v="339.81836354688443"/>
    <s v="Inactive"/>
    <x v="0"/>
    <n v="90.697674418604649"/>
  </r>
  <r>
    <x v="204"/>
    <s v="Shelby Krueger"/>
    <x v="74"/>
    <x v="74"/>
    <n v="2256"/>
    <s v=" Deposit            "/>
    <n v="2256"/>
    <x v="0"/>
    <x v="0"/>
    <x v="191"/>
    <n v="1823.041387927309"/>
    <s v="Deposit"/>
    <n v="4079.0413879273092"/>
    <x v="0"/>
    <n v="10.277136258660507"/>
    <x v="188"/>
    <n v="1389.3267253420674"/>
    <s v="Deposit"/>
    <n v="4081.0413879273092"/>
    <x v="1"/>
    <n v="9.122401847575059"/>
    <d v="2023-09-03T00:00:00"/>
    <n v="160.47752740049202"/>
    <s v="Deposit"/>
    <n v="4241.5189153278016"/>
    <x v="0"/>
    <n v="71.824480369515015"/>
    <x v="198"/>
    <n v="1793.4455247222652"/>
    <s v="Deposit"/>
    <n v="6034.9644400500665"/>
    <s v="Inactive"/>
    <x v="0"/>
    <n v="90.697674418604649"/>
  </r>
  <r>
    <x v="205"/>
    <s v="Jones Cruz"/>
    <x v="182"/>
    <x v="182"/>
    <n v="3551"/>
    <s v=" Deposit            "/>
    <n v="3551"/>
    <x v="0"/>
    <x v="0"/>
    <x v="192"/>
    <n v="890.13302250301319"/>
    <s v="Withdrawal"/>
    <n v="2660.8669774969867"/>
    <x v="0"/>
    <n v="10.277136258660507"/>
    <x v="189"/>
    <n v="925.97814042777406"/>
    <s v="Deposit"/>
    <n v="2662.8669774969867"/>
    <x v="0"/>
    <n v="9.122401847575059"/>
    <d v="2022-03-25T00:00:00"/>
    <n v="628.07036706542931"/>
    <s v="Deposit"/>
    <n v="3290.937344562416"/>
    <x v="0"/>
    <n v="71.824480369515015"/>
    <x v="187"/>
    <n v="1560.3544853742385"/>
    <s v="Deposit"/>
    <n v="4851.2918299366547"/>
    <s v="Inactive"/>
    <x v="0"/>
    <n v="90.697674418604649"/>
  </r>
  <r>
    <x v="206"/>
    <s v="Claire Franco"/>
    <x v="183"/>
    <x v="183"/>
    <n v="9600"/>
    <s v=" Deposit            "/>
    <n v="9600"/>
    <x v="1"/>
    <x v="0"/>
    <x v="193"/>
    <n v="8746.7440713446995"/>
    <s v="Deposit"/>
    <n v="18346.744071344699"/>
    <x v="0"/>
    <n v="10.277136258660507"/>
    <x v="190"/>
    <n v="137.47516522486984"/>
    <s v="Deposit"/>
    <n v="18348.744071344699"/>
    <x v="0"/>
    <n v="9.122401847575059"/>
    <d v="2022-08-20T00:00:00"/>
    <n v="11847.102246896917"/>
    <s v="Deposit"/>
    <n v="30195.846318241616"/>
    <x v="1"/>
    <n v="71.824480369515015"/>
    <x v="199"/>
    <n v="13487.187065146065"/>
    <s v="Withdrawal"/>
    <n v="16708.659253095553"/>
    <s v="Inactive"/>
    <x v="0"/>
    <n v="90.697674418604649"/>
  </r>
  <r>
    <x v="207"/>
    <s v="Gage Lane"/>
    <x v="184"/>
    <x v="184"/>
    <n v="7862"/>
    <s v=" Deposit            "/>
    <n v="7862"/>
    <x v="0"/>
    <x v="0"/>
    <x v="194"/>
    <n v="5162.0929553185833"/>
    <s v="Deposit"/>
    <n v="13024.092955318583"/>
    <x v="0"/>
    <n v="10.277136258660507"/>
    <x v="191"/>
    <n v="3801.1694342094411"/>
    <s v="Deposit"/>
    <n v="13026.092955318583"/>
    <x v="0"/>
    <n v="9.122401847575059"/>
    <d v="2023-11-27T00:00:00"/>
    <n v="4704.0437821408705"/>
    <s v="Deposit"/>
    <n v="17730.136737459456"/>
    <x v="0"/>
    <n v="71.824480369515015"/>
    <x v="200"/>
    <n v="8888.067842096727"/>
    <s v="Deposit"/>
    <n v="26618.204579556183"/>
    <s v="Inactive"/>
    <x v="0"/>
    <n v="90.697674418604649"/>
  </r>
  <r>
    <x v="208"/>
    <s v="Amy Dejesus"/>
    <x v="185"/>
    <x v="185"/>
    <n v="8889"/>
    <s v=" Deposit            "/>
    <n v="8889"/>
    <x v="0"/>
    <x v="0"/>
    <x v="195"/>
    <n v="6815.0629318866741"/>
    <s v="Deposit"/>
    <n v="15704.062931886674"/>
    <x v="1"/>
    <n v="10.277136258660507"/>
    <x v="192"/>
    <n v="2407.656122989345"/>
    <s v="Deposit"/>
    <n v="15706.062931886674"/>
    <x v="0"/>
    <n v="9.122401847575059"/>
    <d v="2023-08-23T00:00:00"/>
    <n v="4496.0457382072354"/>
    <s v="Deposit"/>
    <n v="20202.108670093909"/>
    <x v="0"/>
    <n v="71.824480369515015"/>
    <x v="201"/>
    <n v="5409.7121146153186"/>
    <s v="Withdrawal"/>
    <n v="14792.39655547859"/>
    <s v="Inactive"/>
    <x v="0"/>
    <n v="90.697674418604649"/>
  </r>
  <r>
    <x v="209"/>
    <s v="Rio Andrade"/>
    <x v="186"/>
    <x v="186"/>
    <n v="3696"/>
    <s v=" Deposit            "/>
    <n v="3696"/>
    <x v="0"/>
    <x v="0"/>
    <x v="196"/>
    <n v="1686.0835224771138"/>
    <s v="Withdrawal"/>
    <n v="2009.9164775228862"/>
    <x v="0"/>
    <n v="10.277136258660507"/>
    <x v="193"/>
    <n v="991.28485646153274"/>
    <s v="Deposit"/>
    <n v="2011.9164775228862"/>
    <x v="0"/>
    <n v="9.122401847575059"/>
    <d v="2022-07-07T00:00:00"/>
    <n v="605.4781475486318"/>
    <s v="Deposit"/>
    <n v="2617.394625071518"/>
    <x v="1"/>
    <n v="71.824480369515015"/>
    <x v="202"/>
    <n v="2307.9968838692675"/>
    <s v="Withdrawal"/>
    <n v="309.39774120225047"/>
    <s v="Inactive"/>
    <x v="0"/>
    <n v="90.697674418604649"/>
  </r>
  <r>
    <x v="210"/>
    <s v="Cade Snow"/>
    <x v="187"/>
    <x v="187"/>
    <n v="2354"/>
    <s v=" Deposit            "/>
    <n v="2354"/>
    <x v="0"/>
    <x v="0"/>
    <x v="197"/>
    <n v="1399.5566198534823"/>
    <s v="Deposit"/>
    <n v="3753.5566198534825"/>
    <x v="0"/>
    <n v="10.277136258660507"/>
    <x v="194"/>
    <n v="94.399672567967428"/>
    <s v="Withdrawal"/>
    <n v="3659.1569472855149"/>
    <x v="1"/>
    <n v="9.122401847575059"/>
    <d v="2023-03-04T00:00:00"/>
    <n v="2345.6677755389296"/>
    <s v="Withdrawal"/>
    <n v="1313.4891717465853"/>
    <x v="0"/>
    <n v="71.824480369515015"/>
    <x v="203"/>
    <n v="941.97597144488316"/>
    <s v="Deposit"/>
    <n v="2255.4651431914685"/>
    <s v="Active"/>
    <x v="0"/>
    <n v="90.697674418604649"/>
  </r>
  <r>
    <x v="211"/>
    <s v="Alexia Landry"/>
    <x v="188"/>
    <x v="188"/>
    <n v="3196"/>
    <s v=" Deposit            "/>
    <n v="3196"/>
    <x v="0"/>
    <x v="0"/>
    <x v="198"/>
    <n v="563.25167729321606"/>
    <s v="Deposit"/>
    <n v="3759.2516772932158"/>
    <x v="0"/>
    <n v="10.277136258660507"/>
    <x v="107"/>
    <n v="1511.5210062217518"/>
    <s v="Withdrawal"/>
    <n v="2247.7306710714638"/>
    <x v="0"/>
    <n v="9.122401847575059"/>
    <d v="2023-01-24T00:00:00"/>
    <n v="1162.9734323805619"/>
    <s v="Withdrawal"/>
    <n v="1084.7572386909019"/>
    <x v="0"/>
    <n v="71.824480369515015"/>
    <x v="204"/>
    <n v="616.18738623178103"/>
    <s v="Deposit"/>
    <n v="1700.944624922683"/>
    <s v="Inactive"/>
    <x v="0"/>
    <n v="90.697674418604649"/>
  </r>
  <r>
    <x v="212"/>
    <s v="Jaxx Ingram"/>
    <x v="189"/>
    <x v="189"/>
    <n v="2847"/>
    <s v=" Deposit            "/>
    <n v="2847"/>
    <x v="0"/>
    <x v="0"/>
    <x v="199"/>
    <n v="580.52456082381946"/>
    <s v="Deposit"/>
    <n v="3427.5245608238192"/>
    <x v="0"/>
    <n v="10.277136258660507"/>
    <x v="195"/>
    <n v="2218.923576640675"/>
    <s v="Withdrawal"/>
    <n v="1208.6009841831442"/>
    <x v="0"/>
    <n v="9.122401847575059"/>
    <d v="2022-04-03T00:00:00"/>
    <n v="337.21508939811395"/>
    <s v="Deposit"/>
    <n v="1545.816073581258"/>
    <x v="0"/>
    <n v="71.824480369515015"/>
    <x v="205"/>
    <n v="1330.3997254077487"/>
    <s v="Deposit"/>
    <n v="2876.2157989890065"/>
    <s v="Inactive"/>
    <x v="0"/>
    <n v="90.697674418604649"/>
  </r>
  <r>
    <x v="213"/>
    <s v="Jakob Li"/>
    <x v="190"/>
    <x v="190"/>
    <n v="7063"/>
    <s v=" Deposit            "/>
    <n v="7063"/>
    <x v="0"/>
    <x v="0"/>
    <x v="200"/>
    <n v="3649.8568635830361"/>
    <s v="Deposit"/>
    <n v="10712.856863583036"/>
    <x v="0"/>
    <n v="10.277136258660507"/>
    <x v="196"/>
    <n v="5299.5027926059629"/>
    <s v="Deposit"/>
    <n v="10714.856863583036"/>
    <x v="0"/>
    <n v="9.122401847575059"/>
    <d v="2020-08-14T00:00:00"/>
    <n v="2667.1724578255075"/>
    <s v="Withdrawal"/>
    <n v="8047.684405757529"/>
    <x v="1"/>
    <n v="71.824480369515015"/>
    <x v="206"/>
    <n v="4700.4257805823954"/>
    <s v="Deposit"/>
    <n v="12748.110186339924"/>
    <s v="Inactive"/>
    <x v="0"/>
    <n v="90.697674418604649"/>
  </r>
  <r>
    <x v="214"/>
    <s v="Paige Cardenas"/>
    <x v="191"/>
    <x v="191"/>
    <n v="2956"/>
    <s v=" Deposit            "/>
    <n v="2956"/>
    <x v="0"/>
    <x v="0"/>
    <x v="201"/>
    <n v="664.75288768532118"/>
    <s v="Withdrawal"/>
    <n v="2291.2471123146788"/>
    <x v="0"/>
    <n v="10.277136258660507"/>
    <x v="197"/>
    <n v="785.61751117806818"/>
    <s v="Withdrawal"/>
    <n v="1505.6296011366107"/>
    <x v="0"/>
    <n v="9.122401847575059"/>
    <d v="2022-01-21T00:00:00"/>
    <n v="716.23466796307321"/>
    <s v="Deposit"/>
    <n v="2221.864269099684"/>
    <x v="0"/>
    <n v="71.824480369515015"/>
    <x v="207"/>
    <n v="978.69857295962345"/>
    <s v="Deposit"/>
    <n v="3200.5628420593075"/>
    <s v="Inactive"/>
    <x v="0"/>
    <n v="90.697674418604649"/>
  </r>
  <r>
    <x v="215"/>
    <s v="Nyla Shepherd"/>
    <x v="192"/>
    <x v="192"/>
    <n v="7846"/>
    <s v=" Deposit            "/>
    <n v="7846"/>
    <x v="0"/>
    <x v="0"/>
    <x v="202"/>
    <n v="6517.2487815429922"/>
    <s v="Withdrawal"/>
    <n v="1328.7512184570078"/>
    <x v="0"/>
    <n v="10.277136258660507"/>
    <x v="198"/>
    <n v="884.87695032483589"/>
    <s v="Deposit"/>
    <n v="1330.7512184570078"/>
    <x v="0"/>
    <n v="9.122401847575059"/>
    <d v="2023-09-26T00:00:00"/>
    <n v="668.01353322183752"/>
    <s v="Withdrawal"/>
    <n v="662.73768523517026"/>
    <x v="0"/>
    <n v="71.824480369515015"/>
    <x v="99"/>
    <n v="569.52028500380629"/>
    <s v="Deposit"/>
    <n v="1232.2579702389767"/>
    <e v="#NUM!"/>
    <x v="0"/>
    <n v="90.697674418604649"/>
  </r>
  <r>
    <x v="216"/>
    <s v="Natalia Cross"/>
    <x v="101"/>
    <x v="101"/>
    <n v="6864"/>
    <s v=" Deposit            "/>
    <n v="6864"/>
    <x v="0"/>
    <x v="0"/>
    <x v="203"/>
    <n v="1352.1784867379813"/>
    <s v="Withdrawal"/>
    <n v="5511.8215132620189"/>
    <x v="0"/>
    <n v="10.277136258660507"/>
    <x v="199"/>
    <n v="2481.0544303855168"/>
    <s v="Deposit"/>
    <n v="5513.8215132620189"/>
    <x v="0"/>
    <n v="9.122401847575059"/>
    <d v="2023-12-29T00:00:00"/>
    <n v="938.29074078021461"/>
    <s v="Deposit"/>
    <n v="6452.1122540422339"/>
    <x v="1"/>
    <n v="71.824480369515015"/>
    <x v="208"/>
    <n v="2582.8760972681685"/>
    <s v="Withdrawal"/>
    <n v="3869.2361567740654"/>
    <s v="Inactive"/>
    <x v="0"/>
    <n v="90.697674418604649"/>
  </r>
  <r>
    <x v="217"/>
    <s v="Lennon Edwards"/>
    <x v="193"/>
    <x v="193"/>
    <n v="4581"/>
    <s v=" Deposit            "/>
    <n v="4581"/>
    <x v="0"/>
    <x v="0"/>
    <x v="93"/>
    <n v="2869.9401835940448"/>
    <s v="Withdrawal"/>
    <n v="1711.0598164059552"/>
    <x v="0"/>
    <n v="10.277136258660507"/>
    <x v="200"/>
    <n v="823.9982366303542"/>
    <s v="Withdrawal"/>
    <n v="887.06157977560099"/>
    <x v="0"/>
    <n v="9.122401847575059"/>
    <d v="2022-03-11T00:00:00"/>
    <n v="708.5044165114241"/>
    <s v="Withdrawal"/>
    <n v="178.55716326417689"/>
    <x v="0"/>
    <n v="71.824480369515015"/>
    <x v="209"/>
    <n v="24.459363818143686"/>
    <s v="Deposit"/>
    <n v="203.01652708232058"/>
    <s v="Inactive"/>
    <x v="0"/>
    <n v="90.697674418604649"/>
  </r>
  <r>
    <x v="218"/>
    <s v="Ivy Boone"/>
    <x v="194"/>
    <x v="194"/>
    <n v="9766"/>
    <s v=" Deposit            "/>
    <n v="9766"/>
    <x v="0"/>
    <x v="0"/>
    <x v="204"/>
    <n v="7496.3015230867913"/>
    <s v="Withdrawal"/>
    <n v="2269.6984769132087"/>
    <x v="0"/>
    <n v="10.277136258660507"/>
    <x v="201"/>
    <n v="1118.8195976469156"/>
    <s v="Deposit"/>
    <n v="2271.6984769132087"/>
    <x v="0"/>
    <n v="9.122401847575059"/>
    <d v="2021-02-28T00:00:00"/>
    <n v="2072.7726247610626"/>
    <s v="Withdrawal"/>
    <n v="198.92585215214604"/>
    <x v="1"/>
    <n v="71.824480369515015"/>
    <x v="210"/>
    <n v="143.74986094996865"/>
    <s v="Withdrawal"/>
    <n v="55.175991202177386"/>
    <s v="Inactive"/>
    <x v="0"/>
    <n v="90.697674418604649"/>
  </r>
  <r>
    <x v="219"/>
    <s v="Mauricio Michael"/>
    <x v="195"/>
    <x v="195"/>
    <n v="9754"/>
    <s v=" Deposit            "/>
    <n v="9754"/>
    <x v="0"/>
    <x v="0"/>
    <x v="205"/>
    <n v="1244.8339532520263"/>
    <s v="Deposit"/>
    <n v="10998.833953252026"/>
    <x v="0"/>
    <n v="10.277136258660507"/>
    <x v="155"/>
    <n v="5570.3075935054767"/>
    <s v="Deposit"/>
    <n v="11000.833953252026"/>
    <x v="1"/>
    <n v="9.122401847575059"/>
    <d v="2024-04-20T00:00:00"/>
    <n v="2969.7180462557444"/>
    <s v="Withdrawal"/>
    <n v="8031.1159069962814"/>
    <x v="0"/>
    <n v="71.824480369515015"/>
    <x v="211"/>
    <n v="4954.4947321462214"/>
    <s v="Deposit"/>
    <n v="12985.610639142502"/>
    <s v="Active"/>
    <x v="0"/>
    <n v="90.697674418604649"/>
  </r>
  <r>
    <x v="220"/>
    <s v="Aubriella Dawson"/>
    <x v="196"/>
    <x v="196"/>
    <n v="8063"/>
    <s v=" Deposit            "/>
    <n v="8063"/>
    <x v="1"/>
    <x v="0"/>
    <x v="206"/>
    <n v="1978.7710236679982"/>
    <s v="Withdrawal"/>
    <n v="6084.2289763320023"/>
    <x v="0"/>
    <n v="10.277136258660507"/>
    <x v="202"/>
    <n v="2368.3917056323776"/>
    <s v="Withdrawal"/>
    <n v="3715.8372706996247"/>
    <x v="0"/>
    <n v="9.122401847575059"/>
    <d v="2022-01-22T00:00:00"/>
    <n v="1717.703260118175"/>
    <s v="Deposit"/>
    <n v="5433.5405308177997"/>
    <x v="1"/>
    <n v="71.824480369515015"/>
    <x v="212"/>
    <n v="3059.6229860428584"/>
    <s v="Deposit"/>
    <n v="8493.163516860659"/>
    <s v="Inactive"/>
    <x v="0"/>
    <n v="90.697674418604649"/>
  </r>
  <r>
    <x v="221"/>
    <s v="Iker Caldwell"/>
    <x v="197"/>
    <x v="197"/>
    <n v="8884"/>
    <s v=" Deposit            "/>
    <n v="8884"/>
    <x v="0"/>
    <x v="0"/>
    <x v="207"/>
    <n v="5803.4464427311095"/>
    <s v="Withdrawal"/>
    <n v="3080.5535572688905"/>
    <x v="0"/>
    <n v="10.277136258660507"/>
    <x v="203"/>
    <n v="1052.0987253492635"/>
    <s v="Deposit"/>
    <n v="3082.5535572688905"/>
    <x v="0"/>
    <n v="9.122401847575059"/>
    <d v="2023-10-24T00:00:00"/>
    <n v="88.67050601996047"/>
    <s v="Deposit"/>
    <n v="3171.2240632888511"/>
    <x v="0"/>
    <n v="71.824480369515015"/>
    <x v="213"/>
    <n v="1933.9855109081409"/>
    <s v="Withdrawal"/>
    <n v="1237.2385523807102"/>
    <s v="Inactive"/>
    <x v="0"/>
    <n v="90.697674418604649"/>
  </r>
  <r>
    <x v="222"/>
    <s v="Leonard Dunlap"/>
    <x v="198"/>
    <x v="198"/>
    <n v="6350"/>
    <s v=" Deposit            "/>
    <n v="6350"/>
    <x v="0"/>
    <x v="0"/>
    <x v="208"/>
    <n v="1769.338502045227"/>
    <s v="Withdrawal"/>
    <n v="4580.661497954773"/>
    <x v="0"/>
    <n v="10.277136258660507"/>
    <x v="204"/>
    <n v="1993.7658652831769"/>
    <s v="Withdrawal"/>
    <n v="2586.8956326715961"/>
    <x v="0"/>
    <n v="9.122401847575059"/>
    <d v="2022-10-11T00:00:00"/>
    <n v="1056.0956855273071"/>
    <s v="Deposit"/>
    <n v="3642.9913181989032"/>
    <x v="0"/>
    <n v="71.824480369515015"/>
    <x v="214"/>
    <n v="1313.7959057637479"/>
    <s v="Withdrawal"/>
    <n v="2329.195412435155"/>
    <s v="Inactive"/>
    <x v="0"/>
    <n v="90.697674418604649"/>
  </r>
  <r>
    <x v="223"/>
    <s v="Iliana Ayers"/>
    <x v="199"/>
    <x v="199"/>
    <n v="3360"/>
    <s v=" Deposit            "/>
    <n v="3360"/>
    <x v="0"/>
    <x v="0"/>
    <x v="92"/>
    <n v="101.581146531112"/>
    <s v="Withdrawal"/>
    <n v="3258.4188534688878"/>
    <x v="0"/>
    <n v="10.277136258660507"/>
    <x v="205"/>
    <n v="2158.6926985266587"/>
    <s v="Withdrawal"/>
    <n v="1099.7261549422292"/>
    <x v="0"/>
    <n v="9.122401847575059"/>
    <d v="2021-10-22T00:00:00"/>
    <n v="11.272473340142804"/>
    <s v="Withdrawal"/>
    <n v="1088.4536816020864"/>
    <x v="0"/>
    <n v="71.824480369515015"/>
    <x v="164"/>
    <n v="450.16754665307991"/>
    <s v="Withdrawal"/>
    <n v="638.28613494900651"/>
    <s v="Inactive"/>
    <x v="0"/>
    <n v="90.697674418604649"/>
  </r>
  <r>
    <x v="224"/>
    <s v="Ulises Padilla"/>
    <x v="200"/>
    <x v="200"/>
    <n v="902"/>
    <s v=" Deposit            "/>
    <n v="902"/>
    <x v="1"/>
    <x v="0"/>
    <x v="209"/>
    <n v="767.98005454853296"/>
    <s v="Withdrawal"/>
    <n v="134.01994545146704"/>
    <x v="0"/>
    <n v="10.277136258660507"/>
    <x v="206"/>
    <n v="119.20224752934308"/>
    <s v="Withdrawal"/>
    <n v="14.817697922123955"/>
    <x v="0"/>
    <n v="9.122401847575059"/>
    <d v="2023-03-25T00:00:00"/>
    <n v="0.61019642146178688"/>
    <s v="Withdrawal"/>
    <n v="14.207501500662168"/>
    <x v="0"/>
    <n v="71.824480369515015"/>
    <x v="215"/>
    <n v="11.543197679781567"/>
    <s v="Withdrawal"/>
    <n v="2.6643038208806011"/>
    <s v="Inactive"/>
    <x v="0"/>
    <n v="90.697674418604649"/>
  </r>
  <r>
    <x v="225"/>
    <s v="Leandro Flowers"/>
    <x v="201"/>
    <x v="201"/>
    <n v="5206"/>
    <s v=" Deposit            "/>
    <n v="5206"/>
    <x v="0"/>
    <x v="0"/>
    <x v="210"/>
    <n v="3091.3872318708331"/>
    <s v="Deposit"/>
    <n v="8297.3872318708327"/>
    <x v="0"/>
    <n v="10.277136258660507"/>
    <x v="201"/>
    <n v="5363.7691742384986"/>
    <s v="Withdrawal"/>
    <n v="2933.6180576323341"/>
    <x v="0"/>
    <n v="9.122401847575059"/>
    <d v="2020-11-28T00:00:00"/>
    <n v="2.5009922473269151"/>
    <s v="Withdrawal"/>
    <n v="2931.1170653850072"/>
    <x v="1"/>
    <n v="71.824480369515015"/>
    <x v="216"/>
    <n v="1082.2990780000489"/>
    <s v="Deposit"/>
    <n v="4013.4161433850559"/>
    <s v="Inactive"/>
    <x v="0"/>
    <n v="90.697674418604649"/>
  </r>
  <r>
    <x v="226"/>
    <s v="Pedro Campbell"/>
    <x v="202"/>
    <x v="202"/>
    <n v="1315"/>
    <s v=" Deposit            "/>
    <n v="1315"/>
    <x v="0"/>
    <x v="0"/>
    <x v="211"/>
    <n v="481.37294168923933"/>
    <s v="Deposit"/>
    <n v="1796.3729416892393"/>
    <x v="0"/>
    <n v="10.277136258660507"/>
    <x v="207"/>
    <n v="1305.0242397174145"/>
    <s v="Deposit"/>
    <n v="1798.3729416892393"/>
    <x v="0"/>
    <n v="9.122401847575059"/>
    <d v="2024-01-28T00:00:00"/>
    <n v="1246.0864498364256"/>
    <s v="Withdrawal"/>
    <n v="552.2864918528137"/>
    <x v="0"/>
    <n v="71.824480369515015"/>
    <x v="217"/>
    <n v="364.09773942871311"/>
    <s v="Deposit"/>
    <n v="916.38423128152681"/>
    <e v="#NUM!"/>
    <x v="0"/>
    <n v="90.697674418604649"/>
  </r>
  <r>
    <x v="227"/>
    <s v="Alvin Rodriguez"/>
    <x v="46"/>
    <x v="46"/>
    <n v="5132"/>
    <s v=" Deposit            "/>
    <n v="5132"/>
    <x v="0"/>
    <x v="0"/>
    <x v="212"/>
    <n v="2722.331994595042"/>
    <s v="Withdrawal"/>
    <n v="2409.668005404958"/>
    <x v="0"/>
    <n v="10.277136258660507"/>
    <x v="208"/>
    <n v="1670.7569836339869"/>
    <s v="Deposit"/>
    <n v="2411.668005404958"/>
    <x v="0"/>
    <n v="9.122401847575059"/>
    <d v="2021-02-09T00:00:00"/>
    <n v="644.89713461151189"/>
    <s v="Withdrawal"/>
    <n v="1766.7708707934462"/>
    <x v="0"/>
    <n v="71.824480369515015"/>
    <x v="218"/>
    <n v="1390.6883673508239"/>
    <s v="Deposit"/>
    <n v="3157.4592381442699"/>
    <s v="Inactive"/>
    <x v="0"/>
    <n v="90.697674418604649"/>
  </r>
  <r>
    <x v="228"/>
    <s v="Evelyn Bautista"/>
    <x v="203"/>
    <x v="203"/>
    <n v="9521"/>
    <s v=" Deposit            "/>
    <n v="9521"/>
    <x v="0"/>
    <x v="0"/>
    <x v="213"/>
    <n v="5368.3247715937205"/>
    <s v="Withdrawal"/>
    <n v="4152.6752284062795"/>
    <x v="0"/>
    <n v="10.277136258660507"/>
    <x v="209"/>
    <n v="358.0175546450638"/>
    <s v="Deposit"/>
    <n v="4154.6752284062795"/>
    <x v="1"/>
    <n v="9.122401847575059"/>
    <d v="2021-01-26T00:00:00"/>
    <n v="1726.0296725696921"/>
    <s v="Deposit"/>
    <n v="5880.7049009759721"/>
    <x v="1"/>
    <n v="71.824480369515015"/>
    <x v="219"/>
    <n v="1499.8495700909061"/>
    <s v="Deposit"/>
    <n v="7380.5544710668782"/>
    <s v="Inactive"/>
    <x v="0"/>
    <n v="90.697674418604649"/>
  </r>
  <r>
    <x v="229"/>
    <s v="Sylvia McKay"/>
    <x v="204"/>
    <x v="204"/>
    <n v="643"/>
    <s v=" Deposit            "/>
    <n v="643"/>
    <x v="0"/>
    <x v="0"/>
    <x v="214"/>
    <n v="73.226815617070514"/>
    <s v="Withdrawal"/>
    <n v="569.77318438292946"/>
    <x v="0"/>
    <n v="10.277136258660507"/>
    <x v="210"/>
    <n v="52.256026757357745"/>
    <s v="Withdrawal"/>
    <n v="517.51715762557171"/>
    <x v="0"/>
    <n v="9.122401847575059"/>
    <d v="2023-09-24T00:00:00"/>
    <n v="218.53363026239907"/>
    <s v="Withdrawal"/>
    <n v="298.98352736317264"/>
    <x v="0"/>
    <n v="71.824480369515015"/>
    <x v="220"/>
    <n v="183.38865702710046"/>
    <s v="Deposit"/>
    <n v="482.37218439027311"/>
    <s v="Active"/>
    <x v="0"/>
    <n v="90.697674418604649"/>
  </r>
  <r>
    <x v="230"/>
    <s v="Joey Sheppard"/>
    <x v="191"/>
    <x v="191"/>
    <n v="6222"/>
    <s v=" Deposit            "/>
    <n v="6222"/>
    <x v="0"/>
    <x v="0"/>
    <x v="85"/>
    <n v="2040.1420518990508"/>
    <s v="Deposit"/>
    <n v="8262.1420518990508"/>
    <x v="0"/>
    <n v="10.277136258660507"/>
    <x v="109"/>
    <n v="193.59870124003675"/>
    <s v="Withdrawal"/>
    <n v="8068.5433506590143"/>
    <x v="0"/>
    <n v="9.122401847575059"/>
    <d v="2022-01-27T00:00:00"/>
    <n v="1774.1750211363922"/>
    <s v="Withdrawal"/>
    <n v="6294.3683295226219"/>
    <x v="0"/>
    <n v="71.824480369515015"/>
    <x v="221"/>
    <n v="3490.129829992401"/>
    <s v="Withdrawal"/>
    <n v="2804.2384995302209"/>
    <s v="Inactive"/>
    <x v="0"/>
    <n v="90.697674418604649"/>
  </r>
  <r>
    <x v="231"/>
    <s v="Veda Rosario"/>
    <x v="205"/>
    <x v="205"/>
    <n v="4239"/>
    <s v=" Deposit            "/>
    <n v="4239"/>
    <x v="0"/>
    <x v="0"/>
    <x v="215"/>
    <n v="2153.2591752945518"/>
    <s v="Withdrawal"/>
    <n v="2085.7408247054482"/>
    <x v="0"/>
    <n v="10.277136258660507"/>
    <x v="211"/>
    <n v="143.23541147221445"/>
    <s v="Deposit"/>
    <n v="2087.7408247054482"/>
    <x v="0"/>
    <n v="9.122401847575059"/>
    <d v="2021-04-09T00:00:00"/>
    <n v="719.53192878947493"/>
    <s v="Withdrawal"/>
    <n v="1368.2088959159732"/>
    <x v="0"/>
    <n v="71.824480369515015"/>
    <x v="222"/>
    <n v="325.59064957774024"/>
    <s v="Withdrawal"/>
    <n v="1042.6182463382329"/>
    <s v="Inactive"/>
    <x v="0"/>
    <n v="90.697674418604649"/>
  </r>
  <r>
    <x v="232"/>
    <s v="Jedidiah Ventura"/>
    <x v="206"/>
    <x v="206"/>
    <n v="385"/>
    <s v=" Deposit            "/>
    <n v="385"/>
    <x v="0"/>
    <x v="0"/>
    <x v="216"/>
    <n v="20.492020059515681"/>
    <s v="Deposit"/>
    <n v="405.49202005951565"/>
    <x v="0"/>
    <n v="10.277136258660507"/>
    <x v="212"/>
    <n v="149.8123571997173"/>
    <s v="Withdrawal"/>
    <n v="255.67966285979836"/>
    <x v="0"/>
    <n v="9.122401847575059"/>
    <d v="2022-01-14T00:00:00"/>
    <n v="50.310599914490147"/>
    <s v="Deposit"/>
    <n v="305.99026277428851"/>
    <x v="0"/>
    <n v="71.824480369515015"/>
    <x v="223"/>
    <n v="12.542922615057343"/>
    <s v="Deposit"/>
    <n v="318.53318538934587"/>
    <s v="Inactive"/>
    <x v="0"/>
    <n v="90.697674418604649"/>
  </r>
  <r>
    <x v="233"/>
    <s v="Zora Harding"/>
    <x v="207"/>
    <x v="207"/>
    <n v="7179"/>
    <s v=" Deposit            "/>
    <n v="7179"/>
    <x v="0"/>
    <x v="0"/>
    <x v="217"/>
    <n v="2244.8614983284961"/>
    <s v="Deposit"/>
    <n v="9423.861498328497"/>
    <x v="0"/>
    <n v="10.277136258660507"/>
    <x v="144"/>
    <n v="1920.9545742819209"/>
    <s v="Deposit"/>
    <n v="9425.861498328497"/>
    <x v="0"/>
    <n v="9.122401847575059"/>
    <d v="2023-12-15T00:00:00"/>
    <n v="4525.7009080621601"/>
    <s v="Deposit"/>
    <n v="13951.562406390658"/>
    <x v="0"/>
    <n v="71.824480369515015"/>
    <x v="224"/>
    <n v="6913.9157360081508"/>
    <s v="Withdrawal"/>
    <n v="7037.6466703825072"/>
    <s v="Inactive"/>
    <x v="0"/>
    <n v="90.697674418604649"/>
  </r>
  <r>
    <x v="234"/>
    <s v="Brodie Simon"/>
    <x v="21"/>
    <x v="21"/>
    <n v="7406"/>
    <s v=" Deposit            "/>
    <n v="7406"/>
    <x v="0"/>
    <x v="0"/>
    <x v="218"/>
    <n v="5274.7529210833864"/>
    <s v="Deposit"/>
    <n v="12680.752921083385"/>
    <x v="0"/>
    <n v="10.277136258660507"/>
    <x v="213"/>
    <n v="2672.2525866626902"/>
    <s v="Withdrawal"/>
    <n v="10008.500334420696"/>
    <x v="0"/>
    <n v="9.122401847575059"/>
    <d v="2021-10-13T00:00:00"/>
    <n v="9853.6519270361714"/>
    <s v="Withdrawal"/>
    <n v="154.84840738452476"/>
    <x v="0"/>
    <n v="71.824480369515015"/>
    <x v="225"/>
    <n v="30.424940653928534"/>
    <s v="Deposit"/>
    <n v="185.27334803845329"/>
    <s v="Inactive"/>
    <x v="0"/>
    <n v="90.697674418604649"/>
  </r>
  <r>
    <x v="235"/>
    <s v="Kalani Green"/>
    <x v="208"/>
    <x v="208"/>
    <n v="7572"/>
    <s v=" Deposit            "/>
    <n v="7572"/>
    <x v="0"/>
    <x v="0"/>
    <x v="219"/>
    <n v="2302.5375154133781"/>
    <s v="Withdrawal"/>
    <n v="5269.4624845866219"/>
    <x v="0"/>
    <n v="10.277136258660507"/>
    <x v="214"/>
    <n v="3871.7029618818628"/>
    <s v="Withdrawal"/>
    <n v="1397.7595227047591"/>
    <x v="1"/>
    <n v="9.122401847575059"/>
    <d v="2022-02-13T00:00:00"/>
    <n v="862.41219625025747"/>
    <s v="Withdrawal"/>
    <n v="535.34732645450163"/>
    <x v="0"/>
    <n v="71.824480369515015"/>
    <x v="178"/>
    <n v="443.10748945580553"/>
    <s v="Deposit"/>
    <n v="978.45481591030716"/>
    <s v="Inactive"/>
    <x v="0"/>
    <n v="90.697674418604649"/>
  </r>
  <r>
    <x v="236"/>
    <s v="Adrianna Horn"/>
    <x v="209"/>
    <x v="209"/>
    <n v="5123"/>
    <s v=" Deposit            "/>
    <n v="5123"/>
    <x v="0"/>
    <x v="0"/>
    <x v="220"/>
    <n v="1676.1918321309736"/>
    <s v="Deposit"/>
    <n v="6799.1918321309731"/>
    <x v="0"/>
    <n v="10.277136258660507"/>
    <x v="215"/>
    <n v="2547.0653807955296"/>
    <s v="Deposit"/>
    <n v="6801.1918321309731"/>
    <x v="0"/>
    <n v="9.122401847575059"/>
    <d v="2023-09-08T00:00:00"/>
    <n v="1830.4009095795191"/>
    <s v="Deposit"/>
    <n v="8631.5927417104922"/>
    <x v="0"/>
    <n v="71.824480369515015"/>
    <x v="226"/>
    <n v="6886.0232323481077"/>
    <s v="Deposit"/>
    <n v="15517.615974058601"/>
    <s v="Active"/>
    <x v="0"/>
    <n v="90.697674418604649"/>
  </r>
  <r>
    <x v="237"/>
    <s v="Wilson Graves"/>
    <x v="210"/>
    <x v="210"/>
    <n v="6550"/>
    <s v=" Deposit            "/>
    <n v="6550"/>
    <x v="0"/>
    <x v="0"/>
    <x v="221"/>
    <n v="5276.9591441066868"/>
    <s v="Withdrawal"/>
    <n v="1273.0408558933132"/>
    <x v="0"/>
    <n v="10.277136258660507"/>
    <x v="216"/>
    <n v="657.65514114531697"/>
    <s v="Withdrawal"/>
    <n v="615.38571474799619"/>
    <x v="0"/>
    <n v="9.122401847575059"/>
    <d v="2022-03-25T00:00:00"/>
    <n v="43.956084088143413"/>
    <s v="Withdrawal"/>
    <n v="571.42963065985282"/>
    <x v="0"/>
    <n v="71.824480369515015"/>
    <x v="227"/>
    <n v="104.08119695733103"/>
    <s v="Withdrawal"/>
    <n v="467.34843370252179"/>
    <s v="Inactive"/>
    <x v="0"/>
    <n v="90.697674418604649"/>
  </r>
  <r>
    <x v="238"/>
    <s v="Remy Randolph"/>
    <x v="211"/>
    <x v="211"/>
    <n v="6887"/>
    <s v=" Deposit            "/>
    <n v="6887"/>
    <x v="0"/>
    <x v="0"/>
    <x v="222"/>
    <n v="4040.9769211903281"/>
    <s v="Withdrawal"/>
    <n v="2846.0230788096719"/>
    <x v="1"/>
    <n v="10.277136258660507"/>
    <x v="217"/>
    <n v="1652.2521892654631"/>
    <s v="Withdrawal"/>
    <n v="1193.7708895442088"/>
    <x v="0"/>
    <n v="9.122401847575059"/>
    <d v="2021-06-19T00:00:00"/>
    <n v="907.44455116248957"/>
    <s v="Deposit"/>
    <n v="2101.2154407066982"/>
    <x v="0"/>
    <n v="71.824480369515015"/>
    <x v="228"/>
    <n v="748.5821939481674"/>
    <s v="Deposit"/>
    <n v="2849.7976346548658"/>
    <s v="Inactive"/>
    <x v="0"/>
    <n v="90.697674418604649"/>
  </r>
  <r>
    <x v="239"/>
    <s v="Kamdyn Jaramillo"/>
    <x v="212"/>
    <x v="212"/>
    <n v="7368"/>
    <s v=" Deposit            "/>
    <n v="7368"/>
    <x v="0"/>
    <x v="0"/>
    <x v="86"/>
    <n v="1524.6154649854645"/>
    <s v="Withdrawal"/>
    <n v="5843.3845350145357"/>
    <x v="0"/>
    <n v="10.277136258660507"/>
    <x v="218"/>
    <n v="4538.5014749993361"/>
    <s v="Withdrawal"/>
    <n v="1304.8830600151996"/>
    <x v="0"/>
    <n v="9.122401847575059"/>
    <d v="2021-07-12T00:00:00"/>
    <n v="497.30308461633791"/>
    <s v="Deposit"/>
    <n v="1802.1861446315374"/>
    <x v="0"/>
    <n v="71.824480369515015"/>
    <x v="229"/>
    <n v="1119.7849562068711"/>
    <s v="Withdrawal"/>
    <n v="682.40118842466632"/>
    <s v="Inactive"/>
    <x v="0"/>
    <n v="90.697674418604649"/>
  </r>
  <r>
    <x v="240"/>
    <s v="Guadalupe Duffy"/>
    <x v="213"/>
    <x v="213"/>
    <n v="1030"/>
    <s v=" Deposit            "/>
    <n v="1030"/>
    <x v="0"/>
    <x v="0"/>
    <x v="223"/>
    <n v="100.05200911736721"/>
    <s v="Deposit"/>
    <n v="1130.0520091173671"/>
    <x v="0"/>
    <n v="10.277136258660507"/>
    <x v="44"/>
    <n v="786.5984769457142"/>
    <s v="Deposit"/>
    <n v="1132.0520091173671"/>
    <x v="0"/>
    <n v="9.122401847575059"/>
    <d v="2021-07-19T00:00:00"/>
    <n v="348.73884639893879"/>
    <s v="Deposit"/>
    <n v="1480.7908555163058"/>
    <x v="1"/>
    <n v="71.824480369515015"/>
    <x v="230"/>
    <n v="358.92290990586724"/>
    <s v="Deposit"/>
    <n v="1839.7137654221731"/>
    <s v="Inactive"/>
    <x v="0"/>
    <n v="90.697674418604649"/>
  </r>
  <r>
    <x v="241"/>
    <s v="Kyng Fowler"/>
    <x v="214"/>
    <x v="214"/>
    <n v="3372"/>
    <s v=" Deposit            "/>
    <n v="3372"/>
    <x v="0"/>
    <x v="0"/>
    <x v="224"/>
    <n v="259.81896769867365"/>
    <s v="Withdrawal"/>
    <n v="3112.1810323013265"/>
    <x v="1"/>
    <n v="10.277136258660507"/>
    <x v="219"/>
    <n v="2039.248033416314"/>
    <s v="Withdrawal"/>
    <n v="1072.9329988850125"/>
    <x v="0"/>
    <n v="9.122401847575059"/>
    <d v="2022-06-10T00:00:00"/>
    <n v="238.36108252785004"/>
    <s v="Deposit"/>
    <n v="1311.2940814128624"/>
    <x v="1"/>
    <n v="71.824480369515015"/>
    <x v="231"/>
    <n v="1068.9877513761735"/>
    <s v="Deposit"/>
    <n v="2380.2818327890359"/>
    <s v="Inactive"/>
    <x v="0"/>
    <n v="90.697674418604649"/>
  </r>
  <r>
    <x v="242"/>
    <s v="Lennon Reed"/>
    <x v="109"/>
    <x v="109"/>
    <n v="7280"/>
    <s v=" Deposit            "/>
    <n v="7280"/>
    <x v="0"/>
    <x v="0"/>
    <x v="225"/>
    <n v="4492.9476403759691"/>
    <s v="Deposit"/>
    <n v="11772.947640375969"/>
    <x v="0"/>
    <n v="10.277136258660507"/>
    <x v="220"/>
    <n v="32.011768239976561"/>
    <s v="Deposit"/>
    <n v="11774.947640375969"/>
    <x v="0"/>
    <n v="9.122401847575059"/>
    <d v="2022-01-21T00:00:00"/>
    <n v="6294.4669138988174"/>
    <s v="Withdrawal"/>
    <n v="5480.4807264771516"/>
    <x v="0"/>
    <n v="71.824480369515015"/>
    <x v="232"/>
    <n v="600.25826767505066"/>
    <s v="Withdrawal"/>
    <n v="4880.2224588021008"/>
    <s v="Inactive"/>
    <x v="0"/>
    <n v="90.697674418604649"/>
  </r>
  <r>
    <x v="243"/>
    <s v="Easton Fowler"/>
    <x v="215"/>
    <x v="215"/>
    <n v="7540"/>
    <s v=" Deposit            "/>
    <n v="7540"/>
    <x v="0"/>
    <x v="0"/>
    <x v="154"/>
    <n v="5700.0644014470799"/>
    <s v="Deposit"/>
    <n v="13240.06440144708"/>
    <x v="1"/>
    <n v="10.277136258660507"/>
    <x v="221"/>
    <n v="7655.0255237050606"/>
    <s v="Withdrawal"/>
    <n v="5585.0388777420194"/>
    <x v="0"/>
    <n v="9.122401847575059"/>
    <d v="2024-04-01T00:00:00"/>
    <n v="3112.4809698005624"/>
    <s v="Deposit"/>
    <n v="8697.5198475425823"/>
    <x v="0"/>
    <n v="71.824480369515015"/>
    <x v="233"/>
    <n v="2324.5350819934501"/>
    <s v="Deposit"/>
    <n v="11022.054929536032"/>
    <e v="#NUM!"/>
    <x v="0"/>
    <n v="90.697674418604649"/>
  </r>
  <r>
    <x v="244"/>
    <s v="Lennon Reynolds"/>
    <x v="216"/>
    <x v="216"/>
    <n v="311"/>
    <s v=" Deposit            "/>
    <n v="311"/>
    <x v="0"/>
    <x v="0"/>
    <x v="226"/>
    <n v="245.44830630707264"/>
    <s v="Deposit"/>
    <n v="556.4483063070727"/>
    <x v="0"/>
    <n v="10.277136258660507"/>
    <x v="222"/>
    <n v="48.882151698205874"/>
    <s v="Withdrawal"/>
    <n v="507.56615460886684"/>
    <x v="1"/>
    <n v="9.122401847575059"/>
    <d v="2024-03-14T00:00:00"/>
    <n v="439.5835448204478"/>
    <s v="Deposit"/>
    <n v="947.14969942931464"/>
    <x v="0"/>
    <n v="71.824480369515015"/>
    <x v="234"/>
    <n v="37.780938527777202"/>
    <s v="Withdrawal"/>
    <n v="909.36876090153748"/>
    <e v="#NUM!"/>
    <x v="0"/>
    <n v="90.697674418604649"/>
  </r>
  <r>
    <x v="245"/>
    <s v="Vincent Bean"/>
    <x v="217"/>
    <x v="217"/>
    <n v="3754"/>
    <s v=" Deposit            "/>
    <n v="3754"/>
    <x v="0"/>
    <x v="0"/>
    <x v="227"/>
    <n v="3202.7637499472771"/>
    <s v="Withdrawal"/>
    <n v="551.23625005272288"/>
    <x v="0"/>
    <n v="10.277136258660507"/>
    <x v="54"/>
    <n v="41.017885450570382"/>
    <s v="Deposit"/>
    <n v="553.23625005272288"/>
    <x v="0"/>
    <n v="9.122401847575059"/>
    <d v="2023-07-05T00:00:00"/>
    <n v="480.96236527281326"/>
    <s v="Withdrawal"/>
    <n v="72.273884779909622"/>
    <x v="1"/>
    <n v="71.824480369515015"/>
    <x v="235"/>
    <n v="59.572240682735519"/>
    <s v="Deposit"/>
    <n v="131.84612546264515"/>
    <s v="Inactive"/>
    <x v="0"/>
    <n v="90.697674418604649"/>
  </r>
  <r>
    <x v="246"/>
    <s v="Jenesis Villa"/>
    <x v="140"/>
    <x v="140"/>
    <n v="1631"/>
    <s v=" Deposit            "/>
    <n v="1631"/>
    <x v="0"/>
    <x v="0"/>
    <x v="228"/>
    <n v="995.37560846119663"/>
    <s v="Deposit"/>
    <n v="2626.3756084611969"/>
    <x v="1"/>
    <n v="10.277136258660507"/>
    <x v="31"/>
    <n v="840.30543650042455"/>
    <s v="Deposit"/>
    <n v="2628.3756084611969"/>
    <x v="1"/>
    <n v="9.122401847575059"/>
    <d v="2023-03-31T00:00:00"/>
    <n v="2492.5083815710941"/>
    <s v="Withdrawal"/>
    <n v="135.86722689010276"/>
    <x v="0"/>
    <n v="71.824480369515015"/>
    <x v="236"/>
    <n v="79.172231739157425"/>
    <s v="Deposit"/>
    <n v="215.0394586292602"/>
    <s v="Inactive"/>
    <x v="0"/>
    <n v="90.697674418604649"/>
  </r>
  <r>
    <x v="247"/>
    <s v="Clay Burnett"/>
    <x v="131"/>
    <x v="131"/>
    <n v="6465"/>
    <s v=" Deposit            "/>
    <n v="6465"/>
    <x v="0"/>
    <x v="0"/>
    <x v="229"/>
    <n v="5114.375148318044"/>
    <s v="Deposit"/>
    <n v="11579.375148318044"/>
    <x v="0"/>
    <n v="10.277136258660507"/>
    <x v="223"/>
    <n v="9794.613048069361"/>
    <s v="Withdrawal"/>
    <n v="1784.7621002486831"/>
    <x v="0"/>
    <n v="9.122401847575059"/>
    <d v="2021-01-07T00:00:00"/>
    <n v="364.8460777710502"/>
    <s v="Deposit"/>
    <n v="2149.6081780197333"/>
    <x v="0"/>
    <n v="71.824480369515015"/>
    <x v="237"/>
    <n v="1572.9895384553074"/>
    <s v="Withdrawal"/>
    <n v="576.61863956442585"/>
    <s v="Inactive"/>
    <x v="0"/>
    <n v="90.697674418604649"/>
  </r>
  <r>
    <x v="248"/>
    <s v="Emberly Sanchez"/>
    <x v="218"/>
    <x v="218"/>
    <n v="6943"/>
    <s v=" Deposit            "/>
    <n v="6943"/>
    <x v="0"/>
    <x v="0"/>
    <x v="230"/>
    <n v="1004.6340126348124"/>
    <s v="Withdrawal"/>
    <n v="5938.3659873651877"/>
    <x v="0"/>
    <n v="10.277136258660507"/>
    <x v="224"/>
    <n v="813.29503073917579"/>
    <s v="Withdrawal"/>
    <n v="5125.070956626012"/>
    <x v="0"/>
    <n v="9.122401847575059"/>
    <d v="2022-11-22T00:00:00"/>
    <n v="4926.5540169513388"/>
    <s v="Deposit"/>
    <n v="10051.624973577351"/>
    <x v="0"/>
    <n v="71.824480369515015"/>
    <x v="238"/>
    <n v="4659.9884375416177"/>
    <s v="Deposit"/>
    <n v="14711.613411118968"/>
    <s v="Inactive"/>
    <x v="0"/>
    <n v="90.697674418604649"/>
  </r>
  <r>
    <x v="249"/>
    <s v="Maleah Richmond"/>
    <x v="219"/>
    <x v="219"/>
    <n v="3216"/>
    <s v=" Deposit            "/>
    <n v="3216"/>
    <x v="0"/>
    <x v="0"/>
    <x v="231"/>
    <n v="2783.8637095399672"/>
    <s v="Deposit"/>
    <n v="5999.8637095399672"/>
    <x v="0"/>
    <n v="10.277136258660507"/>
    <x v="225"/>
    <n v="2508.0121625561005"/>
    <s v="Deposit"/>
    <n v="6001.8637095399672"/>
    <x v="0"/>
    <n v="9.122401847575059"/>
    <d v="2021-12-29T00:00:00"/>
    <n v="2531.5857081921763"/>
    <s v="Withdrawal"/>
    <n v="3470.2780013477909"/>
    <x v="0"/>
    <n v="71.824480369515015"/>
    <x v="239"/>
    <n v="2470.4012682286175"/>
    <s v="Withdrawal"/>
    <n v="999.87673311917342"/>
    <s v="Inactive"/>
    <x v="0"/>
    <n v="90.697674418604649"/>
  </r>
  <r>
    <x v="250"/>
    <s v="Mordechai Cordova"/>
    <x v="220"/>
    <x v="220"/>
    <n v="5630"/>
    <s v=" Deposit            "/>
    <n v="5630"/>
    <x v="0"/>
    <x v="0"/>
    <x v="232"/>
    <n v="2936.2250600262323"/>
    <s v="Withdrawal"/>
    <n v="2693.7749399737677"/>
    <x v="0"/>
    <n v="10.277136258660507"/>
    <x v="226"/>
    <n v="2289.4954725079024"/>
    <s v="Deposit"/>
    <n v="2695.7749399737677"/>
    <x v="0"/>
    <n v="9.122401847575059"/>
    <d v="2024-01-30T00:00:00"/>
    <n v="770.58487581593624"/>
    <s v="Deposit"/>
    <n v="3466.359815789704"/>
    <x v="0"/>
    <n v="71.824480369515015"/>
    <x v="240"/>
    <n v="698.15198876465865"/>
    <s v="Deposit"/>
    <n v="4164.5118045543622"/>
    <s v="Active"/>
    <x v="0"/>
    <n v="90.697674418604649"/>
  </r>
  <r>
    <x v="251"/>
    <s v="Florence Ventura"/>
    <x v="221"/>
    <x v="221"/>
    <n v="248"/>
    <s v=" Deposit            "/>
    <n v="248"/>
    <x v="0"/>
    <x v="0"/>
    <x v="233"/>
    <n v="18.370454682302586"/>
    <s v="Deposit"/>
    <n v="266.37045468230258"/>
    <x v="0"/>
    <n v="10.277136258660507"/>
    <x v="227"/>
    <n v="76.128721885017171"/>
    <s v="Deposit"/>
    <n v="268.37045468230258"/>
    <x v="0"/>
    <n v="9.122401847575059"/>
    <d v="2023-04-01T00:00:00"/>
    <n v="212.46433973062412"/>
    <s v="Deposit"/>
    <n v="480.83479441292673"/>
    <x v="1"/>
    <n v="71.824480369515015"/>
    <x v="241"/>
    <n v="166.06534005125596"/>
    <s v="Deposit"/>
    <n v="646.90013446418266"/>
    <s v="Inactive"/>
    <x v="0"/>
    <n v="90.697674418604649"/>
  </r>
  <r>
    <x v="252"/>
    <s v="Branson Barnes"/>
    <x v="222"/>
    <x v="222"/>
    <n v="4187"/>
    <s v=" Deposit            "/>
    <n v="4187"/>
    <x v="0"/>
    <x v="0"/>
    <x v="234"/>
    <n v="3961.3982444317267"/>
    <s v="Withdrawal"/>
    <n v="225.60175556827335"/>
    <x v="1"/>
    <n v="10.277136258660507"/>
    <x v="228"/>
    <n v="50.343764250397491"/>
    <s v="Withdrawal"/>
    <n v="175.25799131787585"/>
    <x v="0"/>
    <n v="9.122401847575059"/>
    <d v="2023-09-17T00:00:00"/>
    <n v="11.199724771911702"/>
    <s v="Withdrawal"/>
    <n v="164.05826654596416"/>
    <x v="0"/>
    <n v="71.824480369515015"/>
    <x v="242"/>
    <n v="126.9779328224792"/>
    <s v="Deposit"/>
    <n v="291.03619936844336"/>
    <s v="Active"/>
    <x v="0"/>
    <n v="90.697674418604649"/>
  </r>
  <r>
    <x v="253"/>
    <s v="Liliana Estrada"/>
    <x v="223"/>
    <x v="223"/>
    <n v="2892"/>
    <s v=" Deposit            "/>
    <n v="2892"/>
    <x v="0"/>
    <x v="0"/>
    <x v="6"/>
    <n v="1138.5082199118265"/>
    <s v="Withdrawal"/>
    <n v="1753.4917800881735"/>
    <x v="0"/>
    <n v="10.277136258660507"/>
    <x v="27"/>
    <n v="131.96381510612235"/>
    <s v="Withdrawal"/>
    <n v="1621.5279649820511"/>
    <x v="0"/>
    <n v="9.122401847575059"/>
    <d v="2023-01-23T00:00:00"/>
    <n v="77.015932586688564"/>
    <s v="Withdrawal"/>
    <n v="1544.5120323953624"/>
    <x v="0"/>
    <n v="71.824480369515015"/>
    <x v="192"/>
    <n v="195.67777136303451"/>
    <s v="Deposit"/>
    <n v="1740.1898037583969"/>
    <s v="Inactive"/>
    <x v="0"/>
    <n v="90.697674418604649"/>
  </r>
  <r>
    <x v="254"/>
    <s v="Phoenix Levy"/>
    <x v="224"/>
    <x v="224"/>
    <n v="2573"/>
    <s v=" Deposit            "/>
    <n v="2573"/>
    <x v="0"/>
    <x v="0"/>
    <x v="235"/>
    <n v="828.20697591812223"/>
    <s v="Withdrawal"/>
    <n v="1744.7930240818778"/>
    <x v="0"/>
    <n v="10.277136258660507"/>
    <x v="229"/>
    <n v="1630.4863478490527"/>
    <s v="Withdrawal"/>
    <n v="114.30667623282511"/>
    <x v="0"/>
    <n v="9.122401847575059"/>
    <d v="2021-01-15T00:00:00"/>
    <n v="44.687390265913308"/>
    <s v="Deposit"/>
    <n v="158.99406649873842"/>
    <x v="0"/>
    <n v="71.824480369515015"/>
    <x v="243"/>
    <n v="148.28474393326431"/>
    <s v="Withdrawal"/>
    <n v="10.70932256547411"/>
    <s v="Inactive"/>
    <x v="0"/>
    <n v="90.697674418604649"/>
  </r>
  <r>
    <x v="255"/>
    <s v="Flora Carr"/>
    <x v="225"/>
    <x v="225"/>
    <n v="4992"/>
    <s v=" Deposit            "/>
    <n v="4992"/>
    <x v="0"/>
    <x v="0"/>
    <x v="236"/>
    <n v="1000.1710937941174"/>
    <s v="Withdrawal"/>
    <n v="3991.8289062058825"/>
    <x v="0"/>
    <n v="10.277136258660507"/>
    <x v="157"/>
    <n v="112.8603939224937"/>
    <s v="Withdrawal"/>
    <n v="3878.9685122833889"/>
    <x v="0"/>
    <n v="9.122401847575059"/>
    <d v="2020-11-29T00:00:00"/>
    <n v="1524.2974210639668"/>
    <s v="Withdrawal"/>
    <n v="2354.6710912194221"/>
    <x v="0"/>
    <n v="71.824480369515015"/>
    <x v="244"/>
    <n v="2180.9296998699742"/>
    <s v="Deposit"/>
    <n v="4535.6007910893968"/>
    <s v="Inactive"/>
    <x v="0"/>
    <n v="90.697674418604649"/>
  </r>
  <r>
    <x v="256"/>
    <s v="Nicole Marquez"/>
    <x v="226"/>
    <x v="226"/>
    <n v="709"/>
    <s v=" Deposit            "/>
    <n v="709"/>
    <x v="0"/>
    <x v="0"/>
    <x v="237"/>
    <n v="290.62423963017523"/>
    <s v="Withdrawal"/>
    <n v="418.37576036982477"/>
    <x v="0"/>
    <n v="10.277136258660507"/>
    <x v="230"/>
    <n v="235.30615947973203"/>
    <s v="Withdrawal"/>
    <n v="183.06960089009274"/>
    <x v="0"/>
    <n v="9.122401847575059"/>
    <d v="2023-08-08T00:00:00"/>
    <n v="12.336708188049208"/>
    <s v="Withdrawal"/>
    <n v="170.73289270204353"/>
    <x v="0"/>
    <n v="71.824480369515015"/>
    <x v="245"/>
    <n v="87.136809384424524"/>
    <s v="Deposit"/>
    <n v="257.86970208646807"/>
    <s v="Active"/>
    <x v="0"/>
    <n v="90.697674418604649"/>
  </r>
  <r>
    <x v="257"/>
    <s v="Malakai Lindsey"/>
    <x v="227"/>
    <x v="227"/>
    <n v="6527"/>
    <s v=" Deposit            "/>
    <n v="6527"/>
    <x v="0"/>
    <x v="0"/>
    <x v="172"/>
    <n v="1208.7094398603149"/>
    <s v="Deposit"/>
    <n v="7735.7094398603149"/>
    <x v="0"/>
    <n v="10.277136258660507"/>
    <x v="133"/>
    <n v="4342.2169737314716"/>
    <s v="Deposit"/>
    <n v="7737.7094398603149"/>
    <x v="0"/>
    <n v="9.122401847575059"/>
    <d v="2021-03-20T00:00:00"/>
    <n v="675.85879771379689"/>
    <s v="Withdrawal"/>
    <n v="7061.8506421465181"/>
    <x v="1"/>
    <n v="71.824480369515015"/>
    <x v="246"/>
    <n v="4369.2845158591745"/>
    <s v="Deposit"/>
    <n v="11431.135158005693"/>
    <s v="Inactive"/>
    <x v="0"/>
    <n v="90.697674418604649"/>
  </r>
  <r>
    <x v="258"/>
    <s v="Colette Glenn"/>
    <x v="228"/>
    <x v="228"/>
    <n v="6832"/>
    <s v=" Deposit            "/>
    <n v="6832"/>
    <x v="0"/>
    <x v="0"/>
    <x v="238"/>
    <n v="5746.3653963489924"/>
    <s v="Withdrawal"/>
    <n v="1085.6346036510076"/>
    <x v="0"/>
    <n v="10.277136258660507"/>
    <x v="231"/>
    <n v="651.20552479838625"/>
    <s v="Deposit"/>
    <n v="1087.6346036510076"/>
    <x v="0"/>
    <n v="9.122401847575059"/>
    <d v="2021-08-27T00:00:00"/>
    <n v="696.93872651804827"/>
    <s v="Withdrawal"/>
    <n v="390.69587713295937"/>
    <x v="0"/>
    <n v="71.824480369515015"/>
    <x v="247"/>
    <n v="123.47955908489294"/>
    <s v="Deposit"/>
    <n v="514.17543621785228"/>
    <s v="Inactive"/>
    <x v="0"/>
    <n v="90.697674418604649"/>
  </r>
  <r>
    <x v="259"/>
    <s v="Zaid Walter"/>
    <x v="187"/>
    <x v="187"/>
    <n v="2475"/>
    <s v=" Deposit            "/>
    <n v="2475"/>
    <x v="0"/>
    <x v="0"/>
    <x v="239"/>
    <n v="2122.3322459702949"/>
    <s v="Deposit"/>
    <n v="4597.3322459702949"/>
    <x v="0"/>
    <n v="10.277136258660507"/>
    <x v="232"/>
    <n v="574.25415465259687"/>
    <s v="Withdrawal"/>
    <n v="4023.0780913176982"/>
    <x v="0"/>
    <n v="9.122401847575059"/>
    <d v="2023-01-01T00:00:00"/>
    <n v="2308.0556300606781"/>
    <s v="Deposit"/>
    <n v="6331.1337213783763"/>
    <x v="1"/>
    <n v="71.824480369515015"/>
    <x v="248"/>
    <n v="3553.936392667179"/>
    <s v="Withdrawal"/>
    <n v="2777.1973287111973"/>
    <s v="Inactive"/>
    <x v="0"/>
    <n v="90.697674418604649"/>
  </r>
  <r>
    <x v="260"/>
    <s v="Penny Banks"/>
    <x v="128"/>
    <x v="128"/>
    <n v="2443"/>
    <s v=" Deposit            "/>
    <n v="2443"/>
    <x v="1"/>
    <x v="0"/>
    <x v="240"/>
    <n v="777.59180852050736"/>
    <s v="Withdrawal"/>
    <n v="1665.4081914794926"/>
    <x v="0"/>
    <n v="10.277136258660507"/>
    <x v="233"/>
    <n v="1117.569191184584"/>
    <s v="Deposit"/>
    <n v="1667.4081914794926"/>
    <x v="0"/>
    <n v="9.122401847575059"/>
    <d v="2023-06-29T00:00:00"/>
    <n v="55.349280054623428"/>
    <s v="Deposit"/>
    <n v="1722.7574715341161"/>
    <x v="1"/>
    <n v="71.824480369515015"/>
    <x v="249"/>
    <n v="287.79390233125673"/>
    <s v="Deposit"/>
    <n v="2010.5513738653729"/>
    <s v="Inactive"/>
    <x v="0"/>
    <n v="90.697674418604649"/>
  </r>
  <r>
    <x v="261"/>
    <s v="Martin Peterson"/>
    <x v="204"/>
    <x v="204"/>
    <n v="8820"/>
    <s v=" Deposit            "/>
    <n v="8820"/>
    <x v="0"/>
    <x v="0"/>
    <x v="241"/>
    <n v="4300.6822010417518"/>
    <s v="Deposit"/>
    <n v="13120.682201041753"/>
    <x v="0"/>
    <n v="10.277136258660507"/>
    <x v="155"/>
    <n v="6223.8790877713745"/>
    <s v="Deposit"/>
    <n v="13122.682201041753"/>
    <x v="0"/>
    <n v="9.122401847575059"/>
    <d v="2023-10-28T00:00:00"/>
    <n v="12999.138758205356"/>
    <s v="Withdrawal"/>
    <n v="123.54344283639693"/>
    <x v="1"/>
    <n v="71.824480369515015"/>
    <x v="177"/>
    <n v="50.838575131894778"/>
    <s v="Deposit"/>
    <n v="174.38201796829171"/>
    <s v="Inactive"/>
    <x v="0"/>
    <n v="90.697674418604649"/>
  </r>
  <r>
    <x v="262"/>
    <s v="Caroline Carrillo"/>
    <x v="229"/>
    <x v="229"/>
    <n v="3236"/>
    <s v=" Deposit            "/>
    <n v="3236"/>
    <x v="0"/>
    <x v="0"/>
    <x v="242"/>
    <n v="1056.9827579585708"/>
    <s v="Withdrawal"/>
    <n v="2179.0172420414292"/>
    <x v="0"/>
    <n v="10.277136258660507"/>
    <x v="234"/>
    <n v="388.48839491254034"/>
    <s v="Withdrawal"/>
    <n v="1790.5288471288889"/>
    <x v="0"/>
    <n v="9.122401847575059"/>
    <d v="2023-02-11T00:00:00"/>
    <n v="642.44335289349021"/>
    <s v="Deposit"/>
    <n v="2432.9722000223792"/>
    <x v="0"/>
    <n v="71.824480369515015"/>
    <x v="250"/>
    <n v="2337.6327124725872"/>
    <s v="Deposit"/>
    <n v="4770.6049124949659"/>
    <s v="Inactive"/>
    <x v="0"/>
    <n v="90.697674418604649"/>
  </r>
  <r>
    <x v="263"/>
    <s v="Wade Garcia"/>
    <x v="230"/>
    <x v="230"/>
    <n v="926"/>
    <s v=" Deposit            "/>
    <n v="926"/>
    <x v="0"/>
    <x v="0"/>
    <x v="243"/>
    <n v="775.35499616105244"/>
    <s v="Deposit"/>
    <n v="1701.3549961610524"/>
    <x v="0"/>
    <n v="10.277136258660507"/>
    <x v="137"/>
    <n v="239.17352456799773"/>
    <s v="Withdrawal"/>
    <n v="1462.1814715930548"/>
    <x v="0"/>
    <n v="9.122401847575059"/>
    <d v="2022-07-05T00:00:00"/>
    <n v="906.58522074413793"/>
    <s v="Withdrawal"/>
    <n v="555.59625084891684"/>
    <x v="0"/>
    <n v="71.824480369515015"/>
    <x v="251"/>
    <n v="96.641821954879646"/>
    <s v="Deposit"/>
    <n v="652.23807280379651"/>
    <s v="Inactive"/>
    <x v="0"/>
    <n v="90.697674418604649"/>
  </r>
  <r>
    <x v="264"/>
    <s v="Amelia Livingston"/>
    <x v="231"/>
    <x v="231"/>
    <n v="8825"/>
    <s v=" Deposit            "/>
    <n v="8825"/>
    <x v="0"/>
    <x v="0"/>
    <x v="244"/>
    <n v="5825.8360643513088"/>
    <s v="Withdrawal"/>
    <n v="2999.1639356486912"/>
    <x v="0"/>
    <n v="10.277136258660507"/>
    <x v="87"/>
    <n v="2203.3593618912896"/>
    <s v="Withdrawal"/>
    <n v="795.80457375740161"/>
    <x v="0"/>
    <n v="9.122401847575059"/>
    <d v="2021-12-16T00:00:00"/>
    <n v="604.67203064064711"/>
    <s v="Withdrawal"/>
    <n v="191.1325431167545"/>
    <x v="1"/>
    <n v="71.824480369515015"/>
    <x v="252"/>
    <n v="186.63464528194413"/>
    <s v="Deposit"/>
    <n v="377.76718839869864"/>
    <s v="Inactive"/>
    <x v="0"/>
    <n v="90.697674418604649"/>
  </r>
  <r>
    <x v="265"/>
    <s v="Ambrose Johnson"/>
    <x v="232"/>
    <x v="232"/>
    <n v="1844"/>
    <s v=" Deposit            "/>
    <n v="1844"/>
    <x v="1"/>
    <x v="0"/>
    <x v="245"/>
    <n v="528.80093060345189"/>
    <s v="Withdrawal"/>
    <n v="1315.1990693965481"/>
    <x v="0"/>
    <n v="10.277136258660507"/>
    <x v="235"/>
    <n v="464.60237307915338"/>
    <s v="Deposit"/>
    <n v="1317.1990693965481"/>
    <x v="0"/>
    <n v="9.122401847575059"/>
    <d v="2022-08-06T00:00:00"/>
    <n v="855.53456565174338"/>
    <s v="Deposit"/>
    <n v="2172.7336350482915"/>
    <x v="0"/>
    <n v="71.824480369515015"/>
    <x v="253"/>
    <n v="1672.6995175121349"/>
    <s v="Withdrawal"/>
    <n v="500.0341175361566"/>
    <s v="Inactive"/>
    <x v="0"/>
    <n v="90.697674418604649"/>
  </r>
  <r>
    <x v="266"/>
    <s v="Emma Grimes"/>
    <x v="233"/>
    <x v="233"/>
    <n v="5923"/>
    <s v=" Deposit            "/>
    <n v="5923"/>
    <x v="0"/>
    <x v="0"/>
    <x v="246"/>
    <n v="4813.9047665935095"/>
    <s v="Deposit"/>
    <n v="10736.90476659351"/>
    <x v="0"/>
    <n v="10.277136258660507"/>
    <x v="236"/>
    <n v="8340.266559318321"/>
    <s v="Withdrawal"/>
    <n v="2396.6382072751894"/>
    <x v="0"/>
    <n v="9.122401847575059"/>
    <d v="2022-07-17T00:00:00"/>
    <n v="2344.0496080355651"/>
    <s v="Withdrawal"/>
    <n v="52.588599239624273"/>
    <x v="0"/>
    <n v="71.824480369515015"/>
    <x v="254"/>
    <n v="26.390339563346718"/>
    <s v="Deposit"/>
    <n v="78.978938802970987"/>
    <s v="Inactive"/>
    <x v="0"/>
    <n v="90.697674418604649"/>
  </r>
  <r>
    <x v="267"/>
    <s v="Harlan Rocha"/>
    <x v="234"/>
    <x v="234"/>
    <n v="9831"/>
    <s v=" Deposit            "/>
    <n v="9831"/>
    <x v="0"/>
    <x v="0"/>
    <x v="124"/>
    <n v="7732.6384866137651"/>
    <s v="Deposit"/>
    <n v="17563.638486613767"/>
    <x v="0"/>
    <n v="10.277136258660507"/>
    <x v="237"/>
    <n v="3353.0632129261089"/>
    <s v="Deposit"/>
    <n v="17565.638486613767"/>
    <x v="0"/>
    <n v="9.122401847575059"/>
    <d v="2021-04-13T00:00:00"/>
    <n v="1288.2551402732945"/>
    <s v="Withdrawal"/>
    <n v="16277.383346340472"/>
    <x v="0"/>
    <n v="71.824480369515015"/>
    <x v="202"/>
    <n v="3892.1196833859872"/>
    <s v="Withdrawal"/>
    <n v="12385.263662954485"/>
    <s v="Inactive"/>
    <x v="0"/>
    <n v="90.697674418604649"/>
  </r>
  <r>
    <x v="268"/>
    <s v="Emmie Dunn"/>
    <x v="235"/>
    <x v="235"/>
    <n v="9031"/>
    <s v=" Deposit            "/>
    <n v="9031"/>
    <x v="0"/>
    <x v="0"/>
    <x v="247"/>
    <n v="8357.6695836859817"/>
    <s v="Withdrawal"/>
    <n v="673.33041631401829"/>
    <x v="0"/>
    <n v="10.277136258660507"/>
    <x v="238"/>
    <n v="10.022726889599159"/>
    <s v="Deposit"/>
    <n v="675.33041631401829"/>
    <x v="0"/>
    <n v="9.122401847575059"/>
    <d v="2020-10-11T00:00:00"/>
    <n v="449.06214848267575"/>
    <s v="Withdrawal"/>
    <n v="226.26826783134254"/>
    <x v="1"/>
    <n v="71.824480369515015"/>
    <x v="255"/>
    <n v="29.08768106252603"/>
    <s v="Deposit"/>
    <n v="255.35594889386857"/>
    <s v="Inactive"/>
    <x v="0"/>
    <n v="90.697674418604649"/>
  </r>
  <r>
    <x v="269"/>
    <s v="Dawson Harvey"/>
    <x v="236"/>
    <x v="236"/>
    <n v="5067"/>
    <s v=" Deposit            "/>
    <n v="5067"/>
    <x v="0"/>
    <x v="0"/>
    <x v="156"/>
    <n v="249.86641086910592"/>
    <s v="Deposit"/>
    <n v="5316.8664108691055"/>
    <x v="0"/>
    <n v="10.277136258660507"/>
    <x v="239"/>
    <n v="4130.3270269447466"/>
    <s v="Withdrawal"/>
    <n v="1186.5393839243588"/>
    <x v="0"/>
    <n v="9.122401847575059"/>
    <d v="2022-10-07T00:00:00"/>
    <n v="58.989362104664927"/>
    <s v="Deposit"/>
    <n v="1245.5287460290238"/>
    <x v="1"/>
    <n v="71.824480369515015"/>
    <x v="256"/>
    <n v="9.3681583992178918"/>
    <s v="Deposit"/>
    <n v="1254.8969044282417"/>
    <s v="Inactive"/>
    <x v="0"/>
    <n v="90.697674418604649"/>
  </r>
  <r>
    <x v="270"/>
    <s v="Nicole Coffey"/>
    <x v="237"/>
    <x v="237"/>
    <n v="9738"/>
    <s v=" Deposit            "/>
    <n v="9738"/>
    <x v="0"/>
    <x v="0"/>
    <x v="248"/>
    <n v="6365.555525808315"/>
    <s v="Withdrawal"/>
    <n v="3372.444474191685"/>
    <x v="0"/>
    <n v="10.277136258660507"/>
    <x v="240"/>
    <n v="2868.6018720878842"/>
    <s v="Withdrawal"/>
    <n v="503.8426021038008"/>
    <x v="0"/>
    <n v="9.122401847575059"/>
    <d v="2022-11-12T00:00:00"/>
    <n v="28.053122212225265"/>
    <s v="Deposit"/>
    <n v="531.89572431602608"/>
    <x v="1"/>
    <n v="71.824480369515015"/>
    <x v="228"/>
    <n v="172.16403144134691"/>
    <s v="Withdrawal"/>
    <n v="359.7316928746792"/>
    <s v="Inactive"/>
    <x v="0"/>
    <n v="90.697674418604649"/>
  </r>
  <r>
    <x v="271"/>
    <s v="Kody Marshall"/>
    <x v="238"/>
    <x v="238"/>
    <n v="6461"/>
    <s v=" Deposit            "/>
    <n v="6461"/>
    <x v="1"/>
    <x v="0"/>
    <x v="249"/>
    <n v="5441.0572533231489"/>
    <s v="Withdrawal"/>
    <n v="1019.9427466768511"/>
    <x v="0"/>
    <n v="10.277136258660507"/>
    <x v="241"/>
    <n v="7.5026477630843269"/>
    <s v="Withdrawal"/>
    <n v="1012.4400989137667"/>
    <x v="0"/>
    <n v="9.122401847575059"/>
    <d v="2022-07-22T00:00:00"/>
    <n v="31.082919468802629"/>
    <s v="Withdrawal"/>
    <n v="981.35717944496412"/>
    <x v="0"/>
    <n v="71.824480369515015"/>
    <x v="257"/>
    <n v="943.88290136934017"/>
    <s v="Withdrawal"/>
    <n v="37.474278075623943"/>
    <s v="Inactive"/>
    <x v="0"/>
    <n v="90.697674418604649"/>
  </r>
  <r>
    <x v="272"/>
    <s v="Adalyn Clements"/>
    <x v="239"/>
    <x v="239"/>
    <n v="3076"/>
    <s v=" Deposit            "/>
    <n v="3076"/>
    <x v="0"/>
    <x v="0"/>
    <x v="250"/>
    <n v="3066.59875235968"/>
    <s v="Deposit"/>
    <n v="6142.5987523596796"/>
    <x v="0"/>
    <n v="10.277136258660507"/>
    <x v="242"/>
    <n v="2618.6106211830615"/>
    <s v="Deposit"/>
    <n v="6144.5987523596796"/>
    <x v="0"/>
    <n v="9.122401847575059"/>
    <d v="2021-12-19T00:00:00"/>
    <n v="4794.1332982915756"/>
    <s v="Withdrawal"/>
    <n v="1350.465454068104"/>
    <x v="1"/>
    <n v="71.824480369515015"/>
    <x v="258"/>
    <n v="1180.9697892640015"/>
    <s v="Deposit"/>
    <n v="2531.4352433321055"/>
    <s v="Inactive"/>
    <x v="0"/>
    <n v="90.697674418604649"/>
  </r>
  <r>
    <x v="273"/>
    <s v="Fisher Chase"/>
    <x v="240"/>
    <x v="240"/>
    <n v="8488"/>
    <s v=" Deposit            "/>
    <n v="8488"/>
    <x v="0"/>
    <x v="0"/>
    <x v="251"/>
    <n v="3979.7325823388474"/>
    <s v="Withdrawal"/>
    <n v="4508.2674176611526"/>
    <x v="0"/>
    <n v="10.277136258660507"/>
    <x v="243"/>
    <n v="1912.5164893828739"/>
    <s v="Deposit"/>
    <n v="4510.2674176611526"/>
    <x v="0"/>
    <n v="9.122401847575059"/>
    <d v="2023-01-26T00:00:00"/>
    <n v="2162.4867819583451"/>
    <s v="Deposit"/>
    <n v="6672.7541996194977"/>
    <x v="0"/>
    <n v="71.824480369515015"/>
    <x v="259"/>
    <n v="6269.3492326909472"/>
    <s v="Withdrawal"/>
    <n v="403.40496692855049"/>
    <s v="Inactive"/>
    <x v="0"/>
    <n v="90.697674418604649"/>
  </r>
  <r>
    <x v="274"/>
    <s v="Angie McCarty"/>
    <x v="241"/>
    <x v="241"/>
    <n v="2479"/>
    <s v=" Deposit            "/>
    <n v="2479"/>
    <x v="0"/>
    <x v="0"/>
    <x v="252"/>
    <n v="2139.0307705203586"/>
    <s v="Withdrawal"/>
    <n v="339.9692294796414"/>
    <x v="0"/>
    <n v="10.277136258660507"/>
    <x v="244"/>
    <n v="299.70877445629714"/>
    <s v="Deposit"/>
    <n v="341.9692294796414"/>
    <x v="0"/>
    <n v="9.122401847575059"/>
    <d v="2021-04-03T00:00:00"/>
    <n v="24.415319146583482"/>
    <s v="Deposit"/>
    <n v="366.3845486262249"/>
    <x v="1"/>
    <n v="71.824480369515015"/>
    <x v="260"/>
    <n v="72.672898881221286"/>
    <s v="Deposit"/>
    <n v="439.05744750744617"/>
    <s v="Inactive"/>
    <x v="0"/>
    <n v="90.697674418604649"/>
  </r>
  <r>
    <x v="275"/>
    <s v="Louise Shields"/>
    <x v="67"/>
    <x v="67"/>
    <n v="2906"/>
    <s v=" Deposit            "/>
    <n v="2906"/>
    <x v="0"/>
    <x v="0"/>
    <x v="253"/>
    <n v="849.33098123086972"/>
    <s v="Deposit"/>
    <n v="3755.3309812308698"/>
    <x v="0"/>
    <n v="10.277136258660507"/>
    <x v="245"/>
    <n v="474.13111056236397"/>
    <s v="Deposit"/>
    <n v="3757.3309812308698"/>
    <x v="0"/>
    <n v="9.122401847575059"/>
    <d v="2021-06-12T00:00:00"/>
    <n v="512.22606089290116"/>
    <s v="Deposit"/>
    <n v="4269.5570421237708"/>
    <x v="0"/>
    <n v="71.824480369515015"/>
    <x v="261"/>
    <n v="2826.4291172811104"/>
    <s v="Deposit"/>
    <n v="7095.9861594048816"/>
    <s v="Inactive"/>
    <x v="0"/>
    <n v="90.697674418604649"/>
  </r>
  <r>
    <x v="276"/>
    <s v="Devon Whitaker"/>
    <x v="242"/>
    <x v="242"/>
    <n v="2921"/>
    <s v=" Deposit            "/>
    <n v="2921"/>
    <x v="0"/>
    <x v="0"/>
    <x v="254"/>
    <n v="425.84130658332356"/>
    <s v="Deposit"/>
    <n v="3346.8413065833238"/>
    <x v="0"/>
    <n v="10.277136258660507"/>
    <x v="246"/>
    <n v="714.87159501405677"/>
    <s v="Withdrawal"/>
    <n v="2631.969711569267"/>
    <x v="0"/>
    <n v="9.122401847575059"/>
    <d v="2021-01-10T00:00:00"/>
    <n v="2620.8644608465797"/>
    <s v="Withdrawal"/>
    <n v="11.105250722687288"/>
    <x v="0"/>
    <n v="71.824480369515015"/>
    <x v="262"/>
    <n v="7.2950169753901912"/>
    <s v="Withdrawal"/>
    <n v="3.8102337472970964"/>
    <s v="Inactive"/>
    <x v="0"/>
    <n v="90.697674418604649"/>
  </r>
  <r>
    <x v="277"/>
    <s v="Ivanna Foley"/>
    <x v="243"/>
    <x v="243"/>
    <n v="1975"/>
    <s v=" Deposit            "/>
    <n v="1975"/>
    <x v="0"/>
    <x v="0"/>
    <x v="159"/>
    <n v="811.29943427338651"/>
    <s v="Withdrawal"/>
    <n v="1163.7005657266136"/>
    <x v="0"/>
    <n v="10.277136258660507"/>
    <x v="247"/>
    <n v="374.5710438719006"/>
    <s v="Deposit"/>
    <n v="1165.7005657266136"/>
    <x v="0"/>
    <n v="9.122401847575059"/>
    <d v="2020-11-29T00:00:00"/>
    <n v="367.51134757332522"/>
    <s v="Deposit"/>
    <n v="1533.2119132999387"/>
    <x v="0"/>
    <n v="71.824480369515015"/>
    <x v="263"/>
    <n v="514.66575223508448"/>
    <s v="Withdrawal"/>
    <n v="1018.5461610648542"/>
    <s v="Inactive"/>
    <x v="0"/>
    <n v="90.697674418604649"/>
  </r>
  <r>
    <x v="278"/>
    <s v="Mohammad Berger"/>
    <x v="244"/>
    <x v="244"/>
    <n v="6839"/>
    <s v=" Deposit            "/>
    <n v="6839"/>
    <x v="0"/>
    <x v="0"/>
    <x v="255"/>
    <n v="4032.293650100773"/>
    <s v="Withdrawal"/>
    <n v="2806.706349899227"/>
    <x v="1"/>
    <n v="10.277136258660507"/>
    <x v="248"/>
    <n v="2000.9887195235347"/>
    <s v="Deposit"/>
    <n v="2808.706349899227"/>
    <x v="0"/>
    <n v="9.122401847575059"/>
    <d v="2020-11-12T00:00:00"/>
    <n v="481.39036826409921"/>
    <s v="Deposit"/>
    <n v="3290.0967181633264"/>
    <x v="1"/>
    <n v="71.824480369515015"/>
    <x v="264"/>
    <n v="1050.8502618317291"/>
    <s v="Deposit"/>
    <n v="4340.9469799950557"/>
    <s v="Inactive"/>
    <x v="0"/>
    <n v="90.697674418604649"/>
  </r>
  <r>
    <x v="279"/>
    <s v="Laylah Hinton"/>
    <x v="182"/>
    <x v="182"/>
    <n v="8713"/>
    <s v=" Deposit            "/>
    <n v="8713"/>
    <x v="0"/>
    <x v="0"/>
    <x v="256"/>
    <n v="1023.6070500958332"/>
    <s v="Withdrawal"/>
    <n v="7689.3929499041669"/>
    <x v="0"/>
    <n v="10.277136258660507"/>
    <x v="249"/>
    <n v="4386.3253474016319"/>
    <s v="Withdrawal"/>
    <n v="3303.067602502535"/>
    <x v="0"/>
    <n v="9.122401847575059"/>
    <d v="2021-09-13T00:00:00"/>
    <n v="916.34086116715173"/>
    <s v="Withdrawal"/>
    <n v="2386.7267413353834"/>
    <x v="0"/>
    <n v="71.824480369515015"/>
    <x v="254"/>
    <n v="33.33503869944316"/>
    <s v="Deposit"/>
    <n v="2420.0617800348264"/>
    <s v="Inactive"/>
    <x v="0"/>
    <n v="90.697674418604649"/>
  </r>
  <r>
    <x v="280"/>
    <s v="Frankie Warner"/>
    <x v="245"/>
    <x v="245"/>
    <n v="8233"/>
    <s v=" Deposit            "/>
    <n v="8233"/>
    <x v="0"/>
    <x v="0"/>
    <x v="257"/>
    <n v="7650.1864458223909"/>
    <s v="Deposit"/>
    <n v="15883.18644582239"/>
    <x v="0"/>
    <n v="10.277136258660507"/>
    <x v="250"/>
    <n v="6545.7440244801664"/>
    <s v="Deposit"/>
    <n v="15885.18644582239"/>
    <x v="0"/>
    <n v="9.122401847575059"/>
    <d v="2021-06-05T00:00:00"/>
    <n v="4908.6431204980527"/>
    <s v="Withdrawal"/>
    <n v="10976.543325324337"/>
    <x v="0"/>
    <n v="71.824480369515015"/>
    <x v="265"/>
    <n v="4200.8319504518913"/>
    <s v="Withdrawal"/>
    <n v="6775.711374872446"/>
    <s v="Inactive"/>
    <x v="0"/>
    <n v="90.697674418604649"/>
  </r>
  <r>
    <x v="281"/>
    <s v="Wynter Craig"/>
    <x v="246"/>
    <x v="246"/>
    <n v="3936"/>
    <s v=" Deposit            "/>
    <n v="3936"/>
    <x v="0"/>
    <x v="0"/>
    <x v="258"/>
    <n v="1639.3764962594498"/>
    <s v="Withdrawal"/>
    <n v="2296.6235037405504"/>
    <x v="0"/>
    <n v="10.277136258660507"/>
    <x v="251"/>
    <n v="1781.7258449254562"/>
    <s v="Withdrawal"/>
    <n v="514.89765881509425"/>
    <x v="1"/>
    <n v="9.122401847575059"/>
    <d v="2022-06-29T00:00:00"/>
    <n v="262.58305652011023"/>
    <s v="Withdrawal"/>
    <n v="252.31460229498401"/>
    <x v="1"/>
    <n v="71.824480369515015"/>
    <x v="266"/>
    <n v="110.67283939460245"/>
    <s v="Withdrawal"/>
    <n v="141.64176290038156"/>
    <s v="Inactive"/>
    <x v="0"/>
    <n v="90.697674418604649"/>
  </r>
  <r>
    <x v="282"/>
    <s v="Odin McCann"/>
    <x v="247"/>
    <x v="247"/>
    <n v="6542"/>
    <s v=" Deposit            "/>
    <n v="6542"/>
    <x v="0"/>
    <x v="0"/>
    <x v="259"/>
    <n v="1872.1942578319638"/>
    <s v="Withdrawal"/>
    <n v="4669.805742168036"/>
    <x v="0"/>
    <n v="10.277136258660507"/>
    <x v="252"/>
    <n v="2369.2835465504259"/>
    <s v="Withdrawal"/>
    <n v="2300.5221956176101"/>
    <x v="1"/>
    <n v="9.122401847575059"/>
    <d v="2024-02-25T00:00:00"/>
    <n v="151.92573930525597"/>
    <s v="Withdrawal"/>
    <n v="2148.5964563123543"/>
    <x v="0"/>
    <n v="71.824480369515015"/>
    <x v="267"/>
    <n v="1296.1805352028923"/>
    <s v="Deposit"/>
    <n v="3444.7769915152467"/>
    <s v="Active"/>
    <x v="0"/>
    <n v="90.697674418604649"/>
  </r>
  <r>
    <x v="283"/>
    <s v="Joyce Jackson"/>
    <x v="248"/>
    <x v="248"/>
    <n v="4983"/>
    <s v=" Deposit            "/>
    <n v="4983"/>
    <x v="0"/>
    <x v="0"/>
    <x v="260"/>
    <n v="567.58179340866218"/>
    <s v="Withdrawal"/>
    <n v="4415.4182065913374"/>
    <x v="0"/>
    <n v="10.277136258660507"/>
    <x v="253"/>
    <n v="919.7297097474044"/>
    <s v="Withdrawal"/>
    <n v="3495.6884968439331"/>
    <x v="0"/>
    <n v="9.122401847575059"/>
    <d v="2021-01-13T00:00:00"/>
    <n v="1991.4678068865883"/>
    <s v="Deposit"/>
    <n v="5487.1563037305214"/>
    <x v="1"/>
    <n v="71.824480369515015"/>
    <x v="268"/>
    <n v="4001.2297496781098"/>
    <s v="Withdrawal"/>
    <n v="1485.9265540524116"/>
    <s v="Inactive"/>
    <x v="0"/>
    <n v="90.697674418604649"/>
  </r>
  <r>
    <x v="284"/>
    <s v="Sebastian Tanner"/>
    <x v="123"/>
    <x v="123"/>
    <n v="600"/>
    <s v=" Deposit            "/>
    <n v="600"/>
    <x v="0"/>
    <x v="0"/>
    <x v="261"/>
    <n v="234.11551123871885"/>
    <s v="Withdrawal"/>
    <n v="365.88448876128115"/>
    <x v="0"/>
    <n v="10.277136258660507"/>
    <x v="254"/>
    <n v="216.25918540359015"/>
    <s v="Withdrawal"/>
    <n v="149.625303357691"/>
    <x v="0"/>
    <n v="9.122401847575059"/>
    <d v="2020-08-29T00:00:00"/>
    <n v="104.71087672471953"/>
    <s v="Withdrawal"/>
    <n v="44.91442663297147"/>
    <x v="0"/>
    <n v="71.824480369515015"/>
    <x v="269"/>
    <n v="30.979852662082624"/>
    <s v="Deposit"/>
    <n v="75.894279295054091"/>
    <s v="Inactive"/>
    <x v="0"/>
    <n v="90.697674418604649"/>
  </r>
  <r>
    <x v="285"/>
    <s v="Harmoni Walton"/>
    <x v="249"/>
    <x v="249"/>
    <n v="6408"/>
    <s v=" Deposit            "/>
    <n v="6408"/>
    <x v="0"/>
    <x v="0"/>
    <x v="262"/>
    <n v="4013.9449247844132"/>
    <s v="Withdrawal"/>
    <n v="2394.0550752155868"/>
    <x v="0"/>
    <n v="10.277136258660507"/>
    <x v="160"/>
    <n v="205.94449168640989"/>
    <s v="Deposit"/>
    <n v="2396.0550752155868"/>
    <x v="0"/>
    <n v="9.122401847575059"/>
    <d v="2021-06-03T00:00:00"/>
    <n v="247.65164226529058"/>
    <s v="Deposit"/>
    <n v="2643.7067174808776"/>
    <x v="0"/>
    <n v="71.824480369515015"/>
    <x v="221"/>
    <n v="209.75930811218907"/>
    <s v="Deposit"/>
    <n v="2853.4660255930667"/>
    <s v="Inactive"/>
    <x v="0"/>
    <n v="90.697674418604649"/>
  </r>
  <r>
    <x v="286"/>
    <s v="Dominick Serrano"/>
    <x v="250"/>
    <x v="250"/>
    <n v="9761"/>
    <s v=" Deposit            "/>
    <n v="9761"/>
    <x v="1"/>
    <x v="0"/>
    <x v="263"/>
    <n v="8647.9166299207009"/>
    <s v="Withdrawal"/>
    <n v="1113.0833700792991"/>
    <x v="0"/>
    <n v="10.277136258660507"/>
    <x v="255"/>
    <n v="80.037306762110461"/>
    <s v="Deposit"/>
    <n v="1115.0833700792991"/>
    <x v="0"/>
    <n v="9.122401847575059"/>
    <d v="2024-02-23T00:00:00"/>
    <n v="433.4054803806564"/>
    <s v="Withdrawal"/>
    <n v="681.67788969864273"/>
    <x v="0"/>
    <n v="71.824480369515015"/>
    <x v="270"/>
    <n v="580.9221136668034"/>
    <s v="Withdrawal"/>
    <n v="100.75577603183933"/>
    <e v="#NUM!"/>
    <x v="0"/>
    <n v="90.697674418604649"/>
  </r>
  <r>
    <x v="287"/>
    <s v="Allie Chandler"/>
    <x v="251"/>
    <x v="251"/>
    <n v="5469"/>
    <s v=" Deposit            "/>
    <n v="5469"/>
    <x v="0"/>
    <x v="0"/>
    <x v="264"/>
    <n v="3871.9771136676991"/>
    <s v="Deposit"/>
    <n v="9340.9771136676991"/>
    <x v="0"/>
    <n v="10.277136258660507"/>
    <x v="256"/>
    <n v="5462.3415496683347"/>
    <s v="Deposit"/>
    <n v="9342.9771136676991"/>
    <x v="1"/>
    <n v="9.122401847575059"/>
    <d v="2023-12-19T00:00:00"/>
    <n v="1979.7210065396"/>
    <s v="Withdrawal"/>
    <n v="7363.2561071280988"/>
    <x v="0"/>
    <n v="71.824480369515015"/>
    <x v="271"/>
    <n v="74.646266587630123"/>
    <s v="Deposit"/>
    <n v="7437.9023737157286"/>
    <e v="#NUM!"/>
    <x v="0"/>
    <n v="90.697674418604649"/>
  </r>
  <r>
    <x v="288"/>
    <s v="Royal Hess"/>
    <x v="134"/>
    <x v="134"/>
    <n v="2333"/>
    <s v=" Deposit            "/>
    <n v="2333"/>
    <x v="0"/>
    <x v="0"/>
    <x v="265"/>
    <n v="242.88746709964863"/>
    <s v="Withdrawal"/>
    <n v="2090.1125329003512"/>
    <x v="0"/>
    <n v="10.277136258660507"/>
    <x v="257"/>
    <n v="1487.553233663825"/>
    <s v="Withdrawal"/>
    <n v="602.55929923652616"/>
    <x v="0"/>
    <n v="9.122401847575059"/>
    <d v="2022-07-26T00:00:00"/>
    <n v="445.91472788215179"/>
    <s v="Withdrawal"/>
    <n v="156.64457135437436"/>
    <x v="0"/>
    <n v="71.824480369515015"/>
    <x v="272"/>
    <n v="156.57371967799449"/>
    <s v="Withdrawal"/>
    <n v="7.0851676379874107E-2"/>
    <s v="Inactive"/>
    <x v="0"/>
    <n v="90.697674418604649"/>
  </r>
  <r>
    <x v="289"/>
    <s v="Jaxtyn Chung"/>
    <x v="252"/>
    <x v="252"/>
    <n v="3293"/>
    <s v=" Deposit            "/>
    <n v="3293"/>
    <x v="0"/>
    <x v="0"/>
    <x v="266"/>
    <n v="2273.6550697893722"/>
    <s v="Withdrawal"/>
    <n v="1019.3449302106278"/>
    <x v="0"/>
    <n v="10.277136258660507"/>
    <x v="145"/>
    <n v="102.96021437064348"/>
    <s v="Deposit"/>
    <n v="1021.3449302106278"/>
    <x v="0"/>
    <n v="9.122401847575059"/>
    <d v="2023-02-19T00:00:00"/>
    <n v="132.5188858263331"/>
    <s v="Deposit"/>
    <n v="1153.863816036961"/>
    <x v="0"/>
    <n v="71.824480369515015"/>
    <x v="273"/>
    <n v="1051.0283480342798"/>
    <s v="Withdrawal"/>
    <n v="102.83546800268118"/>
    <s v="Active"/>
    <x v="0"/>
    <n v="90.697674418604649"/>
  </r>
  <r>
    <x v="290"/>
    <s v="Rivka Maddox"/>
    <x v="253"/>
    <x v="253"/>
    <n v="5498"/>
    <s v=" Deposit            "/>
    <n v="5498"/>
    <x v="0"/>
    <x v="0"/>
    <x v="267"/>
    <n v="2486.8142781082724"/>
    <s v="Withdrawal"/>
    <n v="3011.1857218917276"/>
    <x v="0"/>
    <n v="10.277136258660507"/>
    <x v="258"/>
    <n v="669.77486232776823"/>
    <s v="Deposit"/>
    <n v="3013.1857218917276"/>
    <x v="0"/>
    <n v="9.122401847575059"/>
    <d v="2023-08-30T00:00:00"/>
    <n v="1497.827053724192"/>
    <s v="Withdrawal"/>
    <n v="1515.3586681675356"/>
    <x v="0"/>
    <n v="71.824480369515015"/>
    <x v="274"/>
    <n v="360.98016991447309"/>
    <s v="Withdrawal"/>
    <n v="1154.3784982530624"/>
    <e v="#NUM!"/>
    <x v="0"/>
    <n v="90.697674418604649"/>
  </r>
  <r>
    <x v="291"/>
    <s v="Aisha Zimmerman"/>
    <x v="254"/>
    <x v="254"/>
    <n v="1765"/>
    <s v=" Deposit            "/>
    <n v="1765"/>
    <x v="0"/>
    <x v="0"/>
    <x v="268"/>
    <n v="1102.7456869133957"/>
    <s v="Withdrawal"/>
    <n v="662.25431308660427"/>
    <x v="0"/>
    <n v="10.277136258660507"/>
    <x v="259"/>
    <n v="360.79089212270355"/>
    <s v="Withdrawal"/>
    <n v="301.46342096390072"/>
    <x v="0"/>
    <n v="9.122401847575059"/>
    <d v="2021-12-12T00:00:00"/>
    <n v="2.8823157888971127"/>
    <s v="Withdrawal"/>
    <n v="298.58110517500359"/>
    <x v="0"/>
    <n v="71.824480369515015"/>
    <x v="275"/>
    <n v="211.12133627602913"/>
    <s v="Deposit"/>
    <n v="509.70244145103271"/>
    <s v="Inactive"/>
    <x v="0"/>
    <n v="90.697674418604649"/>
  </r>
  <r>
    <x v="292"/>
    <s v="Sergio Quinn"/>
    <x v="255"/>
    <x v="255"/>
    <n v="7993"/>
    <s v=" Deposit            "/>
    <n v="7993"/>
    <x v="0"/>
    <x v="0"/>
    <x v="269"/>
    <n v="3241.0174649947039"/>
    <s v="Withdrawal"/>
    <n v="4751.9825350052961"/>
    <x v="0"/>
    <n v="10.277136258660507"/>
    <x v="260"/>
    <n v="3510.1617531516868"/>
    <s v="Withdrawal"/>
    <n v="1241.8207818536093"/>
    <x v="0"/>
    <n v="9.122401847575059"/>
    <d v="2021-01-28T00:00:00"/>
    <n v="268.96743766341223"/>
    <s v="Withdrawal"/>
    <n v="972.85334419019705"/>
    <x v="0"/>
    <n v="71.824480369515015"/>
    <x v="11"/>
    <n v="471.041524546966"/>
    <s v="Withdrawal"/>
    <n v="501.81181964323105"/>
    <s v="Inactive"/>
    <x v="0"/>
    <n v="90.697674418604649"/>
  </r>
  <r>
    <x v="293"/>
    <s v="Heaven Bass"/>
    <x v="146"/>
    <x v="146"/>
    <n v="7978"/>
    <s v=" Deposit            "/>
    <n v="7978"/>
    <x v="0"/>
    <x v="0"/>
    <x v="270"/>
    <n v="7346.9043917720028"/>
    <s v="Deposit"/>
    <n v="15324.904391772003"/>
    <x v="0"/>
    <n v="10.277136258660507"/>
    <x v="261"/>
    <n v="12935.958116970938"/>
    <s v="Deposit"/>
    <n v="15326.904391772003"/>
    <x v="0"/>
    <n v="9.122401847575059"/>
    <d v="2024-02-05T00:00:00"/>
    <n v="14217.136125432786"/>
    <s v="Deposit"/>
    <n v="29544.04051720479"/>
    <x v="0"/>
    <n v="71.824480369515015"/>
    <x v="276"/>
    <n v="21590.58689533528"/>
    <s v="Deposit"/>
    <n v="51134.627412540067"/>
    <s v="Active"/>
    <x v="0"/>
    <n v="90.697674418604649"/>
  </r>
  <r>
    <x v="294"/>
    <s v="Landen Lucero"/>
    <x v="256"/>
    <x v="256"/>
    <n v="9944"/>
    <s v=" Deposit            "/>
    <n v="9944"/>
    <x v="0"/>
    <x v="0"/>
    <x v="271"/>
    <n v="2078.4685553348086"/>
    <s v="Deposit"/>
    <n v="12022.468555334808"/>
    <x v="1"/>
    <n v="10.277136258660507"/>
    <x v="262"/>
    <n v="1916.4637084022283"/>
    <s v="Deposit"/>
    <n v="12024.468555334808"/>
    <x v="0"/>
    <n v="9.122401847575059"/>
    <d v="2023-04-16T00:00:00"/>
    <n v="8985.8949419928504"/>
    <s v="Deposit"/>
    <n v="21010.363497327657"/>
    <x v="1"/>
    <n v="71.824480369515015"/>
    <x v="247"/>
    <n v="10217.095028010526"/>
    <s v="Withdrawal"/>
    <n v="10793.26846931713"/>
    <s v="Inactive"/>
    <x v="0"/>
    <n v="90.697674418604649"/>
  </r>
  <r>
    <x v="295"/>
    <s v="Ila Herrera"/>
    <x v="257"/>
    <x v="257"/>
    <n v="8397"/>
    <s v=" Deposit            "/>
    <n v="8397"/>
    <x v="0"/>
    <x v="0"/>
    <x v="272"/>
    <n v="8214.2768099865589"/>
    <s v="Deposit"/>
    <n v="16611.276809986557"/>
    <x v="0"/>
    <n v="10.277136258660507"/>
    <x v="263"/>
    <n v="1409.8879319369287"/>
    <s v="Deposit"/>
    <n v="16613.276809986557"/>
    <x v="0"/>
    <n v="9.122401847575059"/>
    <d v="2021-06-14T00:00:00"/>
    <n v="3050.7287180837307"/>
    <s v="Withdrawal"/>
    <n v="13562.548091902827"/>
    <x v="0"/>
    <n v="71.824480369515015"/>
    <x v="277"/>
    <n v="1817.4376931324107"/>
    <s v="Withdrawal"/>
    <n v="11745.110398770415"/>
    <s v="Inactive"/>
    <x v="0"/>
    <n v="90.697674418604649"/>
  </r>
  <r>
    <x v="296"/>
    <s v="Paola McGee"/>
    <x v="258"/>
    <x v="258"/>
    <n v="9159"/>
    <s v=" Deposit            "/>
    <n v="9159"/>
    <x v="0"/>
    <x v="0"/>
    <x v="273"/>
    <n v="6318.8797841589849"/>
    <s v="Withdrawal"/>
    <n v="2840.1202158410151"/>
    <x v="0"/>
    <n v="10.277136258660507"/>
    <x v="264"/>
    <n v="796.04935927126166"/>
    <s v="Deposit"/>
    <n v="2842.1202158410151"/>
    <x v="1"/>
    <n v="9.122401847575059"/>
    <d v="2024-01-29T00:00:00"/>
    <n v="1819.5774071498206"/>
    <s v="Deposit"/>
    <n v="4661.697622990836"/>
    <x v="0"/>
    <n v="71.824480369515015"/>
    <x v="278"/>
    <n v="2064.7541211384341"/>
    <s v="Deposit"/>
    <n v="6726.4517441292701"/>
    <e v="#NUM!"/>
    <x v="0"/>
    <n v="90.697674418604649"/>
  </r>
  <r>
    <x v="297"/>
    <s v="Conner Kelly"/>
    <x v="259"/>
    <x v="259"/>
    <n v="2480"/>
    <s v=" Deposit            "/>
    <n v="2480"/>
    <x v="0"/>
    <x v="0"/>
    <x v="76"/>
    <n v="2220.7636281388723"/>
    <s v="Deposit"/>
    <n v="4700.7636281388723"/>
    <x v="0"/>
    <n v="10.277136258660507"/>
    <x v="265"/>
    <n v="892.16185312972902"/>
    <s v="Withdrawal"/>
    <n v="3808.6017750091432"/>
    <x v="0"/>
    <n v="9.122401847575059"/>
    <d v="2023-07-03T00:00:00"/>
    <n v="3326.2117463235409"/>
    <s v="Deposit"/>
    <n v="7134.8135213326841"/>
    <x v="0"/>
    <n v="71.824480369515015"/>
    <x v="279"/>
    <n v="4273.3918472387486"/>
    <s v="Deposit"/>
    <n v="11408.205368571433"/>
    <s v="Inactive"/>
    <x v="0"/>
    <n v="90.697674418604649"/>
  </r>
  <r>
    <x v="298"/>
    <s v="Ulises Grimes"/>
    <x v="260"/>
    <x v="260"/>
    <n v="6230"/>
    <s v=" Deposit            "/>
    <n v="6230"/>
    <x v="0"/>
    <x v="0"/>
    <x v="274"/>
    <n v="5804.5601406144697"/>
    <s v="Deposit"/>
    <n v="12034.560140614471"/>
    <x v="0"/>
    <n v="10.277136258660507"/>
    <x v="266"/>
    <n v="2560.0354864801966"/>
    <s v="Deposit"/>
    <n v="12036.560140614471"/>
    <x v="0"/>
    <n v="9.122401847575059"/>
    <d v="2023-07-27T00:00:00"/>
    <n v="1738.927656411521"/>
    <s v="Withdrawal"/>
    <n v="10297.63248420295"/>
    <x v="0"/>
    <n v="71.824480369515015"/>
    <x v="280"/>
    <n v="5565.9917894301443"/>
    <s v="Withdrawal"/>
    <n v="4731.6406947728055"/>
    <s v="Inactive"/>
    <x v="0"/>
    <n v="90.697674418604649"/>
  </r>
  <r>
    <x v="299"/>
    <s v="Braelyn Howell"/>
    <x v="5"/>
    <x v="5"/>
    <n v="9585"/>
    <s v=" Deposit            "/>
    <n v="9585"/>
    <x v="0"/>
    <x v="0"/>
    <x v="275"/>
    <n v="3557.0477517791664"/>
    <s v="Deposit"/>
    <n v="13142.047751779166"/>
    <x v="0"/>
    <n v="10.277136258660507"/>
    <x v="267"/>
    <n v="8623.4945833308993"/>
    <s v="Deposit"/>
    <n v="13144.047751779166"/>
    <x v="0"/>
    <n v="9.122401847575059"/>
    <d v="2022-06-12T00:00:00"/>
    <n v="7399.3274613788426"/>
    <s v="Withdrawal"/>
    <n v="5744.7202904003234"/>
    <x v="0"/>
    <n v="71.824480369515015"/>
    <x v="281"/>
    <n v="5605.0001829973335"/>
    <s v="Withdrawal"/>
    <n v="139.72010740298992"/>
    <s v="Inactive"/>
    <x v="0"/>
    <n v="90.697674418604649"/>
  </r>
  <r>
    <x v="300"/>
    <s v="Bradley Finley"/>
    <x v="261"/>
    <x v="261"/>
    <n v="4878"/>
    <s v=" Deposit            "/>
    <n v="4878"/>
    <x v="0"/>
    <x v="0"/>
    <x v="276"/>
    <n v="2875.3672233817442"/>
    <s v="Withdrawal"/>
    <n v="2002.6327766182558"/>
    <x v="0"/>
    <n v="10.277136258660507"/>
    <x v="268"/>
    <n v="1353.3619008789944"/>
    <s v="Deposit"/>
    <n v="2004.6327766182558"/>
    <x v="0"/>
    <n v="9.122401847575059"/>
    <d v="2022-04-12T00:00:00"/>
    <n v="947.62590832751368"/>
    <s v="Deposit"/>
    <n v="2952.2586849457693"/>
    <x v="0"/>
    <n v="71.824480369515015"/>
    <x v="282"/>
    <n v="131.17369735656399"/>
    <s v="Deposit"/>
    <n v="3083.4323823023333"/>
    <s v="Inactive"/>
    <x v="0"/>
    <n v="90.697674418604649"/>
  </r>
  <r>
    <x v="301"/>
    <s v="Jovie Villalobos"/>
    <x v="262"/>
    <x v="262"/>
    <n v="6851"/>
    <s v=" Deposit            "/>
    <n v="6851"/>
    <x v="0"/>
    <x v="0"/>
    <x v="277"/>
    <n v="4617.5480103289556"/>
    <s v="Withdrawal"/>
    <n v="2233.4519896710444"/>
    <x v="0"/>
    <n v="10.277136258660507"/>
    <x v="269"/>
    <n v="258.71951035380124"/>
    <s v="Deposit"/>
    <n v="2235.4519896710444"/>
    <x v="1"/>
    <n v="9.122401847575059"/>
    <d v="2021-12-25T00:00:00"/>
    <n v="472.87738065225471"/>
    <s v="Deposit"/>
    <n v="2708.3293703232994"/>
    <x v="1"/>
    <n v="71.824480369515015"/>
    <x v="283"/>
    <n v="1352.9611669815308"/>
    <s v="Withdrawal"/>
    <n v="1355.3682033417685"/>
    <s v="Inactive"/>
    <x v="0"/>
    <n v="90.697674418604649"/>
  </r>
  <r>
    <x v="302"/>
    <s v="Reuben Meyer"/>
    <x v="263"/>
    <x v="263"/>
    <n v="560"/>
    <s v=" Deposit            "/>
    <n v="560"/>
    <x v="0"/>
    <x v="0"/>
    <x v="278"/>
    <n v="503.35793915775821"/>
    <s v="Withdrawal"/>
    <n v="56.64206084224179"/>
    <x v="0"/>
    <n v="10.277136258660507"/>
    <x v="154"/>
    <n v="15.458609583585503"/>
    <s v="Deposit"/>
    <n v="58.64206084224179"/>
    <x v="1"/>
    <n v="9.122401847575059"/>
    <d v="2022-04-02T00:00:00"/>
    <n v="36.125852847176262"/>
    <s v="Deposit"/>
    <n v="94.767913689418052"/>
    <x v="1"/>
    <n v="71.824480369515015"/>
    <x v="212"/>
    <n v="6.4834120506637385"/>
    <s v="Deposit"/>
    <n v="101.2513257400818"/>
    <s v="Inactive"/>
    <x v="0"/>
    <n v="90.697674418604649"/>
  </r>
  <r>
    <x v="303"/>
    <s v="Sara Hanson"/>
    <x v="264"/>
    <x v="264"/>
    <n v="5546"/>
    <s v=" Deposit            "/>
    <n v="5546"/>
    <x v="0"/>
    <x v="0"/>
    <x v="279"/>
    <n v="3278.8918195967376"/>
    <s v="Withdrawal"/>
    <n v="2267.1081804032624"/>
    <x v="0"/>
    <n v="10.277136258660507"/>
    <x v="207"/>
    <n v="1094.4804858392022"/>
    <s v="Withdrawal"/>
    <n v="1172.6276945640602"/>
    <x v="0"/>
    <n v="9.122401847575059"/>
    <d v="2023-12-31T00:00:00"/>
    <n v="255.74870199617843"/>
    <s v="Withdrawal"/>
    <n v="916.87899256788182"/>
    <x v="0"/>
    <n v="71.824480369515015"/>
    <x v="284"/>
    <n v="56.549190178029434"/>
    <s v="Withdrawal"/>
    <n v="860.32980238985238"/>
    <s v="Active"/>
    <x v="0"/>
    <n v="90.697674418604649"/>
  </r>
  <r>
    <x v="304"/>
    <s v="Khalil Garner"/>
    <x v="265"/>
    <x v="265"/>
    <n v="4692"/>
    <s v=" Deposit            "/>
    <n v="4692"/>
    <x v="0"/>
    <x v="0"/>
    <x v="50"/>
    <n v="1623.4559101056918"/>
    <s v="Deposit"/>
    <n v="6315.4559101056921"/>
    <x v="0"/>
    <n v="10.277136258660507"/>
    <x v="270"/>
    <n v="2183.2118169280043"/>
    <s v="Withdrawal"/>
    <n v="4132.2440931776873"/>
    <x v="0"/>
    <n v="9.122401847575059"/>
    <d v="2021-05-30T00:00:00"/>
    <n v="3757.1583592951556"/>
    <s v="Deposit"/>
    <n v="7889.4024524728429"/>
    <x v="0"/>
    <n v="71.824480369515015"/>
    <x v="285"/>
    <n v="6238.471987611756"/>
    <s v="Deposit"/>
    <n v="14127.874440084599"/>
    <s v="Inactive"/>
    <x v="0"/>
    <n v="90.697674418604649"/>
  </r>
  <r>
    <x v="305"/>
    <s v="Jacqueline Pitts"/>
    <x v="21"/>
    <x v="21"/>
    <n v="7755"/>
    <s v=" Deposit            "/>
    <n v="7755"/>
    <x v="0"/>
    <x v="0"/>
    <x v="280"/>
    <n v="4111.7734364572025"/>
    <s v="Withdrawal"/>
    <n v="3643.2265635427975"/>
    <x v="0"/>
    <n v="10.277136258660507"/>
    <x v="271"/>
    <n v="1411.2436256381804"/>
    <s v="Deposit"/>
    <n v="3645.2265635427975"/>
    <x v="0"/>
    <n v="9.122401847575059"/>
    <d v="2022-04-23T00:00:00"/>
    <n v="3067.3763226376163"/>
    <s v="Withdrawal"/>
    <n v="577.85024090518118"/>
    <x v="1"/>
    <n v="71.824480369515015"/>
    <x v="286"/>
    <n v="534.55462526424913"/>
    <s v="Deposit"/>
    <n v="1112.4048661694303"/>
    <s v="Inactive"/>
    <x v="0"/>
    <n v="90.697674418604649"/>
  </r>
  <r>
    <x v="306"/>
    <s v="Trey Copeland"/>
    <x v="266"/>
    <x v="266"/>
    <n v="4689"/>
    <s v=" Deposit            "/>
    <n v="4689"/>
    <x v="0"/>
    <x v="0"/>
    <x v="281"/>
    <n v="3019.2840683737436"/>
    <s v="Withdrawal"/>
    <n v="1669.7159316262564"/>
    <x v="0"/>
    <n v="10.277136258660507"/>
    <x v="8"/>
    <n v="664.01930822937402"/>
    <s v="Withdrawal"/>
    <n v="1005.6966233968824"/>
    <x v="0"/>
    <n v="9.122401847575059"/>
    <d v="2023-02-18T00:00:00"/>
    <n v="2.9912814540862245"/>
    <s v="Deposit"/>
    <n v="1008.6879048509686"/>
    <x v="1"/>
    <n v="71.824480369515015"/>
    <x v="287"/>
    <n v="961.61850883336911"/>
    <s v="Deposit"/>
    <n v="1970.3064136843377"/>
    <s v="Inactive"/>
    <x v="0"/>
    <n v="90.697674418604649"/>
  </r>
  <r>
    <x v="307"/>
    <s v="Dayana Trejo"/>
    <x v="267"/>
    <x v="267"/>
    <n v="8120"/>
    <s v=" Deposit            "/>
    <n v="8120"/>
    <x v="0"/>
    <x v="0"/>
    <x v="282"/>
    <n v="6891.7417183925681"/>
    <s v="Withdrawal"/>
    <n v="1228.2582816074319"/>
    <x v="0"/>
    <n v="10.277136258660507"/>
    <x v="272"/>
    <n v="636.30472077535705"/>
    <s v="Withdrawal"/>
    <n v="591.9535608320748"/>
    <x v="0"/>
    <n v="9.122401847575059"/>
    <d v="2021-07-16T00:00:00"/>
    <n v="394.07492784742044"/>
    <s v="Deposit"/>
    <n v="986.02848867949524"/>
    <x v="0"/>
    <n v="71.824480369515015"/>
    <x v="288"/>
    <n v="101.17608001891493"/>
    <s v="Withdrawal"/>
    <n v="884.85240866058029"/>
    <s v="Inactive"/>
    <x v="0"/>
    <n v="90.697674418604649"/>
  </r>
  <r>
    <x v="308"/>
    <s v="Wesson Norton"/>
    <x v="132"/>
    <x v="132"/>
    <n v="6394"/>
    <s v=" Deposit            "/>
    <n v="6394"/>
    <x v="0"/>
    <x v="0"/>
    <x v="283"/>
    <n v="2168.2240574009784"/>
    <s v="Deposit"/>
    <n v="8562.2240574009775"/>
    <x v="1"/>
    <n v="10.277136258660507"/>
    <x v="273"/>
    <n v="5838.3067305156846"/>
    <s v="Withdrawal"/>
    <n v="2723.9173268852928"/>
    <x v="0"/>
    <n v="9.122401847575059"/>
    <d v="2021-09-17T00:00:00"/>
    <n v="2212.3462161326925"/>
    <s v="Deposit"/>
    <n v="4936.2635430179853"/>
    <x v="1"/>
    <n v="71.824480369515015"/>
    <x v="289"/>
    <n v="1329.0862350795855"/>
    <s v="Withdrawal"/>
    <n v="3607.1773079383997"/>
    <s v="Inactive"/>
    <x v="0"/>
    <n v="90.697674418604649"/>
  </r>
  <r>
    <x v="309"/>
    <s v="Kylee Brewer"/>
    <x v="268"/>
    <x v="268"/>
    <n v="2141"/>
    <s v=" Deposit            "/>
    <n v="2141"/>
    <x v="0"/>
    <x v="0"/>
    <x v="220"/>
    <n v="404.87514753506588"/>
    <s v="Withdrawal"/>
    <n v="1736.1248524649341"/>
    <x v="0"/>
    <n v="10.277136258660507"/>
    <x v="274"/>
    <n v="620.27018905569366"/>
    <s v="Withdrawal"/>
    <n v="1115.8546634092404"/>
    <x v="0"/>
    <n v="9.122401847575059"/>
    <d v="2023-10-28T00:00:00"/>
    <n v="733.60002241219092"/>
    <s v="Withdrawal"/>
    <n v="382.25464099704948"/>
    <x v="0"/>
    <n v="71.824480369515015"/>
    <x v="290"/>
    <n v="196.75270543355521"/>
    <s v="Withdrawal"/>
    <n v="185.50193556349427"/>
    <e v="#NUM!"/>
    <x v="0"/>
    <n v="90.697674418604649"/>
  </r>
  <r>
    <x v="310"/>
    <s v="Cruz Correa"/>
    <x v="269"/>
    <x v="269"/>
    <n v="5681"/>
    <s v=" Deposit            "/>
    <n v="5681"/>
    <x v="0"/>
    <x v="0"/>
    <x v="284"/>
    <n v="2958.5202722911854"/>
    <s v="Deposit"/>
    <n v="8639.5202722911854"/>
    <x v="0"/>
    <n v="10.277136258660507"/>
    <x v="275"/>
    <n v="4633.599216356969"/>
    <s v="Withdrawal"/>
    <n v="4005.9210559342164"/>
    <x v="0"/>
    <n v="9.122401847575059"/>
    <d v="2022-12-02T00:00:00"/>
    <n v="1496.6810644927114"/>
    <s v="Deposit"/>
    <n v="5502.6021204269273"/>
    <x v="1"/>
    <n v="71.824480369515015"/>
    <x v="128"/>
    <n v="4988.2149936670703"/>
    <s v="Deposit"/>
    <n v="10490.817114093998"/>
    <s v="Inactive"/>
    <x v="0"/>
    <n v="90.697674418604649"/>
  </r>
  <r>
    <x v="311"/>
    <s v="Valery Mercado"/>
    <x v="270"/>
    <x v="270"/>
    <n v="4456"/>
    <s v=" Deposit            "/>
    <n v="4456"/>
    <x v="0"/>
    <x v="0"/>
    <x v="285"/>
    <n v="3712.883831589947"/>
    <s v="Deposit"/>
    <n v="8168.8838315899466"/>
    <x v="0"/>
    <n v="10.277136258660507"/>
    <x v="276"/>
    <n v="4231.9785916800092"/>
    <s v="Withdrawal"/>
    <n v="3936.9052399099373"/>
    <x v="0"/>
    <n v="9.122401847575059"/>
    <d v="2024-01-01T00:00:00"/>
    <n v="1156.206046199417"/>
    <s v="Withdrawal"/>
    <n v="2780.6991937105204"/>
    <x v="0"/>
    <n v="71.824480369515015"/>
    <x v="76"/>
    <n v="1519.4541791987167"/>
    <s v="Deposit"/>
    <n v="4300.1533729092371"/>
    <s v="Active"/>
    <x v="0"/>
    <n v="90.697674418604649"/>
  </r>
  <r>
    <x v="312"/>
    <s v="Abram Strong"/>
    <x v="271"/>
    <x v="271"/>
    <n v="2941"/>
    <s v=" Deposit            "/>
    <n v="2941"/>
    <x v="0"/>
    <x v="0"/>
    <x v="286"/>
    <n v="2904.0357224033346"/>
    <s v="Deposit"/>
    <n v="5845.0357224033341"/>
    <x v="0"/>
    <n v="10.277136258660507"/>
    <x v="277"/>
    <n v="4849.6774916883214"/>
    <s v="Deposit"/>
    <n v="5847.0357224033341"/>
    <x v="1"/>
    <n v="9.122401847575059"/>
    <d v="2022-03-08T00:00:00"/>
    <n v="5300.7270522148365"/>
    <s v="Deposit"/>
    <n v="11147.762774618172"/>
    <x v="1"/>
    <n v="71.824480369515015"/>
    <x v="291"/>
    <n v="8774.8740649957363"/>
    <s v="Deposit"/>
    <n v="19922.636839613908"/>
    <s v="Inactive"/>
    <x v="0"/>
    <n v="90.697674418604649"/>
  </r>
  <r>
    <x v="313"/>
    <s v="Musa Torres"/>
    <x v="272"/>
    <x v="272"/>
    <n v="9312"/>
    <s v=" Deposit            "/>
    <n v="9312"/>
    <x v="0"/>
    <x v="0"/>
    <x v="287"/>
    <n v="1220.7902183197327"/>
    <s v="Withdrawal"/>
    <n v="8091.209781680267"/>
    <x v="0"/>
    <n v="10.277136258660507"/>
    <x v="72"/>
    <n v="5955.0713241658332"/>
    <s v="Withdrawal"/>
    <n v="2136.1384575144339"/>
    <x v="0"/>
    <n v="9.122401847575059"/>
    <d v="2023-12-23T00:00:00"/>
    <n v="161.31277295742316"/>
    <s v="Withdrawal"/>
    <n v="1974.8256845570106"/>
    <x v="0"/>
    <n v="71.824480369515015"/>
    <x v="292"/>
    <n v="1829.6618384253609"/>
    <s v="Deposit"/>
    <n v="3804.4875229823715"/>
    <e v="#NUM!"/>
    <x v="0"/>
    <n v="90.697674418604649"/>
  </r>
  <r>
    <x v="314"/>
    <s v="Violet Vaughn"/>
    <x v="147"/>
    <x v="147"/>
    <n v="7209"/>
    <s v=" Deposit            "/>
    <n v="7209"/>
    <x v="0"/>
    <x v="0"/>
    <x v="288"/>
    <n v="5573.9329942435816"/>
    <s v="Deposit"/>
    <n v="12782.932994243582"/>
    <x v="0"/>
    <n v="10.277136258660507"/>
    <x v="278"/>
    <n v="916.45675978744953"/>
    <s v="Deposit"/>
    <n v="12784.932994243582"/>
    <x v="0"/>
    <n v="9.122401847575059"/>
    <d v="2020-10-22T00:00:00"/>
    <n v="4536.2196870977386"/>
    <s v="Withdrawal"/>
    <n v="8248.7133071458429"/>
    <x v="0"/>
    <n v="71.824480369515015"/>
    <x v="231"/>
    <n v="4400.5561605267985"/>
    <s v="Deposit"/>
    <n v="12649.269467672642"/>
    <s v="Inactive"/>
    <x v="0"/>
    <n v="90.697674418604649"/>
  </r>
  <r>
    <x v="315"/>
    <s v="Louisa Ashley"/>
    <x v="273"/>
    <x v="273"/>
    <n v="7392"/>
    <s v=" Deposit            "/>
    <n v="7392"/>
    <x v="0"/>
    <x v="0"/>
    <x v="289"/>
    <n v="6841.0372072836226"/>
    <s v="Deposit"/>
    <n v="14233.037207283622"/>
    <x v="0"/>
    <n v="10.277136258660507"/>
    <x v="279"/>
    <n v="8947.1279934894173"/>
    <s v="Deposit"/>
    <n v="14235.037207283622"/>
    <x v="0"/>
    <n v="9.122401847575059"/>
    <d v="2021-10-10T00:00:00"/>
    <n v="6422.9528467867185"/>
    <s v="Deposit"/>
    <n v="20657.990054070338"/>
    <x v="1"/>
    <n v="71.824480369515015"/>
    <x v="293"/>
    <n v="9585.2106172472577"/>
    <s v="Deposit"/>
    <n v="30243.200671317594"/>
    <s v="Inactive"/>
    <x v="0"/>
    <n v="90.697674418604649"/>
  </r>
  <r>
    <x v="316"/>
    <s v="Kylen Burgess"/>
    <x v="121"/>
    <x v="121"/>
    <n v="9247"/>
    <s v=" Deposit            "/>
    <n v="9247"/>
    <x v="0"/>
    <x v="0"/>
    <x v="290"/>
    <n v="356.96477675965554"/>
    <s v="Withdrawal"/>
    <n v="8890.0352232403438"/>
    <x v="0"/>
    <n v="10.277136258660507"/>
    <x v="280"/>
    <n v="2164.0632333611147"/>
    <s v="Withdrawal"/>
    <n v="6725.9719898792291"/>
    <x v="0"/>
    <n v="9.122401847575059"/>
    <d v="2021-01-04T00:00:00"/>
    <n v="763.84219120533555"/>
    <s v="Withdrawal"/>
    <n v="5962.1297986738937"/>
    <x v="1"/>
    <n v="71.824480369515015"/>
    <x v="294"/>
    <n v="5106.4765593558514"/>
    <s v="Withdrawal"/>
    <n v="855.65323931804232"/>
    <s v="Inactive"/>
    <x v="0"/>
    <n v="90.697674418604649"/>
  </r>
  <r>
    <x v="317"/>
    <s v="Cedric Lara"/>
    <x v="274"/>
    <x v="274"/>
    <n v="2841"/>
    <s v=" Deposit            "/>
    <n v="2841"/>
    <x v="0"/>
    <x v="0"/>
    <x v="94"/>
    <n v="2804.546129730757"/>
    <s v="Withdrawal"/>
    <n v="36.453870269242998"/>
    <x v="0"/>
    <n v="10.277136258660507"/>
    <x v="281"/>
    <n v="33.818349185539901"/>
    <s v="Deposit"/>
    <n v="38.453870269242998"/>
    <x v="0"/>
    <n v="9.122401847575059"/>
    <d v="2022-05-01T00:00:00"/>
    <n v="33.70747425782907"/>
    <s v="Deposit"/>
    <n v="72.16134452707206"/>
    <x v="0"/>
    <n v="71.824480369515015"/>
    <x v="295"/>
    <n v="27.390382233701093"/>
    <s v="Withdrawal"/>
    <n v="44.770962293370971"/>
    <s v="Inactive"/>
    <x v="0"/>
    <n v="90.697674418604649"/>
  </r>
  <r>
    <x v="318"/>
    <s v="Heidi Schneider"/>
    <x v="275"/>
    <x v="275"/>
    <n v="2534"/>
    <s v=" Deposit            "/>
    <n v="2534"/>
    <x v="0"/>
    <x v="0"/>
    <x v="291"/>
    <n v="293.46522662441708"/>
    <s v="Withdrawal"/>
    <n v="2240.534773375583"/>
    <x v="0"/>
    <n v="10.277136258660507"/>
    <x v="189"/>
    <n v="297.60732241905424"/>
    <s v="Deposit"/>
    <n v="2242.534773375583"/>
    <x v="0"/>
    <n v="9.122401847575059"/>
    <d v="2021-12-25T00:00:00"/>
    <n v="955.43745730598914"/>
    <s v="Deposit"/>
    <n v="3197.972230681572"/>
    <x v="0"/>
    <n v="71.824480369515015"/>
    <x v="296"/>
    <n v="2238.2331647981655"/>
    <s v="Withdrawal"/>
    <n v="959.73906588340651"/>
    <s v="Inactive"/>
    <x v="0"/>
    <n v="90.697674418604649"/>
  </r>
  <r>
    <x v="319"/>
    <s v="Raymond Long"/>
    <x v="276"/>
    <x v="276"/>
    <n v="9997"/>
    <s v=" Deposit            "/>
    <n v="9997"/>
    <x v="0"/>
    <x v="0"/>
    <x v="292"/>
    <n v="5773.3564922256828"/>
    <s v="Deposit"/>
    <n v="15770.356492225683"/>
    <x v="0"/>
    <n v="10.277136258660507"/>
    <x v="282"/>
    <n v="3269.3453142707194"/>
    <s v="Deposit"/>
    <n v="15772.356492225683"/>
    <x v="0"/>
    <n v="9.122401847575059"/>
    <d v="2023-03-29T00:00:00"/>
    <n v="13054.916665778206"/>
    <s v="Withdrawal"/>
    <n v="2717.4398264474767"/>
    <x v="0"/>
    <n v="71.824480369515015"/>
    <x v="297"/>
    <n v="1655.137108757109"/>
    <s v="Withdrawal"/>
    <n v="1062.3027176903677"/>
    <s v="Inactive"/>
    <x v="0"/>
    <n v="90.697674418604649"/>
  </r>
  <r>
    <x v="320"/>
    <s v="Jade Hammond"/>
    <x v="277"/>
    <x v="277"/>
    <n v="1713"/>
    <s v=" Deposit            "/>
    <n v="1713"/>
    <x v="0"/>
    <x v="0"/>
    <x v="217"/>
    <n v="975.6464834503472"/>
    <s v="Withdrawal"/>
    <n v="737.3535165496528"/>
    <x v="0"/>
    <n v="10.277136258660507"/>
    <x v="283"/>
    <n v="486.94994515261021"/>
    <s v="Deposit"/>
    <n v="739.3535165496528"/>
    <x v="0"/>
    <n v="9.122401847575059"/>
    <d v="2023-10-09T00:00:00"/>
    <n v="219.50422309985541"/>
    <s v="Withdrawal"/>
    <n v="519.84929344979741"/>
    <x v="1"/>
    <n v="71.824480369515015"/>
    <x v="208"/>
    <n v="106.98684260200962"/>
    <s v="Deposit"/>
    <n v="626.83613605180699"/>
    <s v="Inactive"/>
    <x v="0"/>
    <n v="90.697674418604649"/>
  </r>
  <r>
    <x v="321"/>
    <s v="Francis Herman"/>
    <x v="278"/>
    <x v="278"/>
    <n v="3626"/>
    <s v=" Deposit            "/>
    <n v="3626"/>
    <x v="0"/>
    <x v="0"/>
    <x v="293"/>
    <n v="1847.216888796115"/>
    <s v="Withdrawal"/>
    <n v="1778.783111203885"/>
    <x v="0"/>
    <n v="10.277136258660507"/>
    <x v="284"/>
    <n v="1076.7746956802985"/>
    <s v="Withdrawal"/>
    <n v="702.00841552358656"/>
    <x v="0"/>
    <n v="9.122401847575059"/>
    <d v="2023-01-14T00:00:00"/>
    <n v="44.315026360885611"/>
    <s v="Deposit"/>
    <n v="746.32344188447223"/>
    <x v="0"/>
    <n v="71.824480369515015"/>
    <x v="298"/>
    <n v="102.2011318429071"/>
    <s v="Deposit"/>
    <n v="848.52457372737933"/>
    <s v="Inactive"/>
    <x v="0"/>
    <n v="90.697674418604649"/>
  </r>
  <r>
    <x v="322"/>
    <s v="Paulina Pearson"/>
    <x v="279"/>
    <x v="279"/>
    <n v="2727"/>
    <s v=" Deposit            "/>
    <n v="2727"/>
    <x v="0"/>
    <x v="0"/>
    <x v="294"/>
    <n v="1237.4201866689991"/>
    <s v="Withdrawal"/>
    <n v="1489.5798133310009"/>
    <x v="0"/>
    <n v="10.277136258660507"/>
    <x v="285"/>
    <n v="1395.4657870012179"/>
    <s v="Withdrawal"/>
    <n v="94.114026329782973"/>
    <x v="0"/>
    <n v="9.122401847575059"/>
    <d v="2024-04-22T00:00:00"/>
    <n v="83.252378287058974"/>
    <s v="Withdrawal"/>
    <n v="10.861648042723999"/>
    <x v="0"/>
    <n v="71.824480369515015"/>
    <x v="299"/>
    <n v="5.8139530144159526"/>
    <s v="Deposit"/>
    <n v="16.67560105713995"/>
    <e v="#NUM!"/>
    <x v="0"/>
    <n v="90.697674418604649"/>
  </r>
  <r>
    <x v="323"/>
    <s v="Gunner Hodge"/>
    <x v="280"/>
    <x v="280"/>
    <n v="8362"/>
    <s v=" Deposit            "/>
    <n v="8362"/>
    <x v="0"/>
    <x v="0"/>
    <x v="295"/>
    <n v="3070.9137703616693"/>
    <s v="Withdrawal"/>
    <n v="5291.0862296383311"/>
    <x v="0"/>
    <n v="10.277136258660507"/>
    <x v="286"/>
    <n v="2505.6577857976081"/>
    <s v="Withdrawal"/>
    <n v="2785.428443840723"/>
    <x v="0"/>
    <n v="9.122401847575059"/>
    <d v="2021-05-05T00:00:00"/>
    <n v="230.16607747287239"/>
    <s v="Deposit"/>
    <n v="3015.5945213135956"/>
    <x v="0"/>
    <n v="71.824480369515015"/>
    <x v="300"/>
    <n v="2760.7388504058645"/>
    <s v="Withdrawal"/>
    <n v="254.85567090773111"/>
    <s v="Inactive"/>
    <x v="0"/>
    <n v="90.697674418604649"/>
  </r>
  <r>
    <x v="324"/>
    <s v="Coraline Callahan"/>
    <x v="281"/>
    <x v="281"/>
    <n v="9501"/>
    <s v=" Deposit            "/>
    <n v="9501"/>
    <x v="0"/>
    <x v="0"/>
    <x v="296"/>
    <n v="6556.0582960370139"/>
    <s v="Deposit"/>
    <n v="16057.058296037014"/>
    <x v="0"/>
    <n v="10.277136258660507"/>
    <x v="287"/>
    <n v="264.89005341143638"/>
    <s v="Withdrawal"/>
    <n v="15792.168242625577"/>
    <x v="0"/>
    <n v="9.122401847575059"/>
    <d v="2020-10-21T00:00:00"/>
    <n v="7848.7237904270251"/>
    <s v="Deposit"/>
    <n v="23640.892033052602"/>
    <x v="1"/>
    <n v="71.824480369515015"/>
    <x v="301"/>
    <n v="13295.535082080718"/>
    <s v="Deposit"/>
    <n v="36936.427115133323"/>
    <s v="Inactive"/>
    <x v="0"/>
    <n v="90.697674418604649"/>
  </r>
  <r>
    <x v="325"/>
    <s v="Quinton Small"/>
    <x v="282"/>
    <x v="282"/>
    <n v="8855"/>
    <s v=" Deposit            "/>
    <n v="8855"/>
    <x v="1"/>
    <x v="0"/>
    <x v="297"/>
    <n v="7017.8906871899189"/>
    <s v="Deposit"/>
    <n v="15872.89068718992"/>
    <x v="0"/>
    <n v="10.277136258660507"/>
    <x v="288"/>
    <n v="7500.7541680413433"/>
    <s v="Deposit"/>
    <n v="15874.89068718992"/>
    <x v="0"/>
    <n v="9.122401847575059"/>
    <d v="2022-06-21T00:00:00"/>
    <n v="1395.2044905271221"/>
    <s v="Withdrawal"/>
    <n v="14479.686196662798"/>
    <x v="0"/>
    <n v="71.824480369515015"/>
    <x v="27"/>
    <n v="10105.109272599155"/>
    <s v="Withdrawal"/>
    <n v="4374.5769240636437"/>
    <s v="Inactive"/>
    <x v="0"/>
    <n v="90.697674418604649"/>
  </r>
  <r>
    <x v="326"/>
    <s v="Zaria Santos"/>
    <x v="283"/>
    <x v="283"/>
    <n v="8734"/>
    <s v=" Deposit            "/>
    <n v="8734"/>
    <x v="0"/>
    <x v="0"/>
    <x v="298"/>
    <n v="451.34970837756816"/>
    <s v="Withdrawal"/>
    <n v="8282.6502916224326"/>
    <x v="0"/>
    <n v="10.277136258660507"/>
    <x v="289"/>
    <n v="2710.4110125521306"/>
    <s v="Withdrawal"/>
    <n v="5572.2392790703016"/>
    <x v="0"/>
    <n v="9.122401847575059"/>
    <d v="2022-02-10T00:00:00"/>
    <n v="2193.7588051218745"/>
    <s v="Withdrawal"/>
    <n v="3378.4804739484271"/>
    <x v="0"/>
    <n v="71.824480369515015"/>
    <x v="302"/>
    <n v="2693.4104460497142"/>
    <s v="Withdrawal"/>
    <n v="685.07002789871285"/>
    <s v="Inactive"/>
    <x v="0"/>
    <n v="90.697674418604649"/>
  </r>
  <r>
    <x v="327"/>
    <s v="Walker Meadows"/>
    <x v="284"/>
    <x v="284"/>
    <n v="9037"/>
    <s v=" Deposit            "/>
    <n v="9037"/>
    <x v="0"/>
    <x v="0"/>
    <x v="299"/>
    <n v="4962.2465261785555"/>
    <s v="Withdrawal"/>
    <n v="4074.7534738214445"/>
    <x v="0"/>
    <n v="10.277136258660507"/>
    <x v="290"/>
    <n v="3289.0509337781891"/>
    <s v="Deposit"/>
    <n v="4076.7534738214445"/>
    <x v="0"/>
    <n v="9.122401847575059"/>
    <d v="2021-02-25T00:00:00"/>
    <n v="543.0792481544853"/>
    <s v="Deposit"/>
    <n v="4619.8327219759294"/>
    <x v="0"/>
    <n v="71.824480369515015"/>
    <x v="303"/>
    <n v="3369.8599404140023"/>
    <s v="Withdrawal"/>
    <n v="1249.9727815619271"/>
    <s v="Inactive"/>
    <x v="0"/>
    <n v="90.697674418604649"/>
  </r>
  <r>
    <x v="328"/>
    <s v="Pearl Russo"/>
    <x v="76"/>
    <x v="76"/>
    <n v="1388"/>
    <s v=" Deposit            "/>
    <n v="1388"/>
    <x v="0"/>
    <x v="0"/>
    <x v="300"/>
    <n v="916.31609515703815"/>
    <s v="Deposit"/>
    <n v="2304.316095157038"/>
    <x v="0"/>
    <n v="10.277136258660507"/>
    <x v="258"/>
    <n v="1778.832508305934"/>
    <s v="Withdrawal"/>
    <n v="525.48358685110406"/>
    <x v="0"/>
    <n v="9.122401847575059"/>
    <d v="2023-10-26T00:00:00"/>
    <n v="53.359937202391073"/>
    <s v="Withdrawal"/>
    <n v="472.12364964871301"/>
    <x v="0"/>
    <n v="71.824480369515015"/>
    <x v="304"/>
    <n v="269.77401070193673"/>
    <s v="Deposit"/>
    <n v="741.89766035064974"/>
    <s v="Active"/>
    <x v="0"/>
    <n v="90.697674418604649"/>
  </r>
  <r>
    <x v="329"/>
    <s v="Jamie Dunlap"/>
    <x v="285"/>
    <x v="285"/>
    <n v="5739"/>
    <s v=" Deposit            "/>
    <n v="5739"/>
    <x v="0"/>
    <x v="0"/>
    <x v="120"/>
    <n v="4404.4165393776466"/>
    <s v="Deposit"/>
    <n v="10143.416539377646"/>
    <x v="0"/>
    <n v="10.277136258660507"/>
    <x v="291"/>
    <n v="8511.324333536184"/>
    <s v="Withdrawal"/>
    <n v="1632.0922058414617"/>
    <x v="0"/>
    <n v="9.122401847575059"/>
    <d v="2022-09-26T00:00:00"/>
    <n v="83.248546318049193"/>
    <s v="Deposit"/>
    <n v="1715.3407521595109"/>
    <x v="0"/>
    <n v="71.824480369515015"/>
    <x v="102"/>
    <n v="960.95017200829489"/>
    <s v="Deposit"/>
    <n v="2676.2909241678058"/>
    <s v="Inactive"/>
    <x v="0"/>
    <n v="90.697674418604649"/>
  </r>
  <r>
    <x v="330"/>
    <s v="Gabriel Calderon"/>
    <x v="286"/>
    <x v="286"/>
    <n v="8656"/>
    <s v=" Deposit            "/>
    <n v="8656"/>
    <x v="1"/>
    <x v="0"/>
    <x v="301"/>
    <n v="1289.728571524744"/>
    <s v="Withdrawal"/>
    <n v="7366.2714284752565"/>
    <x v="0"/>
    <n v="10.277136258660507"/>
    <x v="292"/>
    <n v="5576.5645244144162"/>
    <s v="Deposit"/>
    <n v="7368.2714284752565"/>
    <x v="0"/>
    <n v="9.122401847575059"/>
    <d v="2021-08-23T00:00:00"/>
    <n v="4526.3074152596964"/>
    <s v="Withdrawal"/>
    <n v="2841.96401321556"/>
    <x v="1"/>
    <n v="71.824480369515015"/>
    <x v="305"/>
    <n v="2237.3585651248486"/>
    <s v="Withdrawal"/>
    <n v="604.60544809071143"/>
    <s v="Inactive"/>
    <x v="0"/>
    <n v="90.697674418604649"/>
  </r>
  <r>
    <x v="331"/>
    <s v="Serena Howell"/>
    <x v="287"/>
    <x v="287"/>
    <n v="1994"/>
    <s v=" Deposit            "/>
    <n v="1994"/>
    <x v="0"/>
    <x v="0"/>
    <x v="235"/>
    <n v="1872.2419188656834"/>
    <s v="Withdrawal"/>
    <n v="121.75808113431663"/>
    <x v="0"/>
    <n v="10.277136258660507"/>
    <x v="293"/>
    <n v="80.875346722691972"/>
    <s v="Deposit"/>
    <n v="123.75808113431663"/>
    <x v="0"/>
    <n v="9.122401847575059"/>
    <d v="2020-11-09T00:00:00"/>
    <n v="91.09230307235849"/>
    <s v="Deposit"/>
    <n v="214.85038420667513"/>
    <x v="0"/>
    <n v="71.824480369515015"/>
    <x v="306"/>
    <n v="211.45596359838902"/>
    <s v="Withdrawal"/>
    <n v="3.3944206082861115"/>
    <s v="Inactive"/>
    <x v="0"/>
    <n v="90.697674418604649"/>
  </r>
  <r>
    <x v="332"/>
    <s v="Bradley Davis"/>
    <x v="197"/>
    <x v="197"/>
    <n v="5240"/>
    <s v=" Deposit            "/>
    <n v="5240"/>
    <x v="0"/>
    <x v="0"/>
    <x v="302"/>
    <n v="182.66536190672019"/>
    <s v="Withdrawal"/>
    <n v="5057.3346380932799"/>
    <x v="0"/>
    <n v="10.277136258660507"/>
    <x v="294"/>
    <n v="1151.2450352808626"/>
    <s v="Deposit"/>
    <n v="5059.3346380932799"/>
    <x v="0"/>
    <n v="9.122401847575059"/>
    <d v="2024-01-24T00:00:00"/>
    <n v="2797.8678540706583"/>
    <s v="Deposit"/>
    <n v="7857.2024921639386"/>
    <x v="0"/>
    <n v="71.824480369515015"/>
    <x v="307"/>
    <n v="1688.2184757786372"/>
    <s v="Deposit"/>
    <n v="9545.4209679425767"/>
    <s v="Active"/>
    <x v="0"/>
    <n v="90.697674418604649"/>
  </r>
  <r>
    <x v="333"/>
    <s v="Mia Rojas"/>
    <x v="288"/>
    <x v="288"/>
    <n v="1046"/>
    <s v=" Deposit            "/>
    <n v="1046"/>
    <x v="0"/>
    <x v="0"/>
    <x v="303"/>
    <n v="344.67376234773525"/>
    <s v="Withdrawal"/>
    <n v="701.32623765226481"/>
    <x v="1"/>
    <n v="10.277136258660507"/>
    <x v="295"/>
    <n v="45.405971673905938"/>
    <s v="Withdrawal"/>
    <n v="655.92026597835888"/>
    <x v="0"/>
    <n v="9.122401847575059"/>
    <d v="2022-06-04T00:00:00"/>
    <n v="57.824544901491187"/>
    <s v="Withdrawal"/>
    <n v="598.09572107686768"/>
    <x v="1"/>
    <n v="71.824480369515015"/>
    <x v="308"/>
    <n v="174.44303293363183"/>
    <s v="Deposit"/>
    <n v="772.53875401049947"/>
    <s v="Inactive"/>
    <x v="0"/>
    <n v="90.697674418604649"/>
  </r>
  <r>
    <x v="334"/>
    <s v="Colin Harmon"/>
    <x v="131"/>
    <x v="131"/>
    <n v="9862"/>
    <s v=" Deposit            "/>
    <n v="9862"/>
    <x v="0"/>
    <x v="0"/>
    <x v="304"/>
    <n v="2557.4640934994009"/>
    <s v="Deposit"/>
    <n v="12419.4640934994"/>
    <x v="0"/>
    <n v="10.277136258660507"/>
    <x v="296"/>
    <n v="7735.6946610231107"/>
    <s v="Deposit"/>
    <n v="12421.4640934994"/>
    <x v="0"/>
    <n v="9.122401847575059"/>
    <d v="2021-01-31T00:00:00"/>
    <n v="8304.003428833581"/>
    <s v="Withdrawal"/>
    <n v="4117.4606646658194"/>
    <x v="0"/>
    <n v="71.824480369515015"/>
    <x v="309"/>
    <n v="2115.345097795278"/>
    <s v="Deposit"/>
    <n v="6232.8057624610974"/>
    <s v="Inactive"/>
    <x v="0"/>
    <n v="90.697674418604649"/>
  </r>
  <r>
    <x v="335"/>
    <s v="Maren Shannon"/>
    <x v="44"/>
    <x v="44"/>
    <n v="6352"/>
    <s v=" Deposit            "/>
    <n v="6352"/>
    <x v="0"/>
    <x v="0"/>
    <x v="305"/>
    <n v="5195.8545064310738"/>
    <s v="Withdrawal"/>
    <n v="1156.1454935689262"/>
    <x v="0"/>
    <n v="10.277136258660507"/>
    <x v="105"/>
    <n v="1127.4811432788053"/>
    <s v="Deposit"/>
    <n v="1158.1454935689262"/>
    <x v="0"/>
    <n v="9.122401847575059"/>
    <d v="2021-07-25T00:00:00"/>
    <n v="696.42423999971948"/>
    <s v="Deposit"/>
    <n v="1854.5697335686457"/>
    <x v="1"/>
    <n v="71.824480369515015"/>
    <x v="310"/>
    <n v="823.66637166217367"/>
    <s v="Withdrawal"/>
    <n v="1030.9033619064721"/>
    <s v="Inactive"/>
    <x v="0"/>
    <n v="90.697674418604649"/>
  </r>
  <r>
    <x v="336"/>
    <s v="Eliel Flowers"/>
    <x v="289"/>
    <x v="289"/>
    <n v="5077"/>
    <s v=" Deposit            "/>
    <n v="5077"/>
    <x v="0"/>
    <x v="0"/>
    <x v="306"/>
    <n v="3159.8708066022914"/>
    <s v="Deposit"/>
    <n v="8236.8708066022919"/>
    <x v="0"/>
    <n v="10.277136258660507"/>
    <x v="297"/>
    <n v="1190.0833313292726"/>
    <s v="Withdrawal"/>
    <n v="7046.7874752730195"/>
    <x v="0"/>
    <n v="9.122401847575059"/>
    <d v="2023-03-22T00:00:00"/>
    <n v="4135.0704952900705"/>
    <s v="Withdrawal"/>
    <n v="2911.7169799829489"/>
    <x v="1"/>
    <n v="71.824480369515015"/>
    <x v="311"/>
    <n v="2743.5075962024507"/>
    <s v="Withdrawal"/>
    <n v="168.20938378049823"/>
    <s v="Inactive"/>
    <x v="0"/>
    <n v="90.697674418604649"/>
  </r>
  <r>
    <x v="337"/>
    <s v="Ariya Barnett"/>
    <x v="290"/>
    <x v="290"/>
    <n v="5316"/>
    <s v=" Deposit            "/>
    <n v="5316"/>
    <x v="0"/>
    <x v="0"/>
    <x v="307"/>
    <n v="3363.6799428711529"/>
    <s v="Withdrawal"/>
    <n v="1952.3200571288471"/>
    <x v="0"/>
    <n v="10.277136258660507"/>
    <x v="182"/>
    <n v="656.49417659067524"/>
    <s v="Deposit"/>
    <n v="1954.3200571288471"/>
    <x v="0"/>
    <n v="9.122401847575059"/>
    <d v="2022-10-18T00:00:00"/>
    <n v="1013.9835223119403"/>
    <s v="Deposit"/>
    <n v="2968.3035794407874"/>
    <x v="0"/>
    <n v="71.824480369515015"/>
    <x v="27"/>
    <n v="235.22516089945563"/>
    <s v="Withdrawal"/>
    <n v="2733.0784185413318"/>
    <s v="Inactive"/>
    <x v="0"/>
    <n v="90.697674418604649"/>
  </r>
  <r>
    <x v="338"/>
    <s v="Cleo Guzman"/>
    <x v="54"/>
    <x v="54"/>
    <n v="8037"/>
    <s v=" Deposit            "/>
    <n v="8037"/>
    <x v="0"/>
    <x v="0"/>
    <x v="46"/>
    <n v="2881.3733121876639"/>
    <s v="Deposit"/>
    <n v="10918.373312187665"/>
    <x v="0"/>
    <n v="10.277136258660507"/>
    <x v="298"/>
    <n v="8332.0615082771837"/>
    <s v="Withdrawal"/>
    <n v="2586.3118039104811"/>
    <x v="0"/>
    <n v="9.122401847575059"/>
    <d v="2022-12-13T00:00:00"/>
    <n v="470.3092698044623"/>
    <s v="Withdrawal"/>
    <n v="2116.0025341060186"/>
    <x v="1"/>
    <n v="71.824480369515015"/>
    <x v="312"/>
    <n v="0.81899388508855997"/>
    <s v="Withdrawal"/>
    <n v="2115.1835402209299"/>
    <s v="Inactive"/>
    <x v="0"/>
    <n v="90.697674418604649"/>
  </r>
  <r>
    <x v="339"/>
    <s v="Jude Paul"/>
    <x v="291"/>
    <x v="291"/>
    <n v="6551"/>
    <s v=" Deposit            "/>
    <n v="6551"/>
    <x v="0"/>
    <x v="0"/>
    <x v="308"/>
    <n v="3160.8585055341568"/>
    <s v="Withdrawal"/>
    <n v="3390.1414944658432"/>
    <x v="1"/>
    <n v="10.277136258660507"/>
    <x v="299"/>
    <n v="1926.4923732538284"/>
    <s v="Withdrawal"/>
    <n v="1463.6491212120147"/>
    <x v="0"/>
    <n v="9.122401847575059"/>
    <d v="2022-05-18T00:00:00"/>
    <n v="1044.2316506074069"/>
    <s v="Withdrawal"/>
    <n v="419.41747060460784"/>
    <x v="0"/>
    <n v="71.824480369515015"/>
    <x v="313"/>
    <n v="302.32280317563368"/>
    <s v="Withdrawal"/>
    <n v="117.09466742897416"/>
    <s v="Inactive"/>
    <x v="0"/>
    <n v="90.697674418604649"/>
  </r>
  <r>
    <x v="340"/>
    <s v="Daphne Winters"/>
    <x v="292"/>
    <x v="292"/>
    <n v="2861"/>
    <s v=" Deposit            "/>
    <n v="2861"/>
    <x v="0"/>
    <x v="0"/>
    <x v="175"/>
    <n v="26.559174378001121"/>
    <s v="Deposit"/>
    <n v="2887.559174378001"/>
    <x v="0"/>
    <n v="10.277136258660507"/>
    <x v="300"/>
    <n v="2135.3974712930185"/>
    <s v="Withdrawal"/>
    <n v="752.16170308498249"/>
    <x v="0"/>
    <n v="9.122401847575059"/>
    <d v="2024-01-28T00:00:00"/>
    <n v="90.539560733468363"/>
    <s v="Withdrawal"/>
    <n v="661.62214235151419"/>
    <x v="1"/>
    <n v="71.824480369515015"/>
    <x v="314"/>
    <n v="419.67588642629136"/>
    <s v="Withdrawal"/>
    <n v="241.94625592522283"/>
    <s v="Inactive"/>
    <x v="0"/>
    <n v="90.697674418604649"/>
  </r>
  <r>
    <x v="341"/>
    <s v="Deandre Patterson"/>
    <x v="293"/>
    <x v="293"/>
    <n v="2110"/>
    <s v=" Deposit            "/>
    <n v="2110"/>
    <x v="0"/>
    <x v="0"/>
    <x v="309"/>
    <n v="465.09093206221587"/>
    <s v="Deposit"/>
    <n v="2575.0909320622159"/>
    <x v="0"/>
    <n v="10.277136258660507"/>
    <x v="301"/>
    <n v="218.72395600832803"/>
    <s v="Withdrawal"/>
    <n v="2356.3669760538878"/>
    <x v="0"/>
    <n v="9.122401847575059"/>
    <d v="2022-09-18T00:00:00"/>
    <n v="770.17676448328041"/>
    <s v="Deposit"/>
    <n v="3126.5437405371681"/>
    <x v="1"/>
    <n v="71.824480369515015"/>
    <x v="315"/>
    <n v="1588.6266785966836"/>
    <s v="Withdrawal"/>
    <n v="1537.9170619404845"/>
    <s v="Inactive"/>
    <x v="0"/>
    <n v="90.697674418604649"/>
  </r>
  <r>
    <x v="342"/>
    <s v="Conor House"/>
    <x v="294"/>
    <x v="294"/>
    <n v="1581"/>
    <s v=" Deposit            "/>
    <n v="1581"/>
    <x v="0"/>
    <x v="0"/>
    <x v="310"/>
    <n v="692.31011319420713"/>
    <s v="Withdrawal"/>
    <n v="888.68988680579287"/>
    <x v="0"/>
    <n v="10.277136258660507"/>
    <x v="302"/>
    <n v="456.23013153435784"/>
    <s v="Withdrawal"/>
    <n v="432.45975527143503"/>
    <x v="0"/>
    <n v="9.122401847575059"/>
    <d v="2023-07-18T00:00:00"/>
    <n v="228.35673547574902"/>
    <s v="Deposit"/>
    <n v="660.81649074718405"/>
    <x v="0"/>
    <n v="71.824480369515015"/>
    <x v="316"/>
    <n v="67.385193116518565"/>
    <s v="Deposit"/>
    <n v="728.20168386370256"/>
    <s v="Inactive"/>
    <x v="0"/>
    <n v="90.697674418604649"/>
  </r>
  <r>
    <x v="343"/>
    <s v="Sariah Bailey"/>
    <x v="295"/>
    <x v="295"/>
    <n v="6177"/>
    <s v=" Deposit            "/>
    <n v="6177"/>
    <x v="0"/>
    <x v="0"/>
    <x v="311"/>
    <n v="3913.21711678566"/>
    <s v="Withdrawal"/>
    <n v="2263.78288321434"/>
    <x v="0"/>
    <n v="10.277136258660507"/>
    <x v="9"/>
    <n v="1342.9926265823888"/>
    <s v="Withdrawal"/>
    <n v="920.79025663195125"/>
    <x v="1"/>
    <n v="9.122401847575059"/>
    <d v="2022-04-15T00:00:00"/>
    <n v="686.16899732509876"/>
    <s v="Withdrawal"/>
    <n v="234.62125930685249"/>
    <x v="0"/>
    <n v="71.824480369515015"/>
    <x v="317"/>
    <n v="144.79180113010841"/>
    <s v="Withdrawal"/>
    <n v="89.829458176744083"/>
    <s v="Inactive"/>
    <x v="0"/>
    <n v="90.697674418604649"/>
  </r>
  <r>
    <x v="344"/>
    <s v="Axel Carpenter"/>
    <x v="296"/>
    <x v="296"/>
    <n v="4673"/>
    <s v=" Deposit            "/>
    <n v="4673"/>
    <x v="0"/>
    <x v="0"/>
    <x v="312"/>
    <n v="4474.1071898020127"/>
    <s v="Deposit"/>
    <n v="9147.1071898020127"/>
    <x v="0"/>
    <n v="10.277136258660507"/>
    <x v="303"/>
    <n v="6880.0101269140696"/>
    <s v="Deposit"/>
    <n v="9149.1071898020127"/>
    <x v="0"/>
    <n v="9.122401847575059"/>
    <d v="2023-04-09T00:00:00"/>
    <n v="1031.3109400601597"/>
    <s v="Deposit"/>
    <n v="10180.418129862173"/>
    <x v="0"/>
    <n v="71.824480369515015"/>
    <x v="318"/>
    <n v="8878.5621326555956"/>
    <s v="Withdrawal"/>
    <n v="1301.8559972065777"/>
    <s v="Inactive"/>
    <x v="0"/>
    <n v="90.697674418604649"/>
  </r>
  <r>
    <x v="345"/>
    <s v="Lilly Rivers"/>
    <x v="297"/>
    <x v="297"/>
    <n v="7253"/>
    <s v=" Deposit            "/>
    <n v="7253"/>
    <x v="0"/>
    <x v="0"/>
    <x v="313"/>
    <n v="1553.3868102155568"/>
    <s v="Withdrawal"/>
    <n v="5699.6131897844434"/>
    <x v="0"/>
    <n v="10.277136258660507"/>
    <x v="304"/>
    <n v="3992.0852604717588"/>
    <s v="Deposit"/>
    <n v="5701.6131897844434"/>
    <x v="0"/>
    <n v="9.122401847575059"/>
    <d v="2020-10-30T00:00:00"/>
    <n v="1981.6616108365447"/>
    <s v="Deposit"/>
    <n v="7683.2748006209877"/>
    <x v="0"/>
    <n v="71.824480369515015"/>
    <x v="319"/>
    <n v="4367.8489025230674"/>
    <s v="Withdrawal"/>
    <n v="3315.4258980979203"/>
    <s v="Inactive"/>
    <x v="0"/>
    <n v="90.697674418604649"/>
  </r>
  <r>
    <x v="346"/>
    <s v="Bear McBride"/>
    <x v="298"/>
    <x v="298"/>
    <n v="7819"/>
    <s v=" Deposit            "/>
    <n v="7819"/>
    <x v="0"/>
    <x v="0"/>
    <x v="167"/>
    <n v="5995.3881398851972"/>
    <s v="Deposit"/>
    <n v="13814.388139885197"/>
    <x v="0"/>
    <n v="10.277136258660507"/>
    <x v="305"/>
    <n v="12994.424883774103"/>
    <s v="Withdrawal"/>
    <n v="819.96325611109387"/>
    <x v="0"/>
    <n v="9.122401847575059"/>
    <d v="2020-06-18T00:00:00"/>
    <n v="749.28307641669517"/>
    <s v="Deposit"/>
    <n v="1569.246332527789"/>
    <x v="1"/>
    <n v="71.824480369515015"/>
    <x v="320"/>
    <n v="1206.3406446674032"/>
    <s v="Withdrawal"/>
    <n v="362.9056878603858"/>
    <s v="Inactive"/>
    <x v="0"/>
    <n v="90.697674418604649"/>
  </r>
  <r>
    <x v="347"/>
    <s v="Kelsey Blankenship"/>
    <x v="299"/>
    <x v="299"/>
    <n v="4913"/>
    <s v=" Deposit            "/>
    <n v="4913"/>
    <x v="0"/>
    <x v="0"/>
    <x v="314"/>
    <n v="2275.9220060367884"/>
    <s v="Deposit"/>
    <n v="7188.9220060367879"/>
    <x v="0"/>
    <n v="10.277136258660507"/>
    <x v="306"/>
    <n v="3604.2598519391354"/>
    <s v="Deposit"/>
    <n v="7190.9220060367879"/>
    <x v="0"/>
    <n v="9.122401847575059"/>
    <d v="2024-04-02T00:00:00"/>
    <n v="967.89044580165455"/>
    <s v="Withdrawal"/>
    <n v="6223.0315602351329"/>
    <x v="0"/>
    <n v="71.824480369515015"/>
    <x v="321"/>
    <n v="225.11856459710333"/>
    <s v="Deposit"/>
    <n v="6448.1501248322365"/>
    <s v="Inactive"/>
    <x v="0"/>
    <n v="90.697674418604649"/>
  </r>
  <r>
    <x v="348"/>
    <s v="Ernesto Hardy"/>
    <x v="300"/>
    <x v="300"/>
    <n v="8114"/>
    <s v=" Deposit            "/>
    <n v="8114"/>
    <x v="0"/>
    <x v="0"/>
    <x v="315"/>
    <n v="7772.6871291887765"/>
    <s v="Withdrawal"/>
    <n v="341.31287081122355"/>
    <x v="0"/>
    <n v="10.277136258660507"/>
    <x v="307"/>
    <n v="298.02075008500873"/>
    <s v="Deposit"/>
    <n v="343.31287081122355"/>
    <x v="0"/>
    <n v="9.122401847575059"/>
    <d v="2021-05-06T00:00:00"/>
    <n v="155.2166789806073"/>
    <s v="Deposit"/>
    <n v="498.52954979183085"/>
    <x v="1"/>
    <n v="71.824480369515015"/>
    <x v="322"/>
    <n v="165.96663486515536"/>
    <s v="Withdrawal"/>
    <n v="332.56291492667549"/>
    <s v="Inactive"/>
    <x v="0"/>
    <n v="90.697674418604649"/>
  </r>
  <r>
    <x v="349"/>
    <s v="Jessica Fuller"/>
    <x v="301"/>
    <x v="301"/>
    <n v="800"/>
    <s v=" Deposit            "/>
    <n v="800"/>
    <x v="0"/>
    <x v="0"/>
    <x v="316"/>
    <n v="571.01873719953119"/>
    <s v="Withdrawal"/>
    <n v="228.98126280046881"/>
    <x v="0"/>
    <n v="10.277136258660507"/>
    <x v="308"/>
    <n v="190.88339321947265"/>
    <s v="Withdrawal"/>
    <n v="38.097869580996161"/>
    <x v="0"/>
    <n v="9.122401847575059"/>
    <d v="2023-09-30T00:00:00"/>
    <n v="7.710805510729263"/>
    <s v="Deposit"/>
    <n v="45.808675091725426"/>
    <x v="0"/>
    <n v="71.824480369515015"/>
    <x v="323"/>
    <n v="19.493229568416425"/>
    <s v="Deposit"/>
    <n v="65.301904660141844"/>
    <s v="Active"/>
    <x v="0"/>
    <n v="90.697674418604649"/>
  </r>
  <r>
    <x v="350"/>
    <s v="Andre Barrera"/>
    <x v="302"/>
    <x v="302"/>
    <n v="4725"/>
    <s v=" Deposit            "/>
    <n v="4725"/>
    <x v="0"/>
    <x v="0"/>
    <x v="317"/>
    <n v="559.29803889022958"/>
    <s v="Withdrawal"/>
    <n v="4165.7019611097703"/>
    <x v="0"/>
    <n v="10.277136258660507"/>
    <x v="123"/>
    <n v="110.93364388086843"/>
    <s v="Deposit"/>
    <n v="4167.7019611097703"/>
    <x v="0"/>
    <n v="9.122401847575059"/>
    <d v="2022-11-16T00:00:00"/>
    <n v="1043.0722276573681"/>
    <s v="Deposit"/>
    <n v="5210.7741887671382"/>
    <x v="0"/>
    <n v="71.824480369515015"/>
    <x v="324"/>
    <n v="2709.8479198414716"/>
    <s v="Withdrawal"/>
    <n v="2500.9262689256666"/>
    <s v="Inactive"/>
    <x v="0"/>
    <n v="90.697674418604649"/>
  </r>
  <r>
    <x v="351"/>
    <s v="Beatrice Pham"/>
    <x v="303"/>
    <x v="303"/>
    <n v="1341"/>
    <s v=" Deposit            "/>
    <n v="1341"/>
    <x v="0"/>
    <x v="0"/>
    <x v="318"/>
    <n v="217.91997576896705"/>
    <s v="Withdrawal"/>
    <n v="1123.0800242310329"/>
    <x v="0"/>
    <n v="10.277136258660507"/>
    <x v="95"/>
    <n v="582.71300977087094"/>
    <s v="Withdrawal"/>
    <n v="540.36701446016195"/>
    <x v="0"/>
    <n v="9.122401847575059"/>
    <d v="2021-11-18T00:00:00"/>
    <n v="325.09519379138305"/>
    <s v="Deposit"/>
    <n v="865.46220825154501"/>
    <x v="1"/>
    <n v="71.824480369515015"/>
    <x v="325"/>
    <n v="54.291453348011899"/>
    <s v="Withdrawal"/>
    <n v="811.17075490353307"/>
    <s v="Inactive"/>
    <x v="0"/>
    <n v="90.697674418604649"/>
  </r>
  <r>
    <x v="352"/>
    <s v="Russell Flowers"/>
    <x v="304"/>
    <x v="304"/>
    <n v="8623"/>
    <s v=" Deposit            "/>
    <n v="8623"/>
    <x v="0"/>
    <x v="0"/>
    <x v="319"/>
    <n v="8284.9490136065288"/>
    <s v="Withdrawal"/>
    <n v="338.05098639347125"/>
    <x v="0"/>
    <n v="10.277136258660507"/>
    <x v="62"/>
    <n v="75.88108351899281"/>
    <s v="Deposit"/>
    <n v="340.05098639347125"/>
    <x v="0"/>
    <n v="9.122401847575059"/>
    <d v="2023-12-09T00:00:00"/>
    <n v="99.236519631187164"/>
    <s v="Deposit"/>
    <n v="439.2875060246584"/>
    <x v="0"/>
    <n v="71.824480369515015"/>
    <x v="326"/>
    <n v="332.7869927306208"/>
    <s v="Deposit"/>
    <n v="772.07449875527914"/>
    <s v="Active"/>
    <x v="0"/>
    <n v="90.697674418604649"/>
  </r>
  <r>
    <x v="353"/>
    <s v="Ariya Gillespie"/>
    <x v="305"/>
    <x v="305"/>
    <n v="2345"/>
    <s v=" Deposit            "/>
    <n v="2345"/>
    <x v="0"/>
    <x v="0"/>
    <x v="320"/>
    <n v="182.43784036833875"/>
    <s v="Withdrawal"/>
    <n v="2162.5621596316614"/>
    <x v="0"/>
    <n v="10.277136258660507"/>
    <x v="57"/>
    <n v="434.82686780301611"/>
    <s v="Withdrawal"/>
    <n v="1727.7352918286454"/>
    <x v="0"/>
    <n v="9.122401847575059"/>
    <d v="2021-09-18T00:00:00"/>
    <n v="1394.560220560523"/>
    <s v="Withdrawal"/>
    <n v="333.17507126812234"/>
    <x v="0"/>
    <n v="71.824480369515015"/>
    <x v="327"/>
    <n v="231.8688071739505"/>
    <s v="Deposit"/>
    <n v="565.04387844207281"/>
    <s v="Inactive"/>
    <x v="0"/>
    <n v="90.697674418604649"/>
  </r>
  <r>
    <x v="354"/>
    <s v="Forest Hudson"/>
    <x v="306"/>
    <x v="306"/>
    <n v="3911"/>
    <s v=" Deposit            "/>
    <n v="3911"/>
    <x v="0"/>
    <x v="0"/>
    <x v="321"/>
    <n v="3242.2083752496155"/>
    <s v="Withdrawal"/>
    <n v="668.79162475038447"/>
    <x v="0"/>
    <n v="10.277136258660507"/>
    <x v="58"/>
    <n v="579.07663307561245"/>
    <s v="Withdrawal"/>
    <n v="89.714991674772023"/>
    <x v="0"/>
    <n v="9.122401847575059"/>
    <d v="2022-12-23T00:00:00"/>
    <n v="55.009343897218244"/>
    <s v="Deposit"/>
    <n v="144.72433557199025"/>
    <x v="0"/>
    <n v="71.824480369515015"/>
    <x v="328"/>
    <n v="115.13363466999252"/>
    <s v="Withdrawal"/>
    <n v="29.590700901997735"/>
    <s v="Inactive"/>
    <x v="0"/>
    <n v="90.697674418604649"/>
  </r>
  <r>
    <x v="355"/>
    <s v="Kamila Melton"/>
    <x v="163"/>
    <x v="163"/>
    <n v="1600"/>
    <s v=" Deposit            "/>
    <n v="1600"/>
    <x v="0"/>
    <x v="0"/>
    <x v="322"/>
    <n v="539.98429433138551"/>
    <s v="Withdrawal"/>
    <n v="1060.0157056686144"/>
    <x v="0"/>
    <n v="10.277136258660507"/>
    <x v="23"/>
    <n v="141.02437808022179"/>
    <s v="Deposit"/>
    <n v="1062.0157056686144"/>
    <x v="1"/>
    <n v="9.122401847575059"/>
    <d v="2023-10-10T00:00:00"/>
    <n v="48.461754226089539"/>
    <s v="Deposit"/>
    <n v="1110.477459894704"/>
    <x v="0"/>
    <n v="71.824480369515015"/>
    <x v="233"/>
    <n v="557.19336565144488"/>
    <s v="Deposit"/>
    <n v="1667.670825546149"/>
    <e v="#NUM!"/>
    <x v="0"/>
    <n v="90.697674418604649"/>
  </r>
  <r>
    <x v="356"/>
    <s v="Lennon Avalos"/>
    <x v="307"/>
    <x v="307"/>
    <n v="6891"/>
    <s v=" Deposit            "/>
    <n v="6891"/>
    <x v="0"/>
    <x v="0"/>
    <x v="323"/>
    <n v="5266.8424921251317"/>
    <s v="Deposit"/>
    <n v="12157.842492125132"/>
    <x v="0"/>
    <n v="10.277136258660507"/>
    <x v="309"/>
    <n v="9161.7336522645692"/>
    <s v="Withdrawal"/>
    <n v="2996.1088398605625"/>
    <x v="0"/>
    <n v="9.122401847575059"/>
    <d v="2020-10-19T00:00:00"/>
    <n v="770.6215608633787"/>
    <s v="Deposit"/>
    <n v="3766.7304007239413"/>
    <x v="0"/>
    <n v="71.824480369515015"/>
    <x v="329"/>
    <n v="2718.4972871546383"/>
    <s v="Withdrawal"/>
    <n v="1048.233113569303"/>
    <s v="Inactive"/>
    <x v="0"/>
    <n v="90.697674418604649"/>
  </r>
  <r>
    <x v="357"/>
    <s v="Paloma Malone"/>
    <x v="308"/>
    <x v="308"/>
    <n v="1764"/>
    <s v=" Deposit            "/>
    <n v="1764"/>
    <x v="0"/>
    <x v="0"/>
    <x v="324"/>
    <n v="309.64900566139653"/>
    <s v="Deposit"/>
    <n v="2073.6490056613966"/>
    <x v="0"/>
    <n v="10.277136258660507"/>
    <x v="310"/>
    <n v="1439.8799229021204"/>
    <s v="Deposit"/>
    <n v="2075.6490056613966"/>
    <x v="0"/>
    <n v="9.122401847575059"/>
    <d v="2021-11-30T00:00:00"/>
    <n v="785.26481824343932"/>
    <s v="Withdrawal"/>
    <n v="1290.3841874179573"/>
    <x v="0"/>
    <n v="71.824480369515015"/>
    <x v="79"/>
    <n v="1271.3997980303238"/>
    <s v="Withdrawal"/>
    <n v="18.984389387633428"/>
    <s v="Inactive"/>
    <x v="0"/>
    <n v="90.697674418604649"/>
  </r>
  <r>
    <x v="358"/>
    <s v="Ruben Gillespie"/>
    <x v="309"/>
    <x v="309"/>
    <n v="896"/>
    <s v=" Deposit            "/>
    <n v="896"/>
    <x v="1"/>
    <x v="0"/>
    <x v="325"/>
    <n v="173.59624798051306"/>
    <s v="Withdrawal"/>
    <n v="722.403752019487"/>
    <x v="0"/>
    <n v="10.277136258660507"/>
    <x v="311"/>
    <n v="644.38339762109638"/>
    <s v="Deposit"/>
    <n v="724.403752019487"/>
    <x v="0"/>
    <n v="9.122401847575059"/>
    <d v="2021-06-21T00:00:00"/>
    <n v="345.42601047387046"/>
    <s v="Withdrawal"/>
    <n v="378.97774154561654"/>
    <x v="1"/>
    <n v="71.824480369515015"/>
    <x v="330"/>
    <n v="221.24341246392183"/>
    <s v="Deposit"/>
    <n v="600.2211540095384"/>
    <s v="Inactive"/>
    <x v="0"/>
    <n v="90.697674418604649"/>
  </r>
  <r>
    <x v="359"/>
    <s v="Alianna Lambert"/>
    <x v="310"/>
    <x v="310"/>
    <n v="5492"/>
    <s v=" Deposit            "/>
    <n v="5492"/>
    <x v="0"/>
    <x v="0"/>
    <x v="326"/>
    <n v="4969.474876519299"/>
    <s v="Withdrawal"/>
    <n v="522.52512348070104"/>
    <x v="0"/>
    <n v="10.277136258660507"/>
    <x v="312"/>
    <n v="264.65340818454058"/>
    <s v="Withdrawal"/>
    <n v="257.87171529616046"/>
    <x v="0"/>
    <n v="9.122401847575059"/>
    <d v="2022-12-14T00:00:00"/>
    <n v="12.770364458473791"/>
    <s v="Deposit"/>
    <n v="270.64207975463427"/>
    <x v="0"/>
    <n v="71.824480369515015"/>
    <x v="331"/>
    <n v="166.25261258391507"/>
    <s v="Deposit"/>
    <n v="436.89469233854936"/>
    <s v="Inactive"/>
    <x v="0"/>
    <n v="90.697674418604649"/>
  </r>
  <r>
    <x v="360"/>
    <s v="Mario Vasquez"/>
    <x v="297"/>
    <x v="297"/>
    <n v="6757"/>
    <s v=" Deposit            "/>
    <n v="6757"/>
    <x v="0"/>
    <x v="0"/>
    <x v="327"/>
    <n v="5400.914231174228"/>
    <s v="Deposit"/>
    <n v="12157.914231174229"/>
    <x v="0"/>
    <n v="10.277136258660507"/>
    <x v="313"/>
    <n v="8299.0513912563929"/>
    <s v="Withdrawal"/>
    <n v="3858.862839917836"/>
    <x v="0"/>
    <n v="9.122401847575059"/>
    <d v="2021-01-17T00:00:00"/>
    <n v="3257.0459523956029"/>
    <s v="Withdrawal"/>
    <n v="601.81688752223317"/>
    <x v="0"/>
    <n v="71.824480369515015"/>
    <x v="332"/>
    <n v="210.67491846637927"/>
    <s v="Deposit"/>
    <n v="812.49180598861244"/>
    <s v="Inactive"/>
    <x v="0"/>
    <n v="90.697674418604649"/>
  </r>
  <r>
    <x v="361"/>
    <s v="Rose Whitaker"/>
    <x v="311"/>
    <x v="311"/>
    <n v="5939"/>
    <s v=" Deposit            "/>
    <n v="5939"/>
    <x v="0"/>
    <x v="0"/>
    <x v="328"/>
    <n v="144.41167277981845"/>
    <s v="Withdrawal"/>
    <n v="5794.5883272201818"/>
    <x v="0"/>
    <n v="10.277136258660507"/>
    <x v="314"/>
    <n v="1828.1960349563008"/>
    <s v="Deposit"/>
    <n v="5796.5883272201818"/>
    <x v="0"/>
    <n v="9.122401847575059"/>
    <d v="2023-07-15T00:00:00"/>
    <n v="1542.8236283268261"/>
    <s v="Deposit"/>
    <n v="7339.4119555470079"/>
    <x v="0"/>
    <n v="71.824480369515015"/>
    <x v="333"/>
    <n v="6718.9657840770824"/>
    <s v="Deposit"/>
    <n v="14058.377739624091"/>
    <s v="Inactive"/>
    <x v="0"/>
    <n v="90.697674418604649"/>
  </r>
  <r>
    <x v="362"/>
    <s v="Keith Wade"/>
    <x v="312"/>
    <x v="312"/>
    <n v="8247"/>
    <s v=" Deposit            "/>
    <n v="8247"/>
    <x v="0"/>
    <x v="0"/>
    <x v="329"/>
    <n v="5858.1172374000053"/>
    <s v="Deposit"/>
    <n v="14105.117237400005"/>
    <x v="0"/>
    <n v="10.277136258660507"/>
    <x v="315"/>
    <n v="12112.613280810107"/>
    <s v="Deposit"/>
    <n v="14107.117237400005"/>
    <x v="0"/>
    <n v="9.122401847575059"/>
    <d v="2021-04-02T00:00:00"/>
    <n v="10339.660171374278"/>
    <s v="Deposit"/>
    <n v="24446.777408774284"/>
    <x v="0"/>
    <n v="71.824480369515015"/>
    <x v="334"/>
    <n v="13869.949771699052"/>
    <s v="Deposit"/>
    <n v="38316.727180473332"/>
    <s v="Inactive"/>
    <x v="0"/>
    <n v="90.697674418604649"/>
  </r>
  <r>
    <x v="363"/>
    <s v="Evie Jefferson"/>
    <x v="263"/>
    <x v="263"/>
    <n v="7202"/>
    <s v=" Deposit            "/>
    <n v="7202"/>
    <x v="0"/>
    <x v="0"/>
    <x v="330"/>
    <n v="126.90383067860797"/>
    <s v="Withdrawal"/>
    <n v="7075.0961693213922"/>
    <x v="0"/>
    <n v="10.277136258660507"/>
    <x v="47"/>
    <n v="2194.691055111728"/>
    <s v="Withdrawal"/>
    <n v="4880.4051142096641"/>
    <x v="0"/>
    <n v="9.122401847575059"/>
    <d v="2022-01-27T00:00:00"/>
    <n v="887.54863167830695"/>
    <s v="Deposit"/>
    <n v="5767.9537458879713"/>
    <x v="1"/>
    <n v="71.824480369515015"/>
    <x v="222"/>
    <n v="3663.9051626851424"/>
    <s v="Deposit"/>
    <n v="9431.8589085731146"/>
    <s v="Inactive"/>
    <x v="0"/>
    <n v="90.697674418604649"/>
  </r>
  <r>
    <x v="364"/>
    <s v="Raylan Huber"/>
    <x v="313"/>
    <x v="313"/>
    <n v="9318"/>
    <s v=" Deposit            "/>
    <n v="9318"/>
    <x v="0"/>
    <x v="0"/>
    <x v="331"/>
    <n v="3529.252460153476"/>
    <s v="Withdrawal"/>
    <n v="5788.747539846524"/>
    <x v="0"/>
    <n v="10.277136258660507"/>
    <x v="316"/>
    <n v="1491.7633079451643"/>
    <s v="Withdrawal"/>
    <n v="4296.9842319013596"/>
    <x v="0"/>
    <n v="9.122401847575059"/>
    <d v="2023-04-29T00:00:00"/>
    <n v="3168.567708294453"/>
    <s v="Deposit"/>
    <n v="7465.5519401958127"/>
    <x v="0"/>
    <n v="71.824480369515015"/>
    <x v="335"/>
    <n v="3980.1404231998722"/>
    <s v="Withdrawal"/>
    <n v="3485.4115169959405"/>
    <s v="Active"/>
    <x v="0"/>
    <n v="90.697674418604649"/>
  </r>
  <r>
    <x v="365"/>
    <s v="Raquel Riley"/>
    <x v="314"/>
    <x v="314"/>
    <n v="9693"/>
    <s v=" Deposit            "/>
    <n v="9693"/>
    <x v="0"/>
    <x v="0"/>
    <x v="332"/>
    <n v="7232.2665602388388"/>
    <s v="Withdrawal"/>
    <n v="2460.7334397611612"/>
    <x v="1"/>
    <n v="10.277136258660507"/>
    <x v="317"/>
    <n v="982.16602626914414"/>
    <s v="Deposit"/>
    <n v="2462.7334397611612"/>
    <x v="0"/>
    <n v="9.122401847575059"/>
    <d v="2023-07-02T00:00:00"/>
    <n v="2211.9170073916594"/>
    <s v="Withdrawal"/>
    <n v="250.81643236950185"/>
    <x v="0"/>
    <n v="71.824480369515015"/>
    <x v="336"/>
    <n v="189.18519113243036"/>
    <s v="Deposit"/>
    <n v="440.00162350193222"/>
    <s v="Active"/>
    <x v="0"/>
    <n v="90.697674418604649"/>
  </r>
  <r>
    <x v="366"/>
    <s v="Sebastian Padilla"/>
    <x v="315"/>
    <x v="315"/>
    <n v="1132"/>
    <s v=" Deposit            "/>
    <n v="1132"/>
    <x v="0"/>
    <x v="0"/>
    <x v="333"/>
    <n v="514.23796672769004"/>
    <s v="Deposit"/>
    <n v="1646.23796672769"/>
    <x v="0"/>
    <n v="10.277136258660507"/>
    <x v="318"/>
    <n v="1518.8326412741053"/>
    <s v="Withdrawal"/>
    <n v="127.40532545358474"/>
    <x v="0"/>
    <n v="9.122401847575059"/>
    <d v="2023-11-30T00:00:00"/>
    <n v="39.217522531567489"/>
    <s v="Deposit"/>
    <n v="166.62284798515222"/>
    <x v="1"/>
    <n v="71.824480369515015"/>
    <x v="115"/>
    <n v="115.52342781567424"/>
    <s v="Withdrawal"/>
    <n v="51.09942016947798"/>
    <s v="Inactive"/>
    <x v="0"/>
    <n v="90.697674418604649"/>
  </r>
  <r>
    <x v="367"/>
    <s v="Maggie Ball"/>
    <x v="316"/>
    <x v="316"/>
    <n v="9609"/>
    <s v=" Deposit            "/>
    <n v="9609"/>
    <x v="1"/>
    <x v="0"/>
    <x v="334"/>
    <n v="8337.0498665700034"/>
    <s v="Withdrawal"/>
    <n v="1271.9501334299966"/>
    <x v="0"/>
    <n v="10.277136258660507"/>
    <x v="319"/>
    <n v="883.88390260873734"/>
    <s v="Deposit"/>
    <n v="1273.9501334299966"/>
    <x v="0"/>
    <n v="9.122401847575059"/>
    <d v="2021-09-15T00:00:00"/>
    <n v="313.18377647117251"/>
    <s v="Deposit"/>
    <n v="1587.1339099011691"/>
    <x v="1"/>
    <n v="71.824480369515015"/>
    <x v="337"/>
    <n v="778.77159120445242"/>
    <s v="Deposit"/>
    <n v="2365.9055011056216"/>
    <s v="Inactive"/>
    <x v="0"/>
    <n v="90.697674418604649"/>
  </r>
  <r>
    <x v="368"/>
    <s v="Shane Morris"/>
    <x v="170"/>
    <x v="170"/>
    <n v="990"/>
    <s v=" Deposit            "/>
    <n v="990"/>
    <x v="0"/>
    <x v="0"/>
    <x v="335"/>
    <n v="870.10928739013548"/>
    <s v="Deposit"/>
    <n v="1860.1092873901355"/>
    <x v="0"/>
    <n v="10.277136258660507"/>
    <x v="320"/>
    <n v="457.27955005116496"/>
    <s v="Deposit"/>
    <n v="1862.1092873901355"/>
    <x v="0"/>
    <n v="9.122401847575059"/>
    <d v="2021-10-06T00:00:00"/>
    <n v="996.96860404573943"/>
    <s v="Withdrawal"/>
    <n v="865.14068334439605"/>
    <x v="1"/>
    <n v="71.824480369515015"/>
    <x v="338"/>
    <n v="299.97119477681093"/>
    <s v="Withdrawal"/>
    <n v="565.16948856758518"/>
    <s v="Inactive"/>
    <x v="0"/>
    <n v="90.697674418604649"/>
  </r>
  <r>
    <x v="369"/>
    <s v="Genesis Taylor"/>
    <x v="317"/>
    <x v="317"/>
    <n v="9190"/>
    <s v=" Deposit            "/>
    <n v="9190"/>
    <x v="0"/>
    <x v="0"/>
    <x v="336"/>
    <n v="3778.3058593613332"/>
    <s v="Withdrawal"/>
    <n v="5411.6941406386668"/>
    <x v="0"/>
    <n v="10.277136258660507"/>
    <x v="321"/>
    <n v="185.69779309778525"/>
    <s v="Deposit"/>
    <n v="5413.6941406386668"/>
    <x v="0"/>
    <n v="9.122401847575059"/>
    <d v="2022-05-30T00:00:00"/>
    <n v="425.6956558955531"/>
    <s v="Deposit"/>
    <n v="5839.3897965342203"/>
    <x v="0"/>
    <n v="71.824480369515015"/>
    <x v="107"/>
    <n v="1450.9563299120257"/>
    <s v="Deposit"/>
    <n v="7290.3461264462458"/>
    <s v="Inactive"/>
    <x v="0"/>
    <n v="90.697674418604649"/>
  </r>
  <r>
    <x v="370"/>
    <s v="Salem Ahmed"/>
    <x v="318"/>
    <x v="318"/>
    <n v="9130"/>
    <s v=" Deposit            "/>
    <n v="9130"/>
    <x v="0"/>
    <x v="0"/>
    <x v="129"/>
    <n v="2249.8501867923665"/>
    <s v="Deposit"/>
    <n v="11379.850186792366"/>
    <x v="0"/>
    <n v="10.277136258660507"/>
    <x v="322"/>
    <n v="10693.082609045283"/>
    <s v="Withdrawal"/>
    <n v="686.76757774708312"/>
    <x v="0"/>
    <n v="9.122401847575059"/>
    <d v="2024-01-25T00:00:00"/>
    <n v="412.10197674823416"/>
    <s v="Withdrawal"/>
    <n v="274.66560099884896"/>
    <x v="0"/>
    <n v="71.824480369515015"/>
    <x v="339"/>
    <n v="45.209323116055067"/>
    <s v="Withdrawal"/>
    <n v="229.4562778827939"/>
    <s v="Active"/>
    <x v="0"/>
    <n v="90.697674418604649"/>
  </r>
  <r>
    <x v="371"/>
    <s v="Harry Phelps"/>
    <x v="319"/>
    <x v="319"/>
    <n v="2446"/>
    <s v=" Deposit            "/>
    <n v="2446"/>
    <x v="0"/>
    <x v="0"/>
    <x v="337"/>
    <n v="1528.1254222477135"/>
    <s v="Withdrawal"/>
    <n v="917.87457775228654"/>
    <x v="0"/>
    <n v="10.277136258660507"/>
    <x v="323"/>
    <n v="513.97953444304574"/>
    <s v="Withdrawal"/>
    <n v="403.8950433092408"/>
    <x v="0"/>
    <n v="9.122401847575059"/>
    <d v="2021-05-25T00:00:00"/>
    <n v="353.3170537188962"/>
    <s v="Deposit"/>
    <n v="757.21209702813701"/>
    <x v="1"/>
    <n v="71.824480369515015"/>
    <x v="340"/>
    <n v="4.9952822730226156"/>
    <s v="Deposit"/>
    <n v="762.20737930115968"/>
    <s v="Inactive"/>
    <x v="0"/>
    <n v="90.697674418604649"/>
  </r>
  <r>
    <x v="372"/>
    <s v="Laney Pruitt"/>
    <x v="320"/>
    <x v="320"/>
    <n v="4475"/>
    <s v=" Deposit            "/>
    <n v="4475"/>
    <x v="0"/>
    <x v="0"/>
    <x v="167"/>
    <n v="1012.2337532471012"/>
    <s v="Deposit"/>
    <n v="5487.233753247101"/>
    <x v="0"/>
    <n v="10.277136258660507"/>
    <x v="324"/>
    <n v="4183.7199160514601"/>
    <s v="Deposit"/>
    <n v="5489.233753247101"/>
    <x v="0"/>
    <n v="9.122401847575059"/>
    <d v="2020-08-29T00:00:00"/>
    <n v="3479.2439591320817"/>
    <s v="Withdrawal"/>
    <n v="2009.9897941150193"/>
    <x v="0"/>
    <n v="71.824480369515015"/>
    <x v="341"/>
    <n v="27.762453323749273"/>
    <s v="Deposit"/>
    <n v="2037.7522474387686"/>
    <s v="Inactive"/>
    <x v="0"/>
    <n v="90.697674418604649"/>
  </r>
  <r>
    <x v="373"/>
    <s v="Gatlin Berg"/>
    <x v="321"/>
    <x v="321"/>
    <n v="5955"/>
    <s v=" Deposit            "/>
    <n v="5955"/>
    <x v="0"/>
    <x v="0"/>
    <x v="338"/>
    <n v="586.25837536333529"/>
    <s v="Deposit"/>
    <n v="6541.2583753633353"/>
    <x v="0"/>
    <n v="10.277136258660507"/>
    <x v="325"/>
    <n v="5581.349444744792"/>
    <s v="Deposit"/>
    <n v="6543.2583753633353"/>
    <x v="0"/>
    <n v="9.122401847575059"/>
    <d v="2021-02-15T00:00:00"/>
    <n v="146.08803243712975"/>
    <s v="Withdrawal"/>
    <n v="6397.1703429262052"/>
    <x v="0"/>
    <n v="71.824480369515015"/>
    <x v="258"/>
    <n v="2877.3371500973058"/>
    <s v="Deposit"/>
    <n v="9274.5074930235114"/>
    <s v="Inactive"/>
    <x v="0"/>
    <n v="90.697674418604649"/>
  </r>
  <r>
    <x v="374"/>
    <s v="Emmalyn Eaton"/>
    <x v="322"/>
    <x v="322"/>
    <n v="5636"/>
    <s v=" Deposit            "/>
    <n v="5636"/>
    <x v="0"/>
    <x v="0"/>
    <x v="339"/>
    <n v="2446.0416604348075"/>
    <s v="Withdrawal"/>
    <n v="3189.9583395651925"/>
    <x v="0"/>
    <n v="10.277136258660507"/>
    <x v="326"/>
    <n v="2256.0308864577678"/>
    <s v="Deposit"/>
    <n v="3191.9583395651925"/>
    <x v="0"/>
    <n v="9.122401847575059"/>
    <d v="2021-02-14T00:00:00"/>
    <n v="1341.135644253191"/>
    <s v="Withdrawal"/>
    <n v="1850.8226953120015"/>
    <x v="1"/>
    <n v="71.824480369515015"/>
    <x v="342"/>
    <n v="1730.5067737522049"/>
    <s v="Withdrawal"/>
    <n v="120.31592155979661"/>
    <s v="Inactive"/>
    <x v="0"/>
    <n v="90.697674418604649"/>
  </r>
  <r>
    <x v="375"/>
    <s v="Leighton Salazar"/>
    <x v="323"/>
    <x v="323"/>
    <n v="8709"/>
    <s v=" Deposit            "/>
    <n v="8709"/>
    <x v="1"/>
    <x v="0"/>
    <x v="322"/>
    <n v="7349.5570035572464"/>
    <s v="Deposit"/>
    <n v="16058.557003557245"/>
    <x v="0"/>
    <n v="10.277136258660507"/>
    <x v="327"/>
    <n v="8808.4547613535869"/>
    <s v="Withdrawal"/>
    <n v="7250.1022422036585"/>
    <x v="0"/>
    <n v="9.122401847575059"/>
    <d v="2023-05-27T00:00:00"/>
    <n v="129.86152837157127"/>
    <s v="Withdrawal"/>
    <n v="7120.2407138320868"/>
    <x v="1"/>
    <n v="71.824480369515015"/>
    <x v="343"/>
    <n v="5861.3802622293479"/>
    <s v="Withdrawal"/>
    <n v="1258.860451602739"/>
    <s v="Inactive"/>
    <x v="0"/>
    <n v="90.697674418604649"/>
  </r>
  <r>
    <x v="376"/>
    <s v="Freya Herring"/>
    <x v="324"/>
    <x v="324"/>
    <n v="7984"/>
    <s v=" Deposit            "/>
    <n v="7984"/>
    <x v="0"/>
    <x v="0"/>
    <x v="64"/>
    <n v="6539.1258122441468"/>
    <s v="Deposit"/>
    <n v="14523.125812244147"/>
    <x v="1"/>
    <n v="10.277136258660507"/>
    <x v="328"/>
    <n v="11646.518720055648"/>
    <s v="Withdrawal"/>
    <n v="2876.6070921884984"/>
    <x v="0"/>
    <n v="9.122401847575059"/>
    <d v="2023-12-31T00:00:00"/>
    <n v="812.3465818241699"/>
    <s v="Deposit"/>
    <n v="3688.9536740126682"/>
    <x v="0"/>
    <n v="71.824480369515015"/>
    <x v="70"/>
    <n v="1048.1984617580458"/>
    <s v="Deposit"/>
    <n v="4737.1521357707143"/>
    <e v="#NUM!"/>
    <x v="0"/>
    <n v="90.697674418604649"/>
  </r>
  <r>
    <x v="377"/>
    <s v="Henrik Douglas"/>
    <x v="61"/>
    <x v="61"/>
    <n v="5274"/>
    <s v=" Deposit            "/>
    <n v="5274"/>
    <x v="0"/>
    <x v="0"/>
    <x v="340"/>
    <n v="1323.3557312490057"/>
    <s v="Withdrawal"/>
    <n v="3950.6442687509943"/>
    <x v="0"/>
    <n v="10.277136258660507"/>
    <x v="175"/>
    <n v="647.0731559264749"/>
    <s v="Deposit"/>
    <n v="3952.6442687509943"/>
    <x v="1"/>
    <n v="9.122401847575059"/>
    <d v="2024-01-25T00:00:00"/>
    <n v="2145.1723588112732"/>
    <s v="Deposit"/>
    <n v="6097.816627562268"/>
    <x v="0"/>
    <n v="71.824480369515015"/>
    <x v="344"/>
    <n v="2869.4757283531494"/>
    <s v="Withdrawal"/>
    <n v="3228.3408992091186"/>
    <e v="#NUM!"/>
    <x v="0"/>
    <n v="90.697674418604649"/>
  </r>
  <r>
    <x v="378"/>
    <s v="Aniyah Stout"/>
    <x v="325"/>
    <x v="325"/>
    <n v="2445"/>
    <s v=" Deposit            "/>
    <n v="2445"/>
    <x v="0"/>
    <x v="0"/>
    <x v="191"/>
    <n v="1784.510137172806"/>
    <s v="Deposit"/>
    <n v="4229.510137172806"/>
    <x v="0"/>
    <n v="10.277136258660507"/>
    <x v="329"/>
    <n v="388.49908519275732"/>
    <s v="Deposit"/>
    <n v="4231.510137172806"/>
    <x v="0"/>
    <n v="9.122401847575059"/>
    <d v="2022-11-05T00:00:00"/>
    <n v="1195.9073313246495"/>
    <s v="Withdrawal"/>
    <n v="3035.6028058481565"/>
    <x v="0"/>
    <n v="71.824480369515015"/>
    <x v="345"/>
    <n v="1044.5129576791815"/>
    <s v="Withdrawal"/>
    <n v="1991.0898481689751"/>
    <s v="Inactive"/>
    <x v="0"/>
    <n v="90.697674418604649"/>
  </r>
  <r>
    <x v="379"/>
    <s v="Callahan Rogers"/>
    <x v="326"/>
    <x v="326"/>
    <n v="9541"/>
    <s v=" Deposit            "/>
    <n v="9541"/>
    <x v="1"/>
    <x v="0"/>
    <x v="341"/>
    <n v="4433.9009725010555"/>
    <s v="Deposit"/>
    <n v="13974.900972501055"/>
    <x v="0"/>
    <n v="10.277136258660507"/>
    <x v="330"/>
    <n v="4385.7368132115207"/>
    <s v="Deposit"/>
    <n v="13976.900972501055"/>
    <x v="0"/>
    <n v="9.122401847575059"/>
    <d v="2022-11-08T00:00:00"/>
    <n v="3123.9940628622176"/>
    <s v="Deposit"/>
    <n v="17100.895035363272"/>
    <x v="0"/>
    <n v="71.824480369515015"/>
    <x v="346"/>
    <n v="12420.846390531482"/>
    <s v="Deposit"/>
    <n v="29521.741425894754"/>
    <s v="Inactive"/>
    <x v="0"/>
    <n v="90.697674418604649"/>
  </r>
  <r>
    <x v="380"/>
    <s v="Madelyn Suarez"/>
    <x v="208"/>
    <x v="208"/>
    <n v="9338"/>
    <s v=" Deposit            "/>
    <n v="9338"/>
    <x v="0"/>
    <x v="0"/>
    <x v="342"/>
    <n v="1706.7797302033114"/>
    <s v="Withdrawal"/>
    <n v="7631.2202697966886"/>
    <x v="1"/>
    <n v="10.277136258660507"/>
    <x v="331"/>
    <n v="5861.9815724664904"/>
    <s v="Deposit"/>
    <n v="7633.2202697966886"/>
    <x v="0"/>
    <n v="9.122401847575059"/>
    <d v="2021-12-06T00:00:00"/>
    <n v="5384.3436262457471"/>
    <s v="Deposit"/>
    <n v="13017.563896042437"/>
    <x v="0"/>
    <n v="71.824480369515015"/>
    <x v="347"/>
    <n v="8813.9517721198335"/>
    <s v="Withdrawal"/>
    <n v="4203.6121239226031"/>
    <s v="Inactive"/>
    <x v="0"/>
    <n v="90.697674418604649"/>
  </r>
  <r>
    <x v="381"/>
    <s v="Soren Gates"/>
    <x v="6"/>
    <x v="6"/>
    <n v="3719"/>
    <s v=" Deposit            "/>
    <n v="3719"/>
    <x v="0"/>
    <x v="0"/>
    <x v="343"/>
    <n v="1685.662340279079"/>
    <s v="Deposit"/>
    <n v="5404.6623402790792"/>
    <x v="0"/>
    <n v="10.277136258660507"/>
    <x v="130"/>
    <n v="5032.3960885632941"/>
    <s v="Withdrawal"/>
    <n v="372.26625171578507"/>
    <x v="0"/>
    <n v="9.122401847575059"/>
    <d v="2023-05-25T00:00:00"/>
    <n v="334.7927318462477"/>
    <s v="Withdrawal"/>
    <n v="37.47351986953737"/>
    <x v="0"/>
    <n v="71.824480369515015"/>
    <x v="348"/>
    <n v="0.4743489894604398"/>
    <s v="Deposit"/>
    <n v="37.947868858997808"/>
    <s v="Active"/>
    <x v="0"/>
    <n v="90.697674418604649"/>
  </r>
  <r>
    <x v="382"/>
    <s v="Melina Good"/>
    <x v="327"/>
    <x v="327"/>
    <n v="3361"/>
    <s v=" Deposit            "/>
    <n v="3361"/>
    <x v="0"/>
    <x v="0"/>
    <x v="330"/>
    <n v="486.64616513824177"/>
    <s v="Deposit"/>
    <n v="3847.6461651382419"/>
    <x v="0"/>
    <n v="10.277136258660507"/>
    <x v="172"/>
    <n v="831.70328486579058"/>
    <s v="Deposit"/>
    <n v="3849.6461651382419"/>
    <x v="0"/>
    <n v="9.122401847575059"/>
    <d v="2021-12-22T00:00:00"/>
    <n v="2800.2677310031077"/>
    <s v="Deposit"/>
    <n v="6649.9138961413501"/>
    <x v="1"/>
    <n v="71.824480369515015"/>
    <x v="349"/>
    <n v="3537.4151415880665"/>
    <s v="Deposit"/>
    <n v="10187.329037729416"/>
    <s v="Inactive"/>
    <x v="0"/>
    <n v="90.697674418604649"/>
  </r>
  <r>
    <x v="383"/>
    <s v="Davian Barker"/>
    <x v="328"/>
    <x v="328"/>
    <n v="2915"/>
    <s v=" Deposit            "/>
    <n v="2915"/>
    <x v="0"/>
    <x v="0"/>
    <x v="275"/>
    <n v="1430.8630052881306"/>
    <s v="Withdrawal"/>
    <n v="1484.1369947118694"/>
    <x v="0"/>
    <n v="10.277136258660507"/>
    <x v="332"/>
    <n v="922.3406280522828"/>
    <s v="Deposit"/>
    <n v="1486.1369947118694"/>
    <x v="0"/>
    <n v="9.122401847575059"/>
    <d v="2022-04-08T00:00:00"/>
    <n v="31.622732247647907"/>
    <s v="Deposit"/>
    <n v="1517.7597269595174"/>
    <x v="1"/>
    <n v="71.824480369515015"/>
    <x v="350"/>
    <n v="661.61173725890842"/>
    <s v="Withdrawal"/>
    <n v="856.14798970060895"/>
    <s v="Inactive"/>
    <x v="0"/>
    <n v="90.697674418604649"/>
  </r>
  <r>
    <x v="384"/>
    <s v="Bentley English"/>
    <x v="57"/>
    <x v="57"/>
    <n v="5538"/>
    <s v=" Deposit            "/>
    <n v="5538"/>
    <x v="0"/>
    <x v="0"/>
    <x v="344"/>
    <n v="1109.1554189120809"/>
    <s v="Deposit"/>
    <n v="6647.1554189120807"/>
    <x v="0"/>
    <n v="10.277136258660507"/>
    <x v="300"/>
    <n v="2117.9007766455225"/>
    <s v="Withdrawal"/>
    <n v="4529.2546422665582"/>
    <x v="0"/>
    <n v="9.122401847575059"/>
    <d v="2023-12-01T00:00:00"/>
    <n v="3044.5003825001277"/>
    <s v="Deposit"/>
    <n v="7573.7550247666859"/>
    <x v="0"/>
    <n v="71.824480369515015"/>
    <x v="351"/>
    <n v="3959.6209534969207"/>
    <s v="Withdrawal"/>
    <n v="3614.1340712697652"/>
    <s v="Active"/>
    <x v="0"/>
    <n v="90.697674418604649"/>
  </r>
  <r>
    <x v="385"/>
    <s v="Kelly Mann"/>
    <x v="329"/>
    <x v="329"/>
    <n v="5604"/>
    <s v=" Deposit            "/>
    <n v="5604"/>
    <x v="0"/>
    <x v="0"/>
    <x v="23"/>
    <n v="2298.5446040003844"/>
    <s v="Withdrawal"/>
    <n v="3305.4553959996156"/>
    <x v="0"/>
    <n v="10.277136258660507"/>
    <x v="327"/>
    <n v="2981.7687110381139"/>
    <s v="Withdrawal"/>
    <n v="323.68668496150167"/>
    <x v="0"/>
    <n v="9.122401847575059"/>
    <d v="2023-03-26T00:00:00"/>
    <n v="150.77753037824561"/>
    <s v="Deposit"/>
    <n v="474.46421533974728"/>
    <x v="0"/>
    <n v="71.824480369515015"/>
    <x v="352"/>
    <n v="174.8658275718509"/>
    <s v="Deposit"/>
    <n v="649.33004291159818"/>
    <s v="Inactive"/>
    <x v="0"/>
    <n v="90.697674418604649"/>
  </r>
  <r>
    <x v="386"/>
    <s v="Nehemiah Pugh"/>
    <x v="330"/>
    <x v="330"/>
    <n v="7329"/>
    <s v=" Deposit            "/>
    <n v="7329"/>
    <x v="0"/>
    <x v="0"/>
    <x v="152"/>
    <n v="2683.3759741389649"/>
    <s v="Withdrawal"/>
    <n v="4645.6240258610351"/>
    <x v="1"/>
    <n v="10.277136258660507"/>
    <x v="277"/>
    <n v="4154.5279678903034"/>
    <s v="Withdrawal"/>
    <n v="491.09605797073164"/>
    <x v="0"/>
    <n v="9.122401847575059"/>
    <d v="2021-12-05T00:00:00"/>
    <n v="442.76329128646125"/>
    <s v="Deposit"/>
    <n v="933.85934925719289"/>
    <x v="0"/>
    <n v="71.824480369515015"/>
    <x v="353"/>
    <n v="169.06075249525816"/>
    <s v="Withdrawal"/>
    <n v="764.79859676193473"/>
    <s v="Inactive"/>
    <x v="0"/>
    <n v="90.697674418604649"/>
  </r>
  <r>
    <x v="387"/>
    <s v="Landry Ortiz"/>
    <x v="331"/>
    <x v="331"/>
    <n v="8794"/>
    <s v=" Deposit            "/>
    <n v="8794"/>
    <x v="0"/>
    <x v="0"/>
    <x v="150"/>
    <n v="6033.3570729033054"/>
    <s v="Deposit"/>
    <n v="14827.357072903305"/>
    <x v="0"/>
    <n v="10.277136258660507"/>
    <x v="333"/>
    <n v="2667.9781073109489"/>
    <s v="Withdrawal"/>
    <n v="12159.378965592357"/>
    <x v="0"/>
    <n v="9.122401847575059"/>
    <d v="2021-12-06T00:00:00"/>
    <n v="9179.7723944853788"/>
    <s v="Withdrawal"/>
    <n v="2979.6065711069787"/>
    <x v="1"/>
    <n v="71.824480369515015"/>
    <x v="354"/>
    <n v="649.12841279421423"/>
    <s v="Deposit"/>
    <n v="3628.7349839011931"/>
    <s v="Inactive"/>
    <x v="0"/>
    <n v="90.697674418604649"/>
  </r>
  <r>
    <x v="388"/>
    <s v="Landon Tyler"/>
    <x v="332"/>
    <x v="332"/>
    <n v="5222"/>
    <s v=" Deposit            "/>
    <n v="5222"/>
    <x v="0"/>
    <x v="0"/>
    <x v="345"/>
    <n v="1916.819417076302"/>
    <s v="Withdrawal"/>
    <n v="3305.1805829236982"/>
    <x v="0"/>
    <n v="10.277136258660507"/>
    <x v="17"/>
    <n v="3252.3391170270343"/>
    <s v="Deposit"/>
    <n v="3307.1805829236982"/>
    <x v="0"/>
    <n v="9.122401847575059"/>
    <d v="2023-04-03T00:00:00"/>
    <n v="31.126240452326964"/>
    <s v="Deposit"/>
    <n v="3338.306823376025"/>
    <x v="0"/>
    <n v="71.824480369515015"/>
    <x v="355"/>
    <n v="662.21211814696392"/>
    <s v="Deposit"/>
    <n v="4000.5189415229888"/>
    <s v="Inactive"/>
    <x v="0"/>
    <n v="90.697674418604649"/>
  </r>
  <r>
    <x v="389"/>
    <s v="Helena Huber"/>
    <x v="333"/>
    <x v="333"/>
    <n v="2308"/>
    <s v=" Deposit            "/>
    <n v="2308"/>
    <x v="0"/>
    <x v="0"/>
    <x v="346"/>
    <n v="83.261193679103783"/>
    <s v="Withdrawal"/>
    <n v="2224.7388063208964"/>
    <x v="0"/>
    <n v="10.277136258660507"/>
    <x v="45"/>
    <n v="1282.2528057902941"/>
    <s v="Deposit"/>
    <n v="2226.7388063208964"/>
    <x v="0"/>
    <n v="9.122401847575059"/>
    <d v="2021-07-04T00:00:00"/>
    <n v="470.27431919143726"/>
    <s v="Deposit"/>
    <n v="2697.0131255123338"/>
    <x v="0"/>
    <n v="71.824480369515015"/>
    <x v="356"/>
    <n v="1541.9515111168193"/>
    <s v="Deposit"/>
    <n v="4238.9646366291527"/>
    <s v="Inactive"/>
    <x v="0"/>
    <n v="90.697674418604649"/>
  </r>
  <r>
    <x v="390"/>
    <s v="Mac Wong"/>
    <x v="193"/>
    <x v="193"/>
    <n v="4121"/>
    <s v=" Deposit            "/>
    <n v="4121"/>
    <x v="0"/>
    <x v="0"/>
    <x v="311"/>
    <n v="2295.1788172098572"/>
    <s v="Withdrawal"/>
    <n v="1825.8211827901428"/>
    <x v="0"/>
    <n v="10.277136258660507"/>
    <x v="110"/>
    <n v="385.2041856942007"/>
    <s v="Withdrawal"/>
    <n v="1440.616997095942"/>
    <x v="0"/>
    <n v="9.122401847575059"/>
    <d v="2022-04-22T00:00:00"/>
    <n v="936.82768408452307"/>
    <s v="Deposit"/>
    <n v="2377.4446811804651"/>
    <x v="0"/>
    <n v="71.824480369515015"/>
    <x v="357"/>
    <n v="2024.0595244982039"/>
    <s v="Deposit"/>
    <n v="4401.5042056786688"/>
    <s v="Inactive"/>
    <x v="0"/>
    <n v="90.697674418604649"/>
  </r>
  <r>
    <x v="391"/>
    <s v="Adelaide Xiong"/>
    <x v="195"/>
    <x v="195"/>
    <n v="1024"/>
    <s v=" Deposit            "/>
    <n v="1024"/>
    <x v="0"/>
    <x v="0"/>
    <x v="347"/>
    <n v="536.77318086334378"/>
    <s v="Deposit"/>
    <n v="1560.7731808633439"/>
    <x v="0"/>
    <n v="10.277136258660507"/>
    <x v="334"/>
    <n v="1298.5376226369112"/>
    <s v="Deposit"/>
    <n v="1562.7731808633439"/>
    <x v="0"/>
    <n v="9.122401847575059"/>
    <d v="2023-10-30T00:00:00"/>
    <n v="813.73144175691118"/>
    <s v="Withdrawal"/>
    <n v="749.04173910643271"/>
    <x v="0"/>
    <n v="71.824480369515015"/>
    <x v="304"/>
    <n v="341.63237560951734"/>
    <s v="Deposit"/>
    <n v="1090.6741147159501"/>
    <s v="Active"/>
    <x v="0"/>
    <n v="90.697674418604649"/>
  </r>
  <r>
    <x v="392"/>
    <s v="Azrael Proctor"/>
    <x v="334"/>
    <x v="334"/>
    <n v="2213"/>
    <s v=" Deposit            "/>
    <n v="2213"/>
    <x v="0"/>
    <x v="0"/>
    <x v="348"/>
    <n v="394.03572000232282"/>
    <s v="Withdrawal"/>
    <n v="1818.9642799976773"/>
    <x v="0"/>
    <n v="10.277136258660507"/>
    <x v="335"/>
    <n v="277.52638938492527"/>
    <s v="Withdrawal"/>
    <n v="1541.437890612752"/>
    <x v="0"/>
    <n v="9.122401847575059"/>
    <d v="2023-09-22T00:00:00"/>
    <n v="778.39402497707908"/>
    <s v="Deposit"/>
    <n v="2319.8319155898312"/>
    <x v="0"/>
    <n v="71.824480369515015"/>
    <x v="358"/>
    <n v="624.51477739117377"/>
    <s v="Withdrawal"/>
    <n v="1695.3171381986574"/>
    <s v="Active"/>
    <x v="0"/>
    <n v="90.697674418604649"/>
  </r>
  <r>
    <x v="393"/>
    <s v="Chandler Ingram"/>
    <x v="335"/>
    <x v="335"/>
    <n v="9470"/>
    <s v=" Deposit            "/>
    <n v="9470"/>
    <x v="0"/>
    <x v="0"/>
    <x v="349"/>
    <n v="6740.9976731013485"/>
    <s v="Withdrawal"/>
    <n v="2729.0023268986515"/>
    <x v="1"/>
    <n v="10.277136258660507"/>
    <x v="336"/>
    <n v="558.2028537997893"/>
    <s v="Withdrawal"/>
    <n v="2170.7994730988621"/>
    <x v="0"/>
    <n v="9.122401847575059"/>
    <d v="2024-05-17T00:00:00"/>
    <n v="1138.4386564752333"/>
    <s v="Deposit"/>
    <n v="3309.2381295740952"/>
    <x v="1"/>
    <n v="71.824480369515015"/>
    <x v="359"/>
    <n v="402.13247063208462"/>
    <s v="Deposit"/>
    <n v="3711.3706002061799"/>
    <s v="Inactive"/>
    <x v="0"/>
    <n v="90.697674418604649"/>
  </r>
  <r>
    <x v="394"/>
    <s v="Tripp Campbell"/>
    <x v="336"/>
    <x v="336"/>
    <n v="2140"/>
    <s v=" Deposit            "/>
    <n v="2140"/>
    <x v="0"/>
    <x v="0"/>
    <x v="350"/>
    <n v="1825.9103245502288"/>
    <s v="Deposit"/>
    <n v="3965.9103245502288"/>
    <x v="1"/>
    <n v="10.277136258660507"/>
    <x v="328"/>
    <n v="669.09290703773797"/>
    <s v="Withdrawal"/>
    <n v="3296.8174175124909"/>
    <x v="1"/>
    <n v="9.122401847575059"/>
    <d v="2024-05-14T00:00:00"/>
    <n v="768.09202833188658"/>
    <s v="Deposit"/>
    <n v="4064.9094458443774"/>
    <x v="0"/>
    <n v="71.824480369515015"/>
    <x v="360"/>
    <n v="88.306149848744184"/>
    <s v="Withdrawal"/>
    <n v="3976.6032959956333"/>
    <s v="Inactive"/>
    <x v="0"/>
    <n v="90.697674418604649"/>
  </r>
  <r>
    <x v="395"/>
    <s v="Addison Schaefer"/>
    <x v="337"/>
    <x v="337"/>
    <n v="6849"/>
    <s v=" Deposit            "/>
    <n v="6849"/>
    <x v="0"/>
    <x v="0"/>
    <x v="351"/>
    <n v="2526.2165012574924"/>
    <s v="Withdrawal"/>
    <n v="4322.7834987425076"/>
    <x v="0"/>
    <n v="10.277136258660507"/>
    <x v="337"/>
    <n v="3449.9986569428556"/>
    <s v="Deposit"/>
    <n v="4324.7834987425076"/>
    <x v="1"/>
    <n v="9.122401847575059"/>
    <d v="2024-04-30T00:00:00"/>
    <n v="3011.6889125130015"/>
    <s v="Withdrawal"/>
    <n v="1313.0945862295061"/>
    <x v="0"/>
    <n v="71.824480369515015"/>
    <x v="361"/>
    <n v="712.35650745155544"/>
    <s v="Deposit"/>
    <n v="2025.4510936810616"/>
    <e v="#NUM!"/>
    <x v="0"/>
    <n v="90.697674418604649"/>
  </r>
  <r>
    <x v="396"/>
    <s v="Ishaan Marsh"/>
    <x v="338"/>
    <x v="338"/>
    <n v="5696"/>
    <s v=" Deposit            "/>
    <n v="5696"/>
    <x v="0"/>
    <x v="0"/>
    <x v="352"/>
    <n v="3187.4444175112467"/>
    <s v="Deposit"/>
    <n v="8883.4444175112476"/>
    <x v="0"/>
    <n v="10.277136258660507"/>
    <x v="338"/>
    <n v="8587.2475377776736"/>
    <s v="Deposit"/>
    <n v="8885.4444175112476"/>
    <x v="0"/>
    <n v="9.122401847575059"/>
    <d v="2023-04-26T00:00:00"/>
    <n v="8542.5328904779853"/>
    <s v="Deposit"/>
    <n v="17427.977307989233"/>
    <x v="1"/>
    <n v="71.824480369515015"/>
    <x v="362"/>
    <n v="9837.7509099325362"/>
    <s v="Withdrawal"/>
    <n v="7590.2263980566968"/>
    <s v="Inactive"/>
    <x v="0"/>
    <n v="90.697674418604649"/>
  </r>
  <r>
    <x v="397"/>
    <s v="Kyson Rivers"/>
    <x v="339"/>
    <x v="339"/>
    <n v="5574"/>
    <s v=" Deposit            "/>
    <n v="5574"/>
    <x v="0"/>
    <x v="0"/>
    <x v="353"/>
    <n v="2111.9732075989664"/>
    <s v="Deposit"/>
    <n v="7685.9732075989668"/>
    <x v="0"/>
    <n v="10.277136258660507"/>
    <x v="339"/>
    <n v="5873.2015395079252"/>
    <s v="Withdrawal"/>
    <n v="1812.7716680910416"/>
    <x v="0"/>
    <n v="9.122401847575059"/>
    <d v="2021-01-17T00:00:00"/>
    <n v="1049.9634114883997"/>
    <s v="Withdrawal"/>
    <n v="762.8082566026419"/>
    <x v="1"/>
    <n v="71.824480369515015"/>
    <x v="363"/>
    <n v="470.66140872529064"/>
    <s v="Withdrawal"/>
    <n v="292.14684787735126"/>
    <s v="Inactive"/>
    <x v="0"/>
    <n v="90.697674418604649"/>
  </r>
  <r>
    <x v="398"/>
    <s v="Kiana Barton"/>
    <x v="340"/>
    <x v="340"/>
    <n v="9394"/>
    <s v=" Deposit            "/>
    <n v="9394"/>
    <x v="0"/>
    <x v="0"/>
    <x v="281"/>
    <n v="5907.123907830769"/>
    <s v="Withdrawal"/>
    <n v="3486.876092169231"/>
    <x v="1"/>
    <n v="10.277136258660507"/>
    <x v="340"/>
    <n v="3167.3321847647226"/>
    <s v="Withdrawal"/>
    <n v="319.54390740450845"/>
    <x v="0"/>
    <n v="9.122401847575059"/>
    <d v="2023-03-18T00:00:00"/>
    <n v="205.4310622664409"/>
    <s v="Deposit"/>
    <n v="524.97496967094935"/>
    <x v="0"/>
    <n v="71.824480369515015"/>
    <x v="364"/>
    <n v="453.33021727107564"/>
    <s v="Withdrawal"/>
    <n v="71.64475239987371"/>
    <s v="Active"/>
    <x v="0"/>
    <n v="90.697674418604649"/>
  </r>
  <r>
    <x v="399"/>
    <s v="Cassius Huerta"/>
    <x v="341"/>
    <x v="341"/>
    <n v="445"/>
    <s v=" Deposit            "/>
    <n v="445"/>
    <x v="0"/>
    <x v="0"/>
    <x v="354"/>
    <n v="157.70269417767625"/>
    <s v="Deposit"/>
    <n v="602.70269417767622"/>
    <x v="0"/>
    <n v="10.277136258660507"/>
    <x v="341"/>
    <n v="572.20925458212196"/>
    <s v="Withdrawal"/>
    <n v="30.493439595554264"/>
    <x v="0"/>
    <n v="9.122401847575059"/>
    <d v="2023-08-19T00:00:00"/>
    <n v="24.734339197874146"/>
    <s v="Withdrawal"/>
    <n v="5.7591003976801183"/>
    <x v="0"/>
    <n v="71.824480369515015"/>
    <x v="365"/>
    <n v="0.21149934073965271"/>
    <s v="Deposit"/>
    <n v="5.9705997384197707"/>
    <s v="Inactive"/>
    <x v="0"/>
    <n v="90.697674418604649"/>
  </r>
  <r>
    <x v="400"/>
    <s v="Dulce Garrett"/>
    <x v="342"/>
    <x v="342"/>
    <n v="1172"/>
    <s v=" Deposit            "/>
    <n v="1172"/>
    <x v="0"/>
    <x v="0"/>
    <x v="355"/>
    <n v="100.86959844533467"/>
    <s v="Deposit"/>
    <n v="1272.8695984453348"/>
    <x v="0"/>
    <n v="10.277136258660507"/>
    <x v="342"/>
    <n v="491.46527489568854"/>
    <s v="Deposit"/>
    <n v="1274.8695984453348"/>
    <x v="0"/>
    <n v="9.122401847575059"/>
    <d v="2022-07-09T00:00:00"/>
    <n v="366.7990924699626"/>
    <s v="Withdrawal"/>
    <n v="908.07050597537216"/>
    <x v="1"/>
    <n v="71.824480369515015"/>
    <x v="366"/>
    <n v="901.34718230659496"/>
    <s v="Withdrawal"/>
    <n v="6.7233236687771978"/>
    <s v="Inactive"/>
    <x v="0"/>
    <n v="90.697674418604649"/>
  </r>
  <r>
    <x v="401"/>
    <s v="Kairo Fitzgerald"/>
    <x v="343"/>
    <x v="343"/>
    <n v="5983"/>
    <s v=" Deposit            "/>
    <n v="5983"/>
    <x v="0"/>
    <x v="0"/>
    <x v="356"/>
    <n v="944.69998501345776"/>
    <s v="Withdrawal"/>
    <n v="5038.300014986542"/>
    <x v="0"/>
    <n v="10.277136258660507"/>
    <x v="83"/>
    <n v="4827.68926271289"/>
    <s v="Deposit"/>
    <n v="5040.300014986542"/>
    <x v="1"/>
    <n v="9.122401847575059"/>
    <d v="2023-12-08T00:00:00"/>
    <n v="2030.8668413740097"/>
    <s v="Deposit"/>
    <n v="7071.1668563605517"/>
    <x v="0"/>
    <n v="71.824480369515015"/>
    <x v="367"/>
    <n v="3465.8285271235145"/>
    <s v="Deposit"/>
    <n v="10536.995383484067"/>
    <s v="Active"/>
    <x v="0"/>
    <n v="90.697674418604649"/>
  </r>
  <r>
    <x v="402"/>
    <s v="Marlee Lynch"/>
    <x v="344"/>
    <x v="344"/>
    <n v="3412"/>
    <s v=" Deposit            "/>
    <n v="3412"/>
    <x v="0"/>
    <x v="0"/>
    <x v="357"/>
    <n v="1392.195825639561"/>
    <s v="Deposit"/>
    <n v="4804.195825639561"/>
    <x v="0"/>
    <n v="10.277136258660507"/>
    <x v="343"/>
    <n v="3776.8366904138697"/>
    <s v="Withdrawal"/>
    <n v="1027.3591352256913"/>
    <x v="0"/>
    <n v="9.122401847575059"/>
    <d v="2021-07-16T00:00:00"/>
    <n v="705.33743284891102"/>
    <s v="Deposit"/>
    <n v="1732.6965680746023"/>
    <x v="0"/>
    <n v="71.824480369515015"/>
    <x v="368"/>
    <n v="1393.4367305358828"/>
    <s v="Deposit"/>
    <n v="3126.1332986104853"/>
    <s v="Inactive"/>
    <x v="0"/>
    <n v="90.697674418604649"/>
  </r>
  <r>
    <x v="403"/>
    <s v="Zane Stewart"/>
    <x v="345"/>
    <x v="345"/>
    <n v="4253"/>
    <s v=" Deposit            "/>
    <n v="4253"/>
    <x v="0"/>
    <x v="0"/>
    <x v="358"/>
    <n v="2021.8467650234575"/>
    <s v="Deposit"/>
    <n v="6274.8467650234579"/>
    <x v="0"/>
    <n v="10.277136258660507"/>
    <x v="344"/>
    <n v="5991.9569018009825"/>
    <s v="Deposit"/>
    <n v="6276.8467650234579"/>
    <x v="0"/>
    <n v="9.122401847575059"/>
    <d v="2021-04-08T00:00:00"/>
    <n v="4886.3090967114358"/>
    <s v="Withdrawal"/>
    <n v="1390.5376683120221"/>
    <x v="0"/>
    <n v="71.824480369515015"/>
    <x v="369"/>
    <n v="810.09651849446482"/>
    <s v="Withdrawal"/>
    <n v="580.44114981755729"/>
    <s v="Inactive"/>
    <x v="0"/>
    <n v="90.697674418604649"/>
  </r>
  <r>
    <x v="404"/>
    <s v="Maya Sandoval"/>
    <x v="346"/>
    <x v="346"/>
    <n v="9383"/>
    <s v=" Deposit            "/>
    <n v="9383"/>
    <x v="0"/>
    <x v="0"/>
    <x v="359"/>
    <n v="7776.2592037707491"/>
    <s v="Withdrawal"/>
    <n v="1606.7407962292509"/>
    <x v="0"/>
    <n v="10.277136258660507"/>
    <x v="345"/>
    <n v="1423.7489366336345"/>
    <s v="Deposit"/>
    <n v="1608.7407962292509"/>
    <x v="0"/>
    <n v="9.122401847575059"/>
    <d v="2021-05-21T00:00:00"/>
    <n v="1395.6656509642005"/>
    <s v="Withdrawal"/>
    <n v="213.07514526505042"/>
    <x v="0"/>
    <n v="71.824480369515015"/>
    <x v="370"/>
    <n v="166.72353781207238"/>
    <s v="Deposit"/>
    <n v="379.7986830771228"/>
    <s v="Inactive"/>
    <x v="0"/>
    <n v="90.697674418604649"/>
  </r>
  <r>
    <x v="405"/>
    <s v="Brantley Quintana"/>
    <x v="165"/>
    <x v="165"/>
    <n v="8844"/>
    <s v=" Deposit            "/>
    <n v="8844"/>
    <x v="0"/>
    <x v="0"/>
    <x v="360"/>
    <n v="5564.1133359063779"/>
    <s v="Deposit"/>
    <n v="14408.113335906379"/>
    <x v="0"/>
    <n v="10.277136258660507"/>
    <x v="346"/>
    <n v="9275.3418811984702"/>
    <s v="Deposit"/>
    <n v="14410.113335906379"/>
    <x v="0"/>
    <n v="9.122401847575059"/>
    <d v="2024-01-27T00:00:00"/>
    <n v="4672.9319392427551"/>
    <s v="Deposit"/>
    <n v="19083.045275149132"/>
    <x v="0"/>
    <n v="71.824480369515015"/>
    <x v="371"/>
    <n v="17864.569276536415"/>
    <s v="Deposit"/>
    <n v="36947.614551685547"/>
    <e v="#NUM!"/>
    <x v="0"/>
    <n v="90.697674418604649"/>
  </r>
  <r>
    <x v="406"/>
    <s v="Kenia Norman"/>
    <x v="347"/>
    <x v="347"/>
    <n v="7281"/>
    <s v=" Deposit            "/>
    <n v="7281"/>
    <x v="0"/>
    <x v="0"/>
    <x v="361"/>
    <n v="6519.7220813753247"/>
    <s v="Withdrawal"/>
    <n v="761.27791862467529"/>
    <x v="0"/>
    <n v="10.277136258660507"/>
    <x v="258"/>
    <n v="201.03091856098976"/>
    <s v="Deposit"/>
    <n v="763.27791862467529"/>
    <x v="0"/>
    <n v="9.122401847575059"/>
    <d v="2023-08-01T00:00:00"/>
    <n v="325.59518132789236"/>
    <s v="Withdrawal"/>
    <n v="437.68273729678293"/>
    <x v="0"/>
    <n v="71.824480369515015"/>
    <x v="372"/>
    <n v="401.93850028983661"/>
    <s v="Deposit"/>
    <n v="839.6212375866196"/>
    <s v="Active"/>
    <x v="0"/>
    <n v="90.697674418604649"/>
  </r>
  <r>
    <x v="407"/>
    <s v="Aziel Griffith"/>
    <x v="131"/>
    <x v="131"/>
    <n v="1582"/>
    <s v=" Deposit            "/>
    <n v="1582"/>
    <x v="0"/>
    <x v="0"/>
    <x v="362"/>
    <n v="988.51883113196186"/>
    <s v="Deposit"/>
    <n v="2570.5188311319616"/>
    <x v="0"/>
    <n v="10.277136258660507"/>
    <x v="208"/>
    <n v="1778.4683708399057"/>
    <s v="Deposit"/>
    <n v="2572.5188311319616"/>
    <x v="0"/>
    <n v="9.122401847575059"/>
    <d v="2021-05-08T00:00:00"/>
    <n v="1138.0976947475745"/>
    <s v="Deposit"/>
    <n v="3710.6165258795363"/>
    <x v="0"/>
    <n v="71.824480369515015"/>
    <x v="373"/>
    <n v="1212.9763786893031"/>
    <s v="Deposit"/>
    <n v="4923.592904568839"/>
    <s v="Inactive"/>
    <x v="0"/>
    <n v="90.697674418604649"/>
  </r>
  <r>
    <x v="408"/>
    <s v="Alicia Sawyer"/>
    <x v="348"/>
    <x v="348"/>
    <n v="2287"/>
    <s v=" Deposit            "/>
    <n v="2287"/>
    <x v="0"/>
    <x v="0"/>
    <x v="107"/>
    <n v="2237.0217515934896"/>
    <s v="Withdrawal"/>
    <n v="49.978248406510374"/>
    <x v="0"/>
    <n v="10.277136258660507"/>
    <x v="347"/>
    <n v="21.499754221103956"/>
    <s v="Deposit"/>
    <n v="51.978248406510374"/>
    <x v="0"/>
    <n v="9.122401847575059"/>
    <d v="2023-05-15T00:00:00"/>
    <n v="46.343600680444105"/>
    <s v="Deposit"/>
    <n v="98.321849086954472"/>
    <x v="0"/>
    <n v="71.824480369515015"/>
    <x v="374"/>
    <n v="52.62002131283851"/>
    <s v="Deposit"/>
    <n v="150.94187039979298"/>
    <s v="Active"/>
    <x v="0"/>
    <n v="90.697674418604649"/>
  </r>
  <r>
    <x v="409"/>
    <s v="Jefferson O’Donnell"/>
    <x v="84"/>
    <x v="84"/>
    <n v="2504"/>
    <s v=" Deposit            "/>
    <n v="2504"/>
    <x v="0"/>
    <x v="0"/>
    <x v="127"/>
    <n v="753.08819747321354"/>
    <s v="Deposit"/>
    <n v="3257.0881974732138"/>
    <x v="0"/>
    <n v="10.277136258660507"/>
    <x v="348"/>
    <n v="705.62070158050233"/>
    <s v="Deposit"/>
    <n v="3259.0881974732138"/>
    <x v="0"/>
    <n v="9.122401847575059"/>
    <d v="2022-01-22T00:00:00"/>
    <n v="3083.6870506224891"/>
    <s v="Deposit"/>
    <n v="6342.7752480957024"/>
    <x v="0"/>
    <n v="71.824480369515015"/>
    <x v="302"/>
    <n v="2687.3291963247361"/>
    <s v="Withdrawal"/>
    <n v="3655.4460517709663"/>
    <s v="Inactive"/>
    <x v="0"/>
    <n v="90.697674418604649"/>
  </r>
  <r>
    <x v="410"/>
    <s v="Bellamy Sexton"/>
    <x v="349"/>
    <x v="349"/>
    <n v="7492"/>
    <s v=" Deposit            "/>
    <n v="7492"/>
    <x v="1"/>
    <x v="0"/>
    <x v="293"/>
    <n v="1821.721026128301"/>
    <s v="Deposit"/>
    <n v="9313.7210261283017"/>
    <x v="0"/>
    <n v="10.277136258660507"/>
    <x v="243"/>
    <n v="2401.5192997351792"/>
    <s v="Deposit"/>
    <n v="9315.7210261283017"/>
    <x v="0"/>
    <n v="9.122401847575059"/>
    <d v="2023-03-01T00:00:00"/>
    <n v="4751.6323944368278"/>
    <s v="Withdrawal"/>
    <n v="4564.0886316914739"/>
    <x v="0"/>
    <n v="71.824480369515015"/>
    <x v="375"/>
    <n v="3810.8519407774425"/>
    <s v="Withdrawal"/>
    <n v="753.23669091403144"/>
    <s v="Inactive"/>
    <x v="0"/>
    <n v="90.697674418604649"/>
  </r>
  <r>
    <x v="411"/>
    <s v="Aislinn Doyle"/>
    <x v="350"/>
    <x v="350"/>
    <n v="3831"/>
    <s v=" Deposit            "/>
    <n v="3831"/>
    <x v="0"/>
    <x v="0"/>
    <x v="363"/>
    <n v="1867.3966920239629"/>
    <s v="Withdrawal"/>
    <n v="1963.6033079760371"/>
    <x v="1"/>
    <n v="10.277136258660507"/>
    <x v="349"/>
    <n v="157.19969847404695"/>
    <s v="Withdrawal"/>
    <n v="1806.4036095019901"/>
    <x v="0"/>
    <n v="9.122401847575059"/>
    <d v="2022-11-11T00:00:00"/>
    <n v="1391.6448085268919"/>
    <s v="Deposit"/>
    <n v="3198.0484180288822"/>
    <x v="0"/>
    <n v="71.824480369515015"/>
    <x v="376"/>
    <n v="1244.9103829504611"/>
    <s v="Deposit"/>
    <n v="4442.9588009793433"/>
    <s v="Inactive"/>
    <x v="0"/>
    <n v="90.697674418604649"/>
  </r>
  <r>
    <x v="412"/>
    <s v="Ibrahim Boyd"/>
    <x v="351"/>
    <x v="351"/>
    <n v="8874"/>
    <s v=" Deposit            "/>
    <n v="8874"/>
    <x v="0"/>
    <x v="0"/>
    <x v="364"/>
    <n v="1632.4736084367789"/>
    <s v="Withdrawal"/>
    <n v="7241.5263915632213"/>
    <x v="0"/>
    <n v="10.277136258660507"/>
    <x v="244"/>
    <n v="7148.5888615246458"/>
    <s v="Deposit"/>
    <n v="7243.5263915632213"/>
    <x v="0"/>
    <n v="9.122401847575059"/>
    <d v="2020-11-27T00:00:00"/>
    <n v="5531.0112993407829"/>
    <s v="Deposit"/>
    <n v="12774.537690904004"/>
    <x v="0"/>
    <n v="71.824480369515015"/>
    <x v="377"/>
    <n v="5018.1854325757695"/>
    <s v="Deposit"/>
    <n v="17792.723123479773"/>
    <s v="Inactive"/>
    <x v="0"/>
    <n v="90.697674418604649"/>
  </r>
  <r>
    <x v="413"/>
    <s v="Georgia Ho"/>
    <x v="352"/>
    <x v="352"/>
    <n v="7791"/>
    <s v=" Deposit            "/>
    <n v="7791"/>
    <x v="0"/>
    <x v="0"/>
    <x v="362"/>
    <n v="7025.990089221269"/>
    <s v="Withdrawal"/>
    <n v="765.00991077873095"/>
    <x v="0"/>
    <n v="10.277136258660507"/>
    <x v="350"/>
    <n v="534.28393785836226"/>
    <s v="Deposit"/>
    <n v="767.00991077873095"/>
    <x v="1"/>
    <n v="9.122401847575059"/>
    <d v="2021-09-06T00:00:00"/>
    <n v="9.7965009376636463"/>
    <s v="Withdrawal"/>
    <n v="757.21340984106735"/>
    <x v="1"/>
    <n v="71.824480369515015"/>
    <x v="378"/>
    <n v="347.07644389005543"/>
    <s v="Deposit"/>
    <n v="1104.2898537311228"/>
    <s v="Inactive"/>
    <x v="0"/>
    <n v="90.697674418604649"/>
  </r>
  <r>
    <x v="414"/>
    <s v="Morgan Houston"/>
    <x v="353"/>
    <x v="353"/>
    <n v="2495"/>
    <s v=" Deposit            "/>
    <n v="2495"/>
    <x v="0"/>
    <x v="0"/>
    <x v="365"/>
    <n v="1243.151827509842"/>
    <s v="Withdrawal"/>
    <n v="1251.848172490158"/>
    <x v="0"/>
    <n v="10.277136258660507"/>
    <x v="351"/>
    <n v="830.49322336044816"/>
    <s v="Withdrawal"/>
    <n v="421.35494912970989"/>
    <x v="0"/>
    <n v="9.122401847575059"/>
    <d v="2022-08-01T00:00:00"/>
    <n v="312.06760653610178"/>
    <s v="Withdrawal"/>
    <n v="109.28734259360812"/>
    <x v="0"/>
    <n v="71.824480369515015"/>
    <x v="379"/>
    <n v="0.20760821474806668"/>
    <s v="Withdrawal"/>
    <n v="109.07973437886005"/>
    <s v="Inactive"/>
    <x v="0"/>
    <n v="90.697674418604649"/>
  </r>
  <r>
    <x v="415"/>
    <s v="Lylah Gregory"/>
    <x v="354"/>
    <x v="354"/>
    <n v="4045"/>
    <s v=" Deposit            "/>
    <n v="4045"/>
    <x v="0"/>
    <x v="0"/>
    <x v="366"/>
    <n v="47.521423615684938"/>
    <s v="Deposit"/>
    <n v="4092.5214236156849"/>
    <x v="1"/>
    <n v="10.277136258660507"/>
    <x v="352"/>
    <n v="3726.5848918294023"/>
    <s v="Deposit"/>
    <n v="4094.5214236156849"/>
    <x v="0"/>
    <n v="9.122401847575059"/>
    <d v="2024-01-26T00:00:00"/>
    <n v="1233.5037838514118"/>
    <s v="Withdrawal"/>
    <n v="2861.0176397642731"/>
    <x v="1"/>
    <n v="71.824480369515015"/>
    <x v="380"/>
    <n v="107.73766460909218"/>
    <s v="Deposit"/>
    <n v="2968.7553043733651"/>
    <s v="Inactive"/>
    <x v="0"/>
    <n v="90.697674418604649"/>
  </r>
  <r>
    <x v="416"/>
    <s v="Travis Chase"/>
    <x v="216"/>
    <x v="216"/>
    <n v="6856"/>
    <s v=" Deposit            "/>
    <n v="6856"/>
    <x v="0"/>
    <x v="0"/>
    <x v="367"/>
    <n v="4896.9914515749715"/>
    <s v="Deposit"/>
    <n v="11752.991451574972"/>
    <x v="1"/>
    <n v="10.277136258660507"/>
    <x v="221"/>
    <n v="1312.450896137696"/>
    <s v="Deposit"/>
    <n v="11754.991451574972"/>
    <x v="0"/>
    <n v="9.122401847575059"/>
    <d v="2024-02-09T00:00:00"/>
    <n v="6765.9121189626039"/>
    <s v="Deposit"/>
    <n v="18520.903570537575"/>
    <x v="0"/>
    <n v="71.824480369515015"/>
    <x v="203"/>
    <n v="3295.4291090695219"/>
    <s v="Deposit"/>
    <n v="21816.332679607098"/>
    <s v="Active"/>
    <x v="0"/>
    <n v="90.697674418604649"/>
  </r>
  <r>
    <x v="417"/>
    <s v="Angie Lynn"/>
    <x v="355"/>
    <x v="355"/>
    <n v="3738"/>
    <s v=" Deposit            "/>
    <n v="3738"/>
    <x v="0"/>
    <x v="0"/>
    <x v="146"/>
    <n v="3028.920717297352"/>
    <s v="Withdrawal"/>
    <n v="709.07928270264802"/>
    <x v="0"/>
    <n v="10.277136258660507"/>
    <x v="353"/>
    <n v="108.35147889468287"/>
    <s v="Withdrawal"/>
    <n v="600.72780380796519"/>
    <x v="0"/>
    <n v="9.122401847575059"/>
    <d v="2023-01-01T00:00:00"/>
    <n v="309.51087966706069"/>
    <s v="Withdrawal"/>
    <n v="291.2169241409045"/>
    <x v="0"/>
    <n v="71.824480369515015"/>
    <x v="381"/>
    <n v="163.0433415786888"/>
    <s v="Deposit"/>
    <n v="454.26026571959329"/>
    <s v="Inactive"/>
    <x v="0"/>
    <n v="90.697674418604649"/>
  </r>
  <r>
    <x v="418"/>
    <s v="Zechariah Buckley"/>
    <x v="149"/>
    <x v="149"/>
    <n v="7771"/>
    <s v=" Deposit            "/>
    <n v="7771"/>
    <x v="0"/>
    <x v="0"/>
    <x v="368"/>
    <n v="6342.4053889533361"/>
    <s v="Withdrawal"/>
    <n v="1428.5946110466639"/>
    <x v="0"/>
    <n v="10.277136258660507"/>
    <x v="354"/>
    <n v="395.51999107133082"/>
    <s v="Withdrawal"/>
    <n v="1033.074619975333"/>
    <x v="0"/>
    <n v="9.122401847575059"/>
    <d v="2023-12-16T00:00:00"/>
    <n v="5.2284522790463006"/>
    <s v="Deposit"/>
    <n v="1038.3030722543792"/>
    <x v="0"/>
    <n v="71.824480369515015"/>
    <x v="382"/>
    <n v="391.18343665059132"/>
    <s v="Deposit"/>
    <n v="1429.4865089049706"/>
    <s v="Active"/>
    <x v="0"/>
    <n v="90.697674418604649"/>
  </r>
  <r>
    <x v="419"/>
    <s v="Theodora Dodson"/>
    <x v="162"/>
    <x v="162"/>
    <n v="963"/>
    <s v=" Deposit            "/>
    <n v="963"/>
    <x v="0"/>
    <x v="0"/>
    <x v="204"/>
    <n v="853.35372095510104"/>
    <s v="Deposit"/>
    <n v="1816.3537209551009"/>
    <x v="0"/>
    <n v="10.277136258660507"/>
    <x v="355"/>
    <n v="1437.4164850706761"/>
    <s v="Withdrawal"/>
    <n v="378.93723588442481"/>
    <x v="0"/>
    <n v="9.122401847575059"/>
    <d v="2020-12-23T00:00:00"/>
    <n v="1.8552171504059902"/>
    <s v="Deposit"/>
    <n v="380.79245303483077"/>
    <x v="1"/>
    <n v="71.824480369515015"/>
    <x v="383"/>
    <n v="254.68570677506867"/>
    <s v="Deposit"/>
    <n v="635.47815980989947"/>
    <s v="Inactive"/>
    <x v="0"/>
    <n v="90.697674418604649"/>
  </r>
  <r>
    <x v="420"/>
    <s v="Seven McCarty"/>
    <x v="356"/>
    <x v="356"/>
    <n v="9113"/>
    <s v=" Deposit            "/>
    <n v="9113"/>
    <x v="0"/>
    <x v="0"/>
    <x v="136"/>
    <n v="5190.8584975422227"/>
    <s v="Withdrawal"/>
    <n v="3922.1415024577773"/>
    <x v="0"/>
    <n v="10.277136258660507"/>
    <x v="356"/>
    <n v="70.004680300951605"/>
    <s v="Withdrawal"/>
    <n v="3852.1368221568255"/>
    <x v="0"/>
    <n v="9.122401847575059"/>
    <d v="2023-02-13T00:00:00"/>
    <n v="1704.5096581688633"/>
    <s v="Deposit"/>
    <n v="5556.6464803256886"/>
    <x v="1"/>
    <n v="71.824480369515015"/>
    <x v="384"/>
    <n v="3407.1997417405364"/>
    <s v="Withdrawal"/>
    <n v="2149.4467385851522"/>
    <s v="Inactive"/>
    <x v="0"/>
    <n v="90.697674418604649"/>
  </r>
  <r>
    <x v="421"/>
    <s v="Halo Hanson"/>
    <x v="31"/>
    <x v="31"/>
    <n v="6109"/>
    <s v=" Deposit            "/>
    <n v="6109"/>
    <x v="0"/>
    <x v="0"/>
    <x v="369"/>
    <n v="764.5120411903265"/>
    <s v="Deposit"/>
    <n v="6873.5120411903263"/>
    <x v="0"/>
    <n v="10.277136258660507"/>
    <x v="357"/>
    <n v="5982.5273257792751"/>
    <s v="Deposit"/>
    <n v="6875.5120411903263"/>
    <x v="0"/>
    <n v="9.122401847575059"/>
    <d v="2022-10-17T00:00:00"/>
    <n v="2235.3119123042065"/>
    <s v="Withdrawal"/>
    <n v="4640.2001288861193"/>
    <x v="1"/>
    <n v="71.824480369515015"/>
    <x v="385"/>
    <n v="1903.4949904089779"/>
    <s v="Deposit"/>
    <n v="6543.6951192950974"/>
    <s v="Inactive"/>
    <x v="0"/>
    <n v="90.697674418604649"/>
  </r>
  <r>
    <x v="422"/>
    <s v="Khalil Wiggins"/>
    <x v="357"/>
    <x v="357"/>
    <n v="1350"/>
    <s v=" Deposit            "/>
    <n v="1350"/>
    <x v="0"/>
    <x v="0"/>
    <x v="370"/>
    <n v="1199.8101964155348"/>
    <s v="Withdrawal"/>
    <n v="150.18980358446515"/>
    <x v="0"/>
    <n v="10.277136258660507"/>
    <x v="358"/>
    <n v="35.099934409829814"/>
    <s v="Deposit"/>
    <n v="152.18980358446515"/>
    <x v="0"/>
    <n v="9.122401847575059"/>
    <d v="2022-11-19T00:00:00"/>
    <n v="51.958302802701191"/>
    <s v="Withdrawal"/>
    <n v="100.23150078176397"/>
    <x v="0"/>
    <n v="71.824480369515015"/>
    <x v="386"/>
    <n v="38.151479605881306"/>
    <s v="Withdrawal"/>
    <n v="62.080021175882663"/>
    <s v="Inactive"/>
    <x v="0"/>
    <n v="90.697674418604649"/>
  </r>
  <r>
    <x v="423"/>
    <s v="Capri Reyna"/>
    <x v="358"/>
    <x v="358"/>
    <n v="1952"/>
    <s v=" Deposit            "/>
    <n v="1952"/>
    <x v="0"/>
    <x v="0"/>
    <x v="371"/>
    <n v="1230.7467396010657"/>
    <s v="Withdrawal"/>
    <n v="721.25326039893434"/>
    <x v="0"/>
    <n v="10.277136258660507"/>
    <x v="359"/>
    <n v="680.30976098477186"/>
    <s v="Withdrawal"/>
    <n v="40.943499414162488"/>
    <x v="0"/>
    <n v="9.122401847575059"/>
    <d v="2021-09-06T00:00:00"/>
    <n v="11.04947149102156"/>
    <s v="Withdrawal"/>
    <n v="29.894027923140928"/>
    <x v="1"/>
    <n v="71.824480369515015"/>
    <x v="387"/>
    <n v="29.791653272274303"/>
    <s v="Withdrawal"/>
    <n v="0.10237465086662567"/>
    <s v="Inactive"/>
    <x v="0"/>
    <n v="90.697674418604649"/>
  </r>
  <r>
    <x v="424"/>
    <s v="Reginald Cook"/>
    <x v="359"/>
    <x v="359"/>
    <n v="5008"/>
    <s v=" Deposit            "/>
    <n v="5008"/>
    <x v="0"/>
    <x v="0"/>
    <x v="372"/>
    <n v="4256.2096739167237"/>
    <s v="Deposit"/>
    <n v="9264.2096739167246"/>
    <x v="0"/>
    <n v="10.277136258660507"/>
    <x v="360"/>
    <n v="7808.8211554243489"/>
    <s v="Deposit"/>
    <n v="9266.2096739167246"/>
    <x v="0"/>
    <n v="9.122401847575059"/>
    <d v="2022-03-24T00:00:00"/>
    <n v="8211.7068958271902"/>
    <s v="Withdrawal"/>
    <n v="1054.5027780895343"/>
    <x v="0"/>
    <n v="71.824480369515015"/>
    <x v="388"/>
    <n v="931.84711736870202"/>
    <s v="Deposit"/>
    <n v="1986.3498954582365"/>
    <s v="Inactive"/>
    <x v="0"/>
    <n v="90.697674418604649"/>
  </r>
  <r>
    <x v="425"/>
    <s v="Aaliyah Walker"/>
    <x v="197"/>
    <x v="197"/>
    <n v="1441"/>
    <s v=" Deposit            "/>
    <n v="1441"/>
    <x v="0"/>
    <x v="0"/>
    <x v="373"/>
    <n v="117.72007658840906"/>
    <s v="Withdrawal"/>
    <n v="1323.279923411591"/>
    <x v="1"/>
    <n v="10.277136258660507"/>
    <x v="361"/>
    <n v="913.70185810807675"/>
    <s v="Withdrawal"/>
    <n v="409.57806530351422"/>
    <x v="1"/>
    <n v="9.122401847575059"/>
    <d v="2024-08-13T00:00:00"/>
    <n v="274.30745695743116"/>
    <s v="Withdrawal"/>
    <n v="135.27060834608307"/>
    <x v="0"/>
    <n v="71.824480369515015"/>
    <x v="389"/>
    <n v="127.18589165811832"/>
    <s v="Withdrawal"/>
    <n v="8.0847166879647432"/>
    <e v="#NUM!"/>
    <x v="0"/>
    <n v="90.697674418604649"/>
  </r>
  <r>
    <x v="426"/>
    <s v="Luke Guerrero"/>
    <x v="138"/>
    <x v="138"/>
    <n v="1322"/>
    <s v=" Deposit            "/>
    <n v="1322"/>
    <x v="0"/>
    <x v="0"/>
    <x v="374"/>
    <n v="1069.0955788380029"/>
    <s v="Deposit"/>
    <n v="2391.0955788380029"/>
    <x v="0"/>
    <n v="10.277136258660507"/>
    <x v="92"/>
    <n v="301.12976946225115"/>
    <s v="Deposit"/>
    <n v="2393.0955788380029"/>
    <x v="0"/>
    <n v="9.122401847575059"/>
    <d v="2023-10-30T00:00:00"/>
    <n v="1329.6957307012431"/>
    <s v="Deposit"/>
    <n v="3722.791309539246"/>
    <x v="0"/>
    <n v="71.824480369515015"/>
    <x v="390"/>
    <n v="3016.6151740626742"/>
    <s v="Withdrawal"/>
    <n v="706.17613547657174"/>
    <s v="Active"/>
    <x v="0"/>
    <n v="90.697674418604649"/>
  </r>
  <r>
    <x v="427"/>
    <s v="Margot Jennings"/>
    <x v="219"/>
    <x v="219"/>
    <n v="5171"/>
    <s v=" Deposit            "/>
    <n v="5171"/>
    <x v="0"/>
    <x v="0"/>
    <x v="375"/>
    <n v="1865.7325269677124"/>
    <s v="Deposit"/>
    <n v="7036.7325269677121"/>
    <x v="0"/>
    <n v="10.277136258660507"/>
    <x v="205"/>
    <n v="829.00047908039789"/>
    <s v="Deposit"/>
    <n v="7038.7325269677121"/>
    <x v="0"/>
    <n v="9.122401847575059"/>
    <d v="2021-12-08T00:00:00"/>
    <n v="3452.6528955772983"/>
    <s v="Withdrawal"/>
    <n v="3586.0796313904139"/>
    <x v="1"/>
    <n v="71.824480369515015"/>
    <x v="391"/>
    <n v="2361.6537123728813"/>
    <s v="Deposit"/>
    <n v="5947.7333437632951"/>
    <s v="Inactive"/>
    <x v="0"/>
    <n v="90.697674418604649"/>
  </r>
  <r>
    <x v="428"/>
    <s v="Corbin Benjamin"/>
    <x v="61"/>
    <x v="61"/>
    <n v="9432"/>
    <s v=" Deposit            "/>
    <n v="9432"/>
    <x v="1"/>
    <x v="0"/>
    <x v="376"/>
    <n v="497.21932111514599"/>
    <s v="Deposit"/>
    <n v="9929.2193211151462"/>
    <x v="0"/>
    <n v="10.277136258660507"/>
    <x v="165"/>
    <n v="7074.9269178375125"/>
    <s v="Withdrawal"/>
    <n v="2854.2924032776336"/>
    <x v="1"/>
    <n v="9.122401847575059"/>
    <d v="2024-04-18T00:00:00"/>
    <n v="1159.8066622668125"/>
    <s v="Deposit"/>
    <n v="4014.0990655444461"/>
    <x v="0"/>
    <n v="71.824480369515015"/>
    <x v="392"/>
    <n v="1337.1911011541551"/>
    <s v="Withdrawal"/>
    <n v="2676.907964390291"/>
    <e v="#NUM!"/>
    <x v="0"/>
    <n v="90.697674418604649"/>
  </r>
  <r>
    <x v="429"/>
    <s v="Jianna Hood"/>
    <x v="360"/>
    <x v="360"/>
    <n v="5721"/>
    <s v=" Deposit            "/>
    <n v="5721"/>
    <x v="0"/>
    <x v="0"/>
    <x v="19"/>
    <n v="4150.6291447348385"/>
    <s v="Withdrawal"/>
    <n v="1570.3708552651615"/>
    <x v="0"/>
    <n v="10.277136258660507"/>
    <x v="249"/>
    <n v="1148.3479245762039"/>
    <s v="Deposit"/>
    <n v="1572.3708552651615"/>
    <x v="1"/>
    <n v="9.122401847575059"/>
    <d v="2022-02-24T00:00:00"/>
    <n v="1306.7951961003946"/>
    <s v="Withdrawal"/>
    <n v="265.57565916476688"/>
    <x v="0"/>
    <n v="71.824480369515015"/>
    <x v="295"/>
    <n v="160.81753828994789"/>
    <s v="Withdrawal"/>
    <n v="104.75812087481899"/>
    <s v="Inactive"/>
    <x v="0"/>
    <n v="90.697674418604649"/>
  </r>
  <r>
    <x v="430"/>
    <s v="Brixton Portillo"/>
    <x v="361"/>
    <x v="361"/>
    <n v="6749"/>
    <s v=" Deposit            "/>
    <n v="6749"/>
    <x v="0"/>
    <x v="0"/>
    <x v="377"/>
    <n v="1832.9131638784734"/>
    <s v="Withdrawal"/>
    <n v="4916.0868361215271"/>
    <x v="0"/>
    <n v="10.277136258660507"/>
    <x v="362"/>
    <n v="2900.5146512675919"/>
    <s v="Deposit"/>
    <n v="4918.0868361215271"/>
    <x v="0"/>
    <n v="9.122401847575059"/>
    <d v="2022-04-15T00:00:00"/>
    <n v="117.82807914619694"/>
    <s v="Withdrawal"/>
    <n v="4800.2587569753305"/>
    <x v="1"/>
    <n v="71.824480369515015"/>
    <x v="393"/>
    <n v="3568.4591888234995"/>
    <s v="Withdrawal"/>
    <n v="1231.799568151831"/>
    <s v="Inactive"/>
    <x v="0"/>
    <n v="90.697674418604649"/>
  </r>
  <r>
    <x v="431"/>
    <s v="Nathalie McDonald"/>
    <x v="362"/>
    <x v="362"/>
    <n v="5941"/>
    <s v=" Deposit            "/>
    <n v="5941"/>
    <x v="0"/>
    <x v="0"/>
    <x v="378"/>
    <n v="1249.2045506134016"/>
    <s v="Withdrawal"/>
    <n v="4691.7954493865982"/>
    <x v="0"/>
    <n v="10.277136258660507"/>
    <x v="363"/>
    <n v="106.60521362456325"/>
    <s v="Withdrawal"/>
    <n v="4585.1902357620347"/>
    <x v="0"/>
    <n v="9.122401847575059"/>
    <d v="2023-02-23T00:00:00"/>
    <n v="3173.3102722784301"/>
    <s v="Deposit"/>
    <n v="7758.5005080404644"/>
    <x v="0"/>
    <n v="71.824480369515015"/>
    <x v="394"/>
    <n v="2971.5653206275897"/>
    <s v="Withdrawal"/>
    <n v="4786.9351874128752"/>
    <s v="Inactive"/>
    <x v="0"/>
    <n v="90.697674418604649"/>
  </r>
  <r>
    <x v="432"/>
    <s v="Calvin Robles"/>
    <x v="363"/>
    <x v="363"/>
    <n v="9205"/>
    <s v=" Deposit            "/>
    <n v="9205"/>
    <x v="0"/>
    <x v="0"/>
    <x v="379"/>
    <n v="166.24737171219789"/>
    <s v="Deposit"/>
    <n v="9371.2473717121975"/>
    <x v="0"/>
    <n v="10.277136258660507"/>
    <x v="364"/>
    <n v="2865.298055799808"/>
    <s v="Withdrawal"/>
    <n v="6505.9493159123895"/>
    <x v="1"/>
    <n v="9.122401847575059"/>
    <d v="2022-12-10T00:00:00"/>
    <n v="6302.4191068233886"/>
    <s v="Withdrawal"/>
    <n v="203.53020908900089"/>
    <x v="0"/>
    <n v="71.824480369515015"/>
    <x v="395"/>
    <n v="102.13898032894602"/>
    <s v="Withdrawal"/>
    <n v="101.39122876005487"/>
    <s v="Inactive"/>
    <x v="0"/>
    <n v="90.697674418604649"/>
  </r>
  <r>
    <x v="433"/>
    <s v="Cash Fuller"/>
    <x v="364"/>
    <x v="364"/>
    <n v="476"/>
    <s v=" Deposit            "/>
    <n v="476"/>
    <x v="0"/>
    <x v="0"/>
    <x v="380"/>
    <n v="146.04819771980999"/>
    <s v="Deposit"/>
    <n v="622.04819771980999"/>
    <x v="0"/>
    <n v="10.277136258660507"/>
    <x v="365"/>
    <n v="301.10404047528857"/>
    <s v="Withdrawal"/>
    <n v="320.94415724452142"/>
    <x v="0"/>
    <n v="9.122401847575059"/>
    <d v="2023-07-05T00:00:00"/>
    <n v="167.89253796388516"/>
    <s v="Deposit"/>
    <n v="488.83669520840658"/>
    <x v="0"/>
    <n v="71.824480369515015"/>
    <x v="396"/>
    <n v="234.36318965542614"/>
    <s v="Withdrawal"/>
    <n v="254.47350555298044"/>
    <s v="Active"/>
    <x v="0"/>
    <n v="90.697674418604649"/>
  </r>
  <r>
    <x v="434"/>
    <s v="Oakley Atkinson"/>
    <x v="365"/>
    <x v="365"/>
    <n v="2167"/>
    <s v=" Deposit            "/>
    <n v="2167"/>
    <x v="0"/>
    <x v="0"/>
    <x v="381"/>
    <n v="701.62452156598226"/>
    <s v="Withdrawal"/>
    <n v="1465.3754784340176"/>
    <x v="0"/>
    <n v="10.277136258660507"/>
    <x v="366"/>
    <n v="822.99730319570415"/>
    <s v="Deposit"/>
    <n v="1467.3754784340176"/>
    <x v="0"/>
    <n v="9.122401847575059"/>
    <d v="2020-07-05T00:00:00"/>
    <n v="938.25980185212063"/>
    <s v="Deposit"/>
    <n v="2405.6352802861384"/>
    <x v="1"/>
    <n v="71.824480369515015"/>
    <x v="397"/>
    <n v="459.02570565266547"/>
    <s v="Withdrawal"/>
    <n v="1946.6095746334729"/>
    <s v="Inactive"/>
    <x v="0"/>
    <n v="90.697674418604649"/>
  </r>
  <r>
    <x v="435"/>
    <s v="Duke Carlson"/>
    <x v="366"/>
    <x v="366"/>
    <n v="5471"/>
    <s v=" Deposit            "/>
    <n v="5471"/>
    <x v="0"/>
    <x v="0"/>
    <x v="382"/>
    <n v="3366.3620106000949"/>
    <s v="Withdrawal"/>
    <n v="2104.6379893999051"/>
    <x v="0"/>
    <n v="10.277136258660507"/>
    <x v="335"/>
    <n v="362.59194165462264"/>
    <s v="Withdrawal"/>
    <n v="1742.0460477452825"/>
    <x v="0"/>
    <n v="9.122401847575059"/>
    <d v="2023-09-09T00:00:00"/>
    <n v="0.92881379995367652"/>
    <s v="Deposit"/>
    <n v="1742.9748615452363"/>
    <x v="0"/>
    <n v="71.824480369515015"/>
    <x v="398"/>
    <n v="375.78060680263133"/>
    <s v="Withdrawal"/>
    <n v="1367.1942547426049"/>
    <s v="Active"/>
    <x v="0"/>
    <n v="90.697674418604649"/>
  </r>
  <r>
    <x v="436"/>
    <s v="Elizabeth Fisher"/>
    <x v="367"/>
    <x v="367"/>
    <n v="1846"/>
    <s v=" Deposit            "/>
    <n v="1846"/>
    <x v="0"/>
    <x v="0"/>
    <x v="383"/>
    <n v="265.97530805176729"/>
    <s v="Deposit"/>
    <n v="2111.9753080517671"/>
    <x v="1"/>
    <n v="10.277136258660507"/>
    <x v="367"/>
    <n v="1108.6631710276729"/>
    <s v="Deposit"/>
    <n v="2113.9753080517671"/>
    <x v="0"/>
    <n v="9.122401847575059"/>
    <d v="2022-07-25T00:00:00"/>
    <n v="1224.1094085157335"/>
    <s v="Deposit"/>
    <n v="3338.0847165675004"/>
    <x v="0"/>
    <n v="71.824480369515015"/>
    <x v="399"/>
    <n v="3152.147244114899"/>
    <s v="Withdrawal"/>
    <n v="185.93747245260147"/>
    <s v="Inactive"/>
    <x v="0"/>
    <n v="90.697674418604649"/>
  </r>
  <r>
    <x v="437"/>
    <s v="Gael Cobb"/>
    <x v="368"/>
    <x v="368"/>
    <n v="5150"/>
    <s v=" Deposit            "/>
    <n v="5150"/>
    <x v="0"/>
    <x v="0"/>
    <x v="384"/>
    <n v="2467.3588557661001"/>
    <s v="Deposit"/>
    <n v="7617.3588557661005"/>
    <x v="0"/>
    <n v="10.277136258660507"/>
    <x v="368"/>
    <n v="2717.6596487459278"/>
    <s v="Deposit"/>
    <n v="7619.3588557661005"/>
    <x v="0"/>
    <n v="9.122401847575059"/>
    <d v="2020-08-26T00:00:00"/>
    <n v="577.10625373963796"/>
    <s v="Withdrawal"/>
    <n v="7042.2526020264622"/>
    <x v="0"/>
    <n v="71.824480369515015"/>
    <x v="400"/>
    <n v="5727.9339700148303"/>
    <s v="Deposit"/>
    <n v="12770.186572041293"/>
    <s v="Inactive"/>
    <x v="0"/>
    <n v="90.697674418604649"/>
  </r>
  <r>
    <x v="438"/>
    <s v="Aviana Xiong"/>
    <x v="369"/>
    <x v="369"/>
    <n v="7353"/>
    <s v=" Deposit            "/>
    <n v="7353"/>
    <x v="0"/>
    <x v="0"/>
    <x v="385"/>
    <n v="6755.3054793751808"/>
    <s v="Withdrawal"/>
    <n v="597.69452062481923"/>
    <x v="0"/>
    <n v="10.277136258660507"/>
    <x v="32"/>
    <n v="382.2734873806516"/>
    <s v="Deposit"/>
    <n v="599.69452062481923"/>
    <x v="0"/>
    <n v="9.122401847575059"/>
    <d v="2022-10-22T00:00:00"/>
    <n v="159.14076021460437"/>
    <s v="Deposit"/>
    <n v="758.8352808394236"/>
    <x v="0"/>
    <n v="71.824480369515015"/>
    <x v="98"/>
    <n v="651.30234295811056"/>
    <s v="Withdrawal"/>
    <n v="107.53293788131305"/>
    <s v="Inactive"/>
    <x v="0"/>
    <n v="90.697674418604649"/>
  </r>
  <r>
    <x v="439"/>
    <s v="Kimberly Nelson"/>
    <x v="370"/>
    <x v="370"/>
    <n v="7566"/>
    <s v=" Deposit            "/>
    <n v="7566"/>
    <x v="0"/>
    <x v="0"/>
    <x v="48"/>
    <n v="973.47308164001697"/>
    <s v="Withdrawal"/>
    <n v="6592.526918359983"/>
    <x v="0"/>
    <n v="10.277136258660507"/>
    <x v="348"/>
    <n v="510.83702465523743"/>
    <s v="Deposit"/>
    <n v="6594.526918359983"/>
    <x v="1"/>
    <n v="9.122401847575059"/>
    <d v="2022-03-23T00:00:00"/>
    <n v="5914.896412170946"/>
    <s v="Deposit"/>
    <n v="12509.423330530928"/>
    <x v="0"/>
    <n v="71.824480369515015"/>
    <x v="401"/>
    <n v="2262.2830654151289"/>
    <s v="Withdrawal"/>
    <n v="10247.140265115799"/>
    <s v="Inactive"/>
    <x v="0"/>
    <n v="90.697674418604649"/>
  </r>
  <r>
    <x v="440"/>
    <s v="Dylan Hall"/>
    <x v="371"/>
    <x v="371"/>
    <n v="8680"/>
    <s v=" Deposit            "/>
    <n v="8680"/>
    <x v="0"/>
    <x v="0"/>
    <x v="386"/>
    <n v="6138.8240665273752"/>
    <s v="Deposit"/>
    <n v="14818.824066527375"/>
    <x v="0"/>
    <n v="10.277136258660507"/>
    <x v="369"/>
    <n v="8394.4941492046364"/>
    <s v="Deposit"/>
    <n v="14820.824066527375"/>
    <x v="0"/>
    <n v="9.122401847575059"/>
    <d v="2021-06-04T00:00:00"/>
    <n v="7291.4340867870551"/>
    <s v="Withdrawal"/>
    <n v="7529.3899797403201"/>
    <x v="1"/>
    <n v="71.824480369515015"/>
    <x v="402"/>
    <n v="2347.3927069517317"/>
    <s v="Withdrawal"/>
    <n v="5181.9972727885888"/>
    <s v="Inactive"/>
    <x v="0"/>
    <n v="90.697674418604649"/>
  </r>
  <r>
    <x v="441"/>
    <s v="Leah Booker"/>
    <x v="40"/>
    <x v="40"/>
    <n v="1167"/>
    <s v=" Deposit            "/>
    <n v="1167"/>
    <x v="0"/>
    <x v="0"/>
    <x v="387"/>
    <n v="835.80737664414448"/>
    <s v="Withdrawal"/>
    <n v="331.19262335585552"/>
    <x v="0"/>
    <n v="10.277136258660507"/>
    <x v="107"/>
    <n v="176.6599709212808"/>
    <s v="Withdrawal"/>
    <n v="154.53265243457471"/>
    <x v="0"/>
    <n v="9.122401847575059"/>
    <d v="2023-02-23T00:00:00"/>
    <n v="151.12587376055259"/>
    <s v="Withdrawal"/>
    <n v="3.4067786740221209"/>
    <x v="0"/>
    <n v="71.824480369515015"/>
    <x v="403"/>
    <n v="2.4038703797263348"/>
    <s v="Withdrawal"/>
    <n v="1.0029082942957861"/>
    <s v="Inactive"/>
    <x v="0"/>
    <n v="90.697674418604649"/>
  </r>
  <r>
    <x v="442"/>
    <s v="Dominik Morton"/>
    <x v="372"/>
    <x v="372"/>
    <n v="7960"/>
    <s v=" Deposit            "/>
    <n v="7960"/>
    <x v="0"/>
    <x v="0"/>
    <x v="388"/>
    <n v="7123.3268289873567"/>
    <s v="Withdrawal"/>
    <n v="836.67317101264325"/>
    <x v="0"/>
    <n v="10.277136258660507"/>
    <x v="370"/>
    <n v="329.35490546859228"/>
    <s v="Withdrawal"/>
    <n v="507.31826554405097"/>
    <x v="0"/>
    <n v="9.122401847575059"/>
    <d v="2024-05-07T00:00:00"/>
    <n v="500.19588432810298"/>
    <s v="Deposit"/>
    <n v="1007.5141498721539"/>
    <x v="0"/>
    <n v="71.824480369515015"/>
    <x v="404"/>
    <n v="309.35183851406867"/>
    <s v="Deposit"/>
    <n v="1316.8659883862226"/>
    <e v="#NUM!"/>
    <x v="0"/>
    <n v="90.697674418604649"/>
  </r>
  <r>
    <x v="443"/>
    <s v="Mallory Bradley"/>
    <x v="373"/>
    <x v="373"/>
    <n v="6011"/>
    <s v=" Deposit            "/>
    <n v="6011"/>
    <x v="0"/>
    <x v="0"/>
    <x v="389"/>
    <n v="1551.4801887831195"/>
    <s v="Withdrawal"/>
    <n v="4459.51981121688"/>
    <x v="0"/>
    <n v="10.277136258660507"/>
    <x v="371"/>
    <n v="607.34229799063144"/>
    <s v="Withdrawal"/>
    <n v="3852.1775132262487"/>
    <x v="1"/>
    <n v="9.122401847575059"/>
    <d v="2023-08-19T00:00:00"/>
    <n v="2501.7009307856297"/>
    <s v="Withdrawal"/>
    <n v="1350.476582440619"/>
    <x v="1"/>
    <n v="71.824480369515015"/>
    <x v="405"/>
    <n v="693.06260700849828"/>
    <s v="Withdrawal"/>
    <n v="657.41397543212076"/>
    <s v="Inactive"/>
    <x v="0"/>
    <n v="90.697674418604649"/>
  </r>
  <r>
    <x v="444"/>
    <s v="Richard Acevedo"/>
    <x v="328"/>
    <x v="328"/>
    <n v="476"/>
    <s v=" Deposit            "/>
    <n v="476"/>
    <x v="0"/>
    <x v="0"/>
    <x v="390"/>
    <n v="391.95183806557867"/>
    <s v="Deposit"/>
    <n v="867.95183806557861"/>
    <x v="0"/>
    <n v="10.277136258660507"/>
    <x v="372"/>
    <n v="828.38627193907644"/>
    <s v="Withdrawal"/>
    <n v="39.565566126502176"/>
    <x v="1"/>
    <n v="9.122401847575059"/>
    <d v="2022-08-16T00:00:00"/>
    <n v="28.253140949727694"/>
    <s v="Deposit"/>
    <n v="67.81870707622987"/>
    <x v="0"/>
    <n v="71.824480369515015"/>
    <x v="379"/>
    <n v="47.507993874250374"/>
    <s v="Withdrawal"/>
    <n v="20.310713201979496"/>
    <s v="Inactive"/>
    <x v="0"/>
    <n v="90.697674418604649"/>
  </r>
  <r>
    <x v="445"/>
    <s v="Ashlynn Christian"/>
    <x v="84"/>
    <x v="84"/>
    <n v="9082"/>
    <s v=" Deposit            "/>
    <n v="9082"/>
    <x v="0"/>
    <x v="0"/>
    <x v="391"/>
    <n v="1987.2238173429928"/>
    <s v="Deposit"/>
    <n v="11069.223817342992"/>
    <x v="0"/>
    <n v="10.277136258660507"/>
    <x v="373"/>
    <n v="2954.7568273128268"/>
    <s v="Deposit"/>
    <n v="11071.223817342992"/>
    <x v="0"/>
    <n v="9.122401847575059"/>
    <d v="2022-01-20T00:00:00"/>
    <n v="10671.822663969826"/>
    <s v="Withdrawal"/>
    <n v="399.40115337316638"/>
    <x v="0"/>
    <n v="71.824480369515015"/>
    <x v="265"/>
    <n v="389.22316876837306"/>
    <s v="Withdrawal"/>
    <n v="10.177984604793323"/>
    <s v="Inactive"/>
    <x v="0"/>
    <n v="90.697674418604649"/>
  </r>
  <r>
    <x v="446"/>
    <s v="Ledger Vance"/>
    <x v="374"/>
    <x v="374"/>
    <n v="3648"/>
    <s v=" Deposit            "/>
    <n v="3648"/>
    <x v="0"/>
    <x v="0"/>
    <x v="392"/>
    <n v="460.22300335046759"/>
    <s v="Deposit"/>
    <n v="4108.2230033504675"/>
    <x v="0"/>
    <n v="10.277136258660507"/>
    <x v="374"/>
    <n v="2971.7456658937126"/>
    <s v="Withdrawal"/>
    <n v="1136.4773374567549"/>
    <x v="0"/>
    <n v="9.122401847575059"/>
    <d v="2020-12-12T00:00:00"/>
    <n v="553.12322384980951"/>
    <s v="Withdrawal"/>
    <n v="583.35411360694536"/>
    <x v="0"/>
    <n v="71.824480369515015"/>
    <x v="406"/>
    <n v="513.93197493291814"/>
    <s v="Deposit"/>
    <n v="1097.2860885398636"/>
    <s v="Inactive"/>
    <x v="0"/>
    <n v="90.697674418604649"/>
  </r>
  <r>
    <x v="447"/>
    <s v="Maxine Myers"/>
    <x v="375"/>
    <x v="375"/>
    <n v="9084"/>
    <s v=" Deposit            "/>
    <n v="9084"/>
    <x v="0"/>
    <x v="0"/>
    <x v="318"/>
    <n v="4051.5756011783947"/>
    <s v="Deposit"/>
    <n v="13135.575601178394"/>
    <x v="0"/>
    <n v="10.277136258660507"/>
    <x v="60"/>
    <n v="4266.5231407795163"/>
    <s v="Withdrawal"/>
    <n v="8869.0524603988779"/>
    <x v="0"/>
    <n v="9.122401847575059"/>
    <d v="2022-05-14T00:00:00"/>
    <n v="8324.5167944376572"/>
    <s v="Deposit"/>
    <n v="17193.569254836533"/>
    <x v="0"/>
    <n v="71.824480369515015"/>
    <x v="407"/>
    <n v="4474.7860128954326"/>
    <s v="Withdrawal"/>
    <n v="12718.783241941101"/>
    <s v="Inactive"/>
    <x v="0"/>
    <n v="90.697674418604649"/>
  </r>
  <r>
    <x v="448"/>
    <s v="Adam Morgan"/>
    <x v="291"/>
    <x v="291"/>
    <n v="7747"/>
    <s v=" Deposit            "/>
    <n v="7747"/>
    <x v="0"/>
    <x v="0"/>
    <x v="393"/>
    <n v="6854.4484571117682"/>
    <s v="Deposit"/>
    <n v="14601.448457111768"/>
    <x v="0"/>
    <n v="10.277136258660507"/>
    <x v="86"/>
    <n v="9976.9390173924385"/>
    <s v="Withdrawal"/>
    <n v="4624.5094397193297"/>
    <x v="0"/>
    <n v="9.122401847575059"/>
    <d v="2021-12-29T00:00:00"/>
    <n v="4222.5742854150931"/>
    <s v="Deposit"/>
    <n v="8847.0837251344237"/>
    <x v="0"/>
    <n v="71.824480369515015"/>
    <x v="408"/>
    <n v="5579.4887838701161"/>
    <s v="Withdrawal"/>
    <n v="3267.5949412643076"/>
    <s v="Inactive"/>
    <x v="0"/>
    <n v="90.697674418604649"/>
  </r>
  <r>
    <x v="449"/>
    <s v="Delilah Carson"/>
    <x v="376"/>
    <x v="376"/>
    <n v="8102"/>
    <s v=" Deposit            "/>
    <n v="8102"/>
    <x v="0"/>
    <x v="0"/>
    <x v="394"/>
    <n v="5747.4138134798231"/>
    <s v="Deposit"/>
    <n v="13849.413813479823"/>
    <x v="0"/>
    <n v="10.277136258660507"/>
    <x v="375"/>
    <n v="1948.7406660141996"/>
    <s v="Deposit"/>
    <n v="13851.413813479823"/>
    <x v="0"/>
    <n v="9.122401847575059"/>
    <d v="2023-03-02T00:00:00"/>
    <n v="13471.986460647302"/>
    <s v="Withdrawal"/>
    <n v="379.42735283252114"/>
    <x v="0"/>
    <n v="71.824480369515015"/>
    <x v="409"/>
    <n v="104.25752560814207"/>
    <s v="Deposit"/>
    <n v="483.68487844066323"/>
    <s v="Active"/>
    <x v="0"/>
    <n v="90.697674418604649"/>
  </r>
  <r>
    <x v="450"/>
    <s v="Royal Shelton"/>
    <x v="377"/>
    <x v="377"/>
    <n v="8507"/>
    <s v=" Deposit            "/>
    <n v="8507"/>
    <x v="0"/>
    <x v="0"/>
    <x v="395"/>
    <n v="1683.3732190485782"/>
    <s v="Deposit"/>
    <n v="10190.373219048579"/>
    <x v="0"/>
    <n v="10.277136258660507"/>
    <x v="376"/>
    <n v="5225.5304685338297"/>
    <s v="Withdrawal"/>
    <n v="4964.8427505147492"/>
    <x v="0"/>
    <n v="9.122401847575059"/>
    <d v="2021-04-05T00:00:00"/>
    <n v="3755.4342808127722"/>
    <s v="Withdrawal"/>
    <n v="1209.4084697019771"/>
    <x v="0"/>
    <n v="71.824480369515015"/>
    <x v="288"/>
    <n v="880.12986280977771"/>
    <s v="Deposit"/>
    <n v="2089.5383325117546"/>
    <s v="Inactive"/>
    <x v="0"/>
    <n v="90.697674418604649"/>
  </r>
  <r>
    <x v="451"/>
    <s v="Ashley Benson"/>
    <x v="206"/>
    <x v="206"/>
    <n v="9625"/>
    <s v=" Deposit            "/>
    <n v="9625"/>
    <x v="0"/>
    <x v="0"/>
    <x v="396"/>
    <n v="3780.1377611048711"/>
    <s v="Withdrawal"/>
    <n v="5844.8622388951289"/>
    <x v="0"/>
    <n v="10.277136258660507"/>
    <x v="67"/>
    <n v="3540.0269293074307"/>
    <s v="Withdrawal"/>
    <n v="2304.8353095876982"/>
    <x v="0"/>
    <n v="9.122401847575059"/>
    <d v="2021-09-30T00:00:00"/>
    <n v="1492.7222031063525"/>
    <s v="Deposit"/>
    <n v="3797.5575126940507"/>
    <x v="0"/>
    <n v="71.824480369515015"/>
    <x v="410"/>
    <n v="1868.8024712018446"/>
    <s v="Withdrawal"/>
    <n v="1928.7550414922061"/>
    <s v="Inactive"/>
    <x v="0"/>
    <n v="90.697674418604649"/>
  </r>
  <r>
    <x v="452"/>
    <s v="Desmond Keith"/>
    <x v="378"/>
    <x v="378"/>
    <n v="5530"/>
    <s v=" Deposit            "/>
    <n v="5530"/>
    <x v="0"/>
    <x v="0"/>
    <x v="397"/>
    <n v="1628.0813057560695"/>
    <s v="Withdrawal"/>
    <n v="3901.9186942439305"/>
    <x v="0"/>
    <n v="10.277136258660507"/>
    <x v="377"/>
    <n v="1291.8681046419397"/>
    <s v="Deposit"/>
    <n v="3903.9186942439305"/>
    <x v="0"/>
    <n v="9.122401847575059"/>
    <d v="2021-02-02T00:00:00"/>
    <n v="1152.231046290289"/>
    <s v="Deposit"/>
    <n v="5056.1497405342197"/>
    <x v="0"/>
    <n v="71.824480369515015"/>
    <x v="411"/>
    <n v="4418.655161501968"/>
    <s v="Deposit"/>
    <n v="9474.8049020361868"/>
    <s v="Inactive"/>
    <x v="0"/>
    <n v="90.697674418604649"/>
  </r>
  <r>
    <x v="453"/>
    <s v="Henry Hart"/>
    <x v="379"/>
    <x v="379"/>
    <n v="4298"/>
    <s v=" Deposit            "/>
    <n v="4298"/>
    <x v="0"/>
    <x v="0"/>
    <x v="214"/>
    <n v="3606.5776092889269"/>
    <s v="Withdrawal"/>
    <n v="691.42239071107315"/>
    <x v="1"/>
    <n v="10.277136258660507"/>
    <x v="378"/>
    <n v="104.38541127694484"/>
    <s v="Deposit"/>
    <n v="693.42239071107315"/>
    <x v="0"/>
    <n v="9.122401847575059"/>
    <d v="2024-02-21T00:00:00"/>
    <n v="197.54962461517781"/>
    <s v="Deposit"/>
    <n v="890.97201532625093"/>
    <x v="0"/>
    <n v="71.824480369515015"/>
    <x v="412"/>
    <n v="169.09409588875337"/>
    <s v="Withdrawal"/>
    <n v="721.87791943749755"/>
    <e v="#NUM!"/>
    <x v="0"/>
    <n v="90.697674418604649"/>
  </r>
  <r>
    <x v="454"/>
    <s v="Gemma Paul"/>
    <x v="380"/>
    <x v="380"/>
    <n v="1260"/>
    <s v=" Deposit            "/>
    <n v="1260"/>
    <x v="0"/>
    <x v="0"/>
    <x v="81"/>
    <n v="937.0891536039361"/>
    <s v="Deposit"/>
    <n v="2197.0891536039362"/>
    <x v="0"/>
    <n v="10.277136258660507"/>
    <x v="379"/>
    <n v="1547.2842407098115"/>
    <s v="Withdrawal"/>
    <n v="649.80491289412475"/>
    <x v="0"/>
    <n v="9.122401847575059"/>
    <d v="2023-12-27T00:00:00"/>
    <n v="317.75338065696837"/>
    <s v="Withdrawal"/>
    <n v="332.05153223715638"/>
    <x v="1"/>
    <n v="71.824480369515015"/>
    <x v="413"/>
    <n v="226.35767078104124"/>
    <s v="Withdrawal"/>
    <n v="105.69386145611514"/>
    <s v="Inactive"/>
    <x v="0"/>
    <n v="90.697674418604649"/>
  </r>
  <r>
    <x v="455"/>
    <s v="Noel Conner"/>
    <x v="313"/>
    <x v="313"/>
    <n v="8632"/>
    <s v=" Deposit            "/>
    <n v="8632"/>
    <x v="0"/>
    <x v="0"/>
    <x v="398"/>
    <n v="1041.3026512454069"/>
    <s v="Deposit"/>
    <n v="9673.3026512454071"/>
    <x v="0"/>
    <n v="10.277136258660507"/>
    <x v="380"/>
    <n v="6500.755561903562"/>
    <s v="Withdrawal"/>
    <n v="3172.5470893418451"/>
    <x v="0"/>
    <n v="9.122401847575059"/>
    <d v="2023-03-05T00:00:00"/>
    <n v="2074.4104838745202"/>
    <s v="Deposit"/>
    <n v="5246.9575732163648"/>
    <x v="0"/>
    <n v="71.824480369515015"/>
    <x v="414"/>
    <n v="4010.174419207583"/>
    <s v="Withdrawal"/>
    <n v="1236.7831540087818"/>
    <s v="Inactive"/>
    <x v="0"/>
    <n v="90.697674418604649"/>
  </r>
  <r>
    <x v="456"/>
    <s v="Alondra Evans"/>
    <x v="236"/>
    <x v="236"/>
    <n v="8311"/>
    <s v=" Deposit            "/>
    <n v="8311"/>
    <x v="0"/>
    <x v="0"/>
    <x v="399"/>
    <n v="4250.6086813137008"/>
    <s v="Withdrawal"/>
    <n v="4060.3913186862992"/>
    <x v="1"/>
    <n v="10.277136258660507"/>
    <x v="116"/>
    <n v="2092.8529829705535"/>
    <s v="Deposit"/>
    <n v="4062.3913186862992"/>
    <x v="0"/>
    <n v="9.122401847575059"/>
    <d v="2023-03-10T00:00:00"/>
    <n v="3217.2029081905484"/>
    <s v="Withdrawal"/>
    <n v="845.18841049575076"/>
    <x v="0"/>
    <n v="71.824480369515015"/>
    <x v="415"/>
    <n v="245.54084521246449"/>
    <s v="Withdrawal"/>
    <n v="599.64756528328621"/>
    <s v="Inactive"/>
    <x v="0"/>
    <n v="90.697674418604649"/>
  </r>
  <r>
    <x v="457"/>
    <s v="Elias Santiago"/>
    <x v="381"/>
    <x v="381"/>
    <n v="6229"/>
    <s v=" Deposit            "/>
    <n v="6229"/>
    <x v="1"/>
    <x v="0"/>
    <x v="400"/>
    <n v="4463.2802361098029"/>
    <s v="Deposit"/>
    <n v="10692.280236109804"/>
    <x v="0"/>
    <n v="10.277136258660507"/>
    <x v="255"/>
    <n v="9846.9721312613437"/>
    <s v="Withdrawal"/>
    <n v="845.30810484846006"/>
    <x v="0"/>
    <n v="9.122401847575059"/>
    <d v="2024-02-26T00:00:00"/>
    <n v="66.478212034909589"/>
    <s v="Deposit"/>
    <n v="911.78631688336964"/>
    <x v="0"/>
    <n v="71.824480369515015"/>
    <x v="416"/>
    <n v="374.4354680398921"/>
    <s v="Deposit"/>
    <n v="1286.2217849232618"/>
    <e v="#NUM!"/>
    <x v="0"/>
    <n v="90.697674418604649"/>
  </r>
  <r>
    <x v="458"/>
    <s v="Nyla Villalobos"/>
    <x v="382"/>
    <x v="382"/>
    <n v="4827"/>
    <s v=" Deposit            "/>
    <n v="4827"/>
    <x v="0"/>
    <x v="0"/>
    <x v="401"/>
    <n v="1965.3819897015853"/>
    <s v="Withdrawal"/>
    <n v="2861.6180102984144"/>
    <x v="0"/>
    <n v="10.277136258660507"/>
    <x v="212"/>
    <n v="2085.9666470247257"/>
    <s v="Withdrawal"/>
    <n v="775.65136327368873"/>
    <x v="0"/>
    <n v="9.122401847575059"/>
    <d v="2021-07-28T00:00:00"/>
    <n v="339.41096387560663"/>
    <s v="Withdrawal"/>
    <n v="436.2403993980821"/>
    <x v="0"/>
    <n v="71.824480369515015"/>
    <x v="417"/>
    <n v="196.7684393107109"/>
    <s v="Withdrawal"/>
    <n v="239.4719600873712"/>
    <s v="Inactive"/>
    <x v="0"/>
    <n v="90.697674418604649"/>
  </r>
  <r>
    <x v="459"/>
    <s v="Reuben Rogers"/>
    <x v="383"/>
    <x v="383"/>
    <n v="7493"/>
    <s v=" Deposit            "/>
    <n v="7493"/>
    <x v="0"/>
    <x v="0"/>
    <x v="402"/>
    <n v="6416.1445184915983"/>
    <s v="Deposit"/>
    <n v="13909.144518491597"/>
    <x v="0"/>
    <n v="10.277136258660507"/>
    <x v="140"/>
    <n v="10094.59513770491"/>
    <s v="Withdrawal"/>
    <n v="3814.5493807866878"/>
    <x v="0"/>
    <n v="9.122401847575059"/>
    <d v="2021-10-28T00:00:00"/>
    <n v="1555.2108332336102"/>
    <s v="Withdrawal"/>
    <n v="2259.3385475530777"/>
    <x v="0"/>
    <n v="71.824480369515015"/>
    <x v="418"/>
    <n v="477.63154870257881"/>
    <s v="Withdrawal"/>
    <n v="1781.7069988504988"/>
    <s v="Inactive"/>
    <x v="0"/>
    <n v="90.697674418604649"/>
  </r>
  <r>
    <x v="460"/>
    <s v="Madelyn Burton"/>
    <x v="384"/>
    <x v="384"/>
    <n v="4884"/>
    <s v=" Deposit            "/>
    <n v="4884"/>
    <x v="0"/>
    <x v="0"/>
    <x v="23"/>
    <n v="761.01108223907238"/>
    <s v="Deposit"/>
    <n v="5645.0110822390725"/>
    <x v="0"/>
    <n v="10.277136258660507"/>
    <x v="28"/>
    <n v="1002.5093144830906"/>
    <s v="Deposit"/>
    <n v="5647.0110822390725"/>
    <x v="0"/>
    <n v="9.122401847575059"/>
    <d v="2023-08-10T00:00:00"/>
    <n v="4036.8410612346042"/>
    <s v="Withdrawal"/>
    <n v="1610.1700210044683"/>
    <x v="1"/>
    <n v="71.824480369515015"/>
    <x v="419"/>
    <n v="9.1431459280534053"/>
    <s v="Withdrawal"/>
    <n v="1601.0268750764149"/>
    <s v="Inactive"/>
    <x v="0"/>
    <n v="90.697674418604649"/>
  </r>
  <r>
    <x v="461"/>
    <s v="Zander Mendez"/>
    <x v="385"/>
    <x v="385"/>
    <n v="8587"/>
    <s v=" Deposit            "/>
    <n v="8587"/>
    <x v="0"/>
    <x v="0"/>
    <x v="110"/>
    <n v="6400.8213427469345"/>
    <s v="Withdrawal"/>
    <n v="2186.1786572530655"/>
    <x v="0"/>
    <n v="10.277136258660507"/>
    <x v="381"/>
    <n v="978.45208600042702"/>
    <s v="Withdrawal"/>
    <n v="1207.7265712526385"/>
    <x v="0"/>
    <n v="9.122401847575059"/>
    <d v="2021-12-25T00:00:00"/>
    <n v="845.75937415911972"/>
    <s v="Withdrawal"/>
    <n v="361.96719709351873"/>
    <x v="0"/>
    <n v="71.824480369515015"/>
    <x v="187"/>
    <n v="255.56852404287639"/>
    <s v="Deposit"/>
    <n v="617.53572113639507"/>
    <s v="Inactive"/>
    <x v="0"/>
    <n v="90.697674418604649"/>
  </r>
  <r>
    <x v="462"/>
    <s v="Londyn Lam"/>
    <x v="386"/>
    <x v="386"/>
    <n v="5611"/>
    <s v=" Deposit            "/>
    <n v="5611"/>
    <x v="0"/>
    <x v="0"/>
    <x v="403"/>
    <n v="2352.4813870049679"/>
    <s v="Withdrawal"/>
    <n v="3258.5186129950321"/>
    <x v="0"/>
    <n v="10.277136258660507"/>
    <x v="382"/>
    <n v="1465.1160759534273"/>
    <s v="Withdrawal"/>
    <n v="1793.4025370416048"/>
    <x v="0"/>
    <n v="9.122401847575059"/>
    <d v="2024-02-25T00:00:00"/>
    <n v="485.70124436301666"/>
    <s v="Deposit"/>
    <n v="2279.1037814046213"/>
    <x v="0"/>
    <n v="71.824480369515015"/>
    <x v="100"/>
    <n v="955.58171225289084"/>
    <s v="Withdrawal"/>
    <n v="1323.5220691517304"/>
    <s v="Active"/>
    <x v="0"/>
    <n v="90.697674418604649"/>
  </r>
  <r>
    <x v="463"/>
    <s v="Bodie Blake"/>
    <x v="387"/>
    <x v="387"/>
    <n v="7637"/>
    <s v=" Deposit            "/>
    <n v="7637"/>
    <x v="0"/>
    <x v="0"/>
    <x v="362"/>
    <n v="3146.4400524815574"/>
    <s v="Deposit"/>
    <n v="10783.440052481557"/>
    <x v="0"/>
    <n v="10.277136258660507"/>
    <x v="26"/>
    <n v="269.76946479633654"/>
    <s v="Deposit"/>
    <n v="10785.440052481557"/>
    <x v="0"/>
    <n v="9.122401847575059"/>
    <d v="2021-06-23T00:00:00"/>
    <n v="6888.1683660996077"/>
    <s v="Deposit"/>
    <n v="17673.608418581163"/>
    <x v="1"/>
    <n v="71.824480369515015"/>
    <x v="420"/>
    <n v="16965.612777212911"/>
    <s v="Deposit"/>
    <n v="34639.221195794074"/>
    <s v="Inactive"/>
    <x v="0"/>
    <n v="90.697674418604649"/>
  </r>
  <r>
    <x v="464"/>
    <s v="Trey Tucker"/>
    <x v="388"/>
    <x v="388"/>
    <n v="6644"/>
    <s v=" Deposit            "/>
    <n v="6644"/>
    <x v="0"/>
    <x v="0"/>
    <x v="404"/>
    <n v="6422.307456454977"/>
    <s v="Deposit"/>
    <n v="13066.307456454977"/>
    <x v="0"/>
    <n v="10.277136258660507"/>
    <x v="16"/>
    <n v="1427.031294131255"/>
    <s v="Withdrawal"/>
    <n v="11639.276162323722"/>
    <x v="0"/>
    <n v="9.122401847575059"/>
    <d v="2023-08-09T00:00:00"/>
    <n v="8478.4761787955467"/>
    <s v="Deposit"/>
    <n v="20117.752341119267"/>
    <x v="1"/>
    <n v="71.824480369515015"/>
    <x v="147"/>
    <n v="6733.7843576645755"/>
    <s v="Withdrawal"/>
    <n v="13383.967983454691"/>
    <s v="Inactive"/>
    <x v="0"/>
    <n v="90.697674418604649"/>
  </r>
  <r>
    <x v="465"/>
    <s v="Esther Delarosa"/>
    <x v="389"/>
    <x v="389"/>
    <n v="6247"/>
    <s v=" Deposit            "/>
    <n v="6247"/>
    <x v="0"/>
    <x v="0"/>
    <x v="405"/>
    <n v="604.88969893011256"/>
    <s v="Withdrawal"/>
    <n v="5642.1103010698871"/>
    <x v="0"/>
    <n v="10.277136258660507"/>
    <x v="383"/>
    <n v="200.93478839158414"/>
    <s v="Withdrawal"/>
    <n v="5441.1755126783028"/>
    <x v="0"/>
    <n v="9.122401847575059"/>
    <d v="2022-04-16T00:00:00"/>
    <n v="3076.8383367628039"/>
    <s v="Deposit"/>
    <n v="8518.0138494411076"/>
    <x v="1"/>
    <n v="71.824480369515015"/>
    <x v="421"/>
    <n v="7733.7872554903861"/>
    <s v="Deposit"/>
    <n v="16251.801104931494"/>
    <s v="Inactive"/>
    <x v="0"/>
    <n v="90.697674418604649"/>
  </r>
  <r>
    <x v="466"/>
    <s v="Osiris Lowery"/>
    <x v="292"/>
    <x v="292"/>
    <n v="4610"/>
    <s v=" Deposit            "/>
    <n v="4610"/>
    <x v="0"/>
    <x v="0"/>
    <x v="406"/>
    <n v="1805.8111776845435"/>
    <s v="Withdrawal"/>
    <n v="2804.1888223154565"/>
    <x v="0"/>
    <n v="10.277136258660507"/>
    <x v="384"/>
    <n v="358.19555952754882"/>
    <s v="Deposit"/>
    <n v="2806.1888223154565"/>
    <x v="0"/>
    <n v="9.122401847575059"/>
    <d v="2024-05-09T00:00:00"/>
    <n v="2630.3175881150073"/>
    <s v="Withdrawal"/>
    <n v="175.87123420044918"/>
    <x v="1"/>
    <n v="71.824480369515015"/>
    <x v="118"/>
    <n v="125.11303027322724"/>
    <s v="Withdrawal"/>
    <n v="50.758203927221942"/>
    <s v="Inactive"/>
    <x v="0"/>
    <n v="90.697674418604649"/>
  </r>
  <r>
    <x v="467"/>
    <s v="Estelle Kent"/>
    <x v="143"/>
    <x v="143"/>
    <n v="2386"/>
    <s v=" Deposit            "/>
    <n v="2386"/>
    <x v="0"/>
    <x v="0"/>
    <x v="407"/>
    <n v="1238.5207158794881"/>
    <s v="Withdrawal"/>
    <n v="1147.4792841205119"/>
    <x v="0"/>
    <n v="10.277136258660507"/>
    <x v="163"/>
    <n v="938.81361379061366"/>
    <s v="Deposit"/>
    <n v="1149.4792841205119"/>
    <x v="0"/>
    <n v="9.122401847575059"/>
    <d v="2023-03-07T00:00:00"/>
    <n v="51.834321172731983"/>
    <s v="Withdrawal"/>
    <n v="1097.64496294778"/>
    <x v="0"/>
    <n v="71.824480369515015"/>
    <x v="422"/>
    <n v="94.70204720136006"/>
    <s v="Withdrawal"/>
    <n v="1002.9429157464199"/>
    <s v="Inactive"/>
    <x v="0"/>
    <n v="90.697674418604649"/>
  </r>
  <r>
    <x v="468"/>
    <s v="Mekhi Reeves"/>
    <x v="390"/>
    <x v="390"/>
    <n v="7820"/>
    <s v=" Deposit            "/>
    <n v="7820"/>
    <x v="0"/>
    <x v="0"/>
    <x v="58"/>
    <n v="1033.5085201125821"/>
    <s v="Withdrawal"/>
    <n v="6786.4914798874179"/>
    <x v="0"/>
    <n v="10.277136258660507"/>
    <x v="385"/>
    <n v="2322.0450895790186"/>
    <s v="Deposit"/>
    <n v="6788.4914798874179"/>
    <x v="0"/>
    <n v="9.122401847575059"/>
    <d v="2021-08-02T00:00:00"/>
    <n v="1232.9237432554805"/>
    <s v="Withdrawal"/>
    <n v="5555.5677366319378"/>
    <x v="0"/>
    <n v="71.824480369515015"/>
    <x v="349"/>
    <n v="183.85285828914971"/>
    <s v="Deposit"/>
    <n v="5739.4205949210873"/>
    <s v="Inactive"/>
    <x v="0"/>
    <n v="90.697674418604649"/>
  </r>
  <r>
    <x v="469"/>
    <s v="Robert Curry"/>
    <x v="391"/>
    <x v="391"/>
    <n v="1838"/>
    <s v=" Deposit            "/>
    <n v="1838"/>
    <x v="0"/>
    <x v="0"/>
    <x v="408"/>
    <n v="0.72796747016447338"/>
    <s v="Withdrawal"/>
    <n v="1837.2720325298355"/>
    <x v="1"/>
    <n v="10.277136258660507"/>
    <x v="386"/>
    <n v="371.51783015273338"/>
    <s v="Deposit"/>
    <n v="1839.2720325298355"/>
    <x v="0"/>
    <n v="9.122401847575059"/>
    <d v="2022-01-19T00:00:00"/>
    <n v="1318.2686397627626"/>
    <s v="Deposit"/>
    <n v="3157.5406722925982"/>
    <x v="0"/>
    <n v="71.824480369515015"/>
    <x v="207"/>
    <n v="2314.8894267255832"/>
    <s v="Withdrawal"/>
    <n v="842.65124556701494"/>
    <s v="Inactive"/>
    <x v="0"/>
    <n v="90.697674418604649"/>
  </r>
  <r>
    <x v="470"/>
    <s v="Alison Greene"/>
    <x v="392"/>
    <x v="392"/>
    <n v="6181"/>
    <s v=" Deposit            "/>
    <n v="6181"/>
    <x v="0"/>
    <x v="0"/>
    <x v="409"/>
    <n v="4297.9772319165913"/>
    <s v="Withdrawal"/>
    <n v="1883.0227680834087"/>
    <x v="0"/>
    <n v="10.277136258660507"/>
    <x v="387"/>
    <n v="1619.3630705311593"/>
    <s v="Deposit"/>
    <n v="1885.0227680834087"/>
    <x v="0"/>
    <n v="9.122401847575059"/>
    <d v="2023-04-05T00:00:00"/>
    <n v="1082.4656129087186"/>
    <s v="Withdrawal"/>
    <n v="802.55715517469002"/>
    <x v="0"/>
    <n v="71.824480369515015"/>
    <x v="423"/>
    <n v="306.94902688238903"/>
    <s v="Withdrawal"/>
    <n v="495.60812829230099"/>
    <s v="Inactive"/>
    <x v="0"/>
    <n v="90.697674418604649"/>
  </r>
  <r>
    <x v="471"/>
    <s v="Griffin Cruz"/>
    <x v="393"/>
    <x v="393"/>
    <n v="3118"/>
    <s v=" Deposit            "/>
    <n v="3118"/>
    <x v="0"/>
    <x v="0"/>
    <x v="410"/>
    <n v="2161.1268943727214"/>
    <s v="Withdrawal"/>
    <n v="956.87310562727862"/>
    <x v="0"/>
    <n v="10.277136258660507"/>
    <x v="388"/>
    <n v="930.40060693910755"/>
    <s v="Deposit"/>
    <n v="958.87310562727862"/>
    <x v="0"/>
    <n v="9.122401847575059"/>
    <d v="2023-05-22T00:00:00"/>
    <n v="209.97099464735453"/>
    <s v="Withdrawal"/>
    <n v="748.90211097992415"/>
    <x v="1"/>
    <n v="71.824480369515015"/>
    <x v="424"/>
    <n v="690.07398139867655"/>
    <s v="Deposit"/>
    <n v="1438.9760923786007"/>
    <s v="Inactive"/>
    <x v="0"/>
    <n v="90.697674418604649"/>
  </r>
  <r>
    <x v="472"/>
    <s v="Claire Watts"/>
    <x v="394"/>
    <x v="394"/>
    <n v="234"/>
    <s v=" Deposit            "/>
    <n v="234"/>
    <x v="0"/>
    <x v="0"/>
    <x v="411"/>
    <n v="125.63010890470197"/>
    <s v="Deposit"/>
    <n v="359.63010890470196"/>
    <x v="0"/>
    <n v="10.277136258660507"/>
    <x v="389"/>
    <n v="324.55607178547831"/>
    <s v="Deposit"/>
    <n v="361.63010890470196"/>
    <x v="0"/>
    <n v="9.122401847575059"/>
    <d v="2021-08-09T00:00:00"/>
    <n v="151.78331391832168"/>
    <s v="Withdrawal"/>
    <n v="209.84679498638027"/>
    <x v="0"/>
    <n v="71.824480369515015"/>
    <x v="79"/>
    <n v="50.216019707512586"/>
    <s v="Deposit"/>
    <n v="260.06281469389285"/>
    <s v="Inactive"/>
    <x v="0"/>
    <n v="90.697674418604649"/>
  </r>
  <r>
    <x v="473"/>
    <s v="Dakota Norman"/>
    <x v="395"/>
    <x v="395"/>
    <n v="2144"/>
    <s v=" Deposit            "/>
    <n v="2144"/>
    <x v="0"/>
    <x v="0"/>
    <x v="412"/>
    <n v="904.57021860089969"/>
    <s v="Withdrawal"/>
    <n v="1239.4297813991002"/>
    <x v="0"/>
    <n v="10.277136258660507"/>
    <x v="195"/>
    <n v="322.60268585809087"/>
    <s v="Deposit"/>
    <n v="1241.4297813991002"/>
    <x v="0"/>
    <n v="9.122401847575059"/>
    <d v="2022-04-07T00:00:00"/>
    <n v="53.340010518024854"/>
    <s v="Deposit"/>
    <n v="1294.7697919171251"/>
    <x v="1"/>
    <n v="71.824480369515015"/>
    <x v="425"/>
    <n v="296.58687285098654"/>
    <s v="Deposit"/>
    <n v="1591.3566647681116"/>
    <s v="Inactive"/>
    <x v="0"/>
    <n v="90.697674418604649"/>
  </r>
  <r>
    <x v="474"/>
    <s v="Malani Galindo"/>
    <x v="370"/>
    <x v="370"/>
    <n v="3327"/>
    <s v=" Deposit            "/>
    <n v="3327"/>
    <x v="0"/>
    <x v="0"/>
    <x v="219"/>
    <n v="2750.178797066405"/>
    <s v="Deposit"/>
    <n v="6077.1787970664045"/>
    <x v="0"/>
    <n v="10.277136258660507"/>
    <x v="390"/>
    <n v="1380.5641062848056"/>
    <s v="Withdrawal"/>
    <n v="4696.6146907815992"/>
    <x v="0"/>
    <n v="9.122401847575059"/>
    <d v="2021-07-18T00:00:00"/>
    <n v="1218.2832605016652"/>
    <s v="Deposit"/>
    <n v="5914.8979512832648"/>
    <x v="0"/>
    <n v="71.824480369515015"/>
    <x v="426"/>
    <n v="1942.2658155917552"/>
    <s v="Withdrawal"/>
    <n v="3972.6321356915096"/>
    <s v="Inactive"/>
    <x v="0"/>
    <n v="90.697674418604649"/>
  </r>
  <r>
    <x v="475"/>
    <s v="Salvatore Gibson"/>
    <x v="396"/>
    <x v="396"/>
    <n v="3342"/>
    <s v=" Deposit            "/>
    <n v="3342"/>
    <x v="0"/>
    <x v="0"/>
    <x v="364"/>
    <n v="1246.1372403217272"/>
    <s v="Deposit"/>
    <n v="4588.1372403217274"/>
    <x v="1"/>
    <n v="10.277136258660507"/>
    <x v="391"/>
    <n v="2654.9231040816894"/>
    <s v="Deposit"/>
    <n v="4590.1372403217274"/>
    <x v="0"/>
    <n v="9.122401847575059"/>
    <d v="2021-06-09T00:00:00"/>
    <n v="3053.1109578411565"/>
    <s v="Deposit"/>
    <n v="7643.2481981628844"/>
    <x v="0"/>
    <n v="71.824480369515015"/>
    <x v="427"/>
    <n v="6442.2545627461932"/>
    <s v="Withdrawal"/>
    <n v="1200.9936354166912"/>
    <s v="Inactive"/>
    <x v="0"/>
    <n v="90.697674418604649"/>
  </r>
  <r>
    <x v="476"/>
    <s v="Eden Roberts"/>
    <x v="397"/>
    <x v="397"/>
    <n v="6625"/>
    <s v=" Deposit            "/>
    <n v="6625"/>
    <x v="0"/>
    <x v="0"/>
    <x v="413"/>
    <n v="1843.8163245633775"/>
    <s v="Withdrawal"/>
    <n v="4781.1836754366223"/>
    <x v="0"/>
    <n v="10.277136258660507"/>
    <x v="392"/>
    <n v="3733.0572805669767"/>
    <s v="Withdrawal"/>
    <n v="1048.1263948696455"/>
    <x v="0"/>
    <n v="9.122401847575059"/>
    <d v="2022-08-06T00:00:00"/>
    <n v="485.63906101843781"/>
    <s v="Withdrawal"/>
    <n v="562.48733385120772"/>
    <x v="0"/>
    <n v="71.824480369515015"/>
    <x v="428"/>
    <n v="496.49573603116079"/>
    <s v="Deposit"/>
    <n v="1058.9830698823685"/>
    <s v="Inactive"/>
    <x v="0"/>
    <n v="90.697674418604649"/>
  </r>
  <r>
    <x v="477"/>
    <s v="Katherine Pham"/>
    <x v="59"/>
    <x v="59"/>
    <n v="2452"/>
    <s v=" Deposit            "/>
    <n v="2452"/>
    <x v="0"/>
    <x v="0"/>
    <x v="414"/>
    <n v="1845.4188849818363"/>
    <s v="Withdrawal"/>
    <n v="606.5811150181637"/>
    <x v="0"/>
    <n v="10.277136258660507"/>
    <x v="393"/>
    <n v="38.968965286505515"/>
    <s v="Withdrawal"/>
    <n v="567.61214973165818"/>
    <x v="0"/>
    <n v="9.122401847575059"/>
    <d v="2023-12-11T00:00:00"/>
    <n v="226.97591599203074"/>
    <s v="Withdrawal"/>
    <n v="340.63623373962741"/>
    <x v="0"/>
    <n v="71.824480369515015"/>
    <x v="429"/>
    <n v="99.93321973381812"/>
    <s v="Withdrawal"/>
    <n v="240.70301400580928"/>
    <s v="Inactive"/>
    <x v="0"/>
    <n v="90.697674418604649"/>
  </r>
  <r>
    <x v="478"/>
    <s v="Russell Horton"/>
    <x v="398"/>
    <x v="398"/>
    <n v="4799"/>
    <s v=" Deposit            "/>
    <n v="4799"/>
    <x v="0"/>
    <x v="0"/>
    <x v="251"/>
    <n v="4667.2781767014867"/>
    <s v="Deposit"/>
    <n v="9466.2781767014858"/>
    <x v="0"/>
    <n v="10.277136258660507"/>
    <x v="394"/>
    <n v="3616.3412495661182"/>
    <s v="Withdrawal"/>
    <n v="5849.936927135368"/>
    <x v="0"/>
    <n v="9.122401847575059"/>
    <d v="2023-05-15T00:00:00"/>
    <n v="3473.123333577515"/>
    <s v="Deposit"/>
    <n v="9323.0602607128822"/>
    <x v="1"/>
    <n v="71.824480369515015"/>
    <x v="430"/>
    <n v="832.03632728832406"/>
    <s v="Withdrawal"/>
    <n v="8491.023933424558"/>
    <s v="Inactive"/>
    <x v="0"/>
    <n v="90.697674418604649"/>
  </r>
  <r>
    <x v="479"/>
    <s v="Aitana Ramsey"/>
    <x v="399"/>
    <x v="399"/>
    <n v="3273"/>
    <s v=" Deposit            "/>
    <n v="3273"/>
    <x v="0"/>
    <x v="0"/>
    <x v="415"/>
    <n v="822.97124799003814"/>
    <s v="Withdrawal"/>
    <n v="2450.0287520099619"/>
    <x v="0"/>
    <n v="10.277136258660507"/>
    <x v="395"/>
    <n v="1567.5592218556544"/>
    <s v="Deposit"/>
    <n v="2452.0287520099619"/>
    <x v="0"/>
    <n v="9.122401847575059"/>
    <d v="2023-06-15T00:00:00"/>
    <n v="1559.6167532174807"/>
    <s v="Deposit"/>
    <n v="4011.6455052274423"/>
    <x v="1"/>
    <n v="71.824480369515015"/>
    <x v="431"/>
    <n v="1415.5573161630346"/>
    <s v="Deposit"/>
    <n v="5427.2028213904769"/>
    <s v="Inactive"/>
    <x v="0"/>
    <n v="90.697674418604649"/>
  </r>
  <r>
    <x v="480"/>
    <s v="Luciano Bryant"/>
    <x v="400"/>
    <x v="400"/>
    <n v="951"/>
    <s v=" Deposit            "/>
    <n v="951"/>
    <x v="0"/>
    <x v="0"/>
    <x v="416"/>
    <n v="805.43319805559622"/>
    <s v="Deposit"/>
    <n v="1756.4331980555962"/>
    <x v="0"/>
    <n v="10.277136258660507"/>
    <x v="191"/>
    <n v="723.69055437948475"/>
    <s v="Withdrawal"/>
    <n v="1032.7426436761116"/>
    <x v="0"/>
    <n v="9.122401847575059"/>
    <d v="2023-11-21T00:00:00"/>
    <n v="678.60576686924912"/>
    <s v="Deposit"/>
    <n v="1711.3484105453608"/>
    <x v="0"/>
    <n v="71.824480369515015"/>
    <x v="432"/>
    <n v="1232.7184820068464"/>
    <s v="Withdrawal"/>
    <n v="478.62992853851438"/>
    <e v="#NUM!"/>
    <x v="0"/>
    <n v="90.697674418604649"/>
  </r>
  <r>
    <x v="481"/>
    <s v="Parker Yoder"/>
    <x v="288"/>
    <x v="288"/>
    <n v="7264"/>
    <s v=" Deposit            "/>
    <n v="7264"/>
    <x v="0"/>
    <x v="0"/>
    <x v="100"/>
    <n v="2439.0949799554387"/>
    <s v="Deposit"/>
    <n v="9703.0949799554382"/>
    <x v="0"/>
    <n v="10.277136258660507"/>
    <x v="396"/>
    <n v="6830.0122114360038"/>
    <s v="Deposit"/>
    <n v="9705.0949799554382"/>
    <x v="0"/>
    <n v="9.122401847575059"/>
    <d v="2022-06-02T00:00:00"/>
    <n v="7378.8011746831817"/>
    <s v="Withdrawal"/>
    <n v="2326.2938052722566"/>
    <x v="0"/>
    <n v="71.824480369515015"/>
    <x v="433"/>
    <n v="332.19940659802"/>
    <s v="Deposit"/>
    <n v="2658.4932118702764"/>
    <s v="Inactive"/>
    <x v="0"/>
    <n v="90.697674418604649"/>
  </r>
  <r>
    <x v="482"/>
    <s v="Johan Rose"/>
    <x v="124"/>
    <x v="124"/>
    <n v="6685"/>
    <s v=" Deposit            "/>
    <n v="6685"/>
    <x v="0"/>
    <x v="0"/>
    <x v="417"/>
    <n v="5656.4800521301568"/>
    <s v="Withdrawal"/>
    <n v="1028.5199478698432"/>
    <x v="1"/>
    <n v="10.277136258660507"/>
    <x v="397"/>
    <n v="1011.026356365804"/>
    <s v="Withdrawal"/>
    <n v="17.493591504039273"/>
    <x v="0"/>
    <n v="9.122401847575059"/>
    <d v="2022-06-23T00:00:00"/>
    <n v="3.4247789890068208"/>
    <s v="Withdrawal"/>
    <n v="14.068812515032452"/>
    <x v="0"/>
    <n v="71.824480369515015"/>
    <x v="235"/>
    <n v="4.1860156618212923"/>
    <s v="Withdrawal"/>
    <n v="9.8827968532111594"/>
    <s v="Inactive"/>
    <x v="0"/>
    <n v="90.697674418604649"/>
  </r>
  <r>
    <x v="483"/>
    <s v="Magnolia Hardin"/>
    <x v="401"/>
    <x v="401"/>
    <n v="367"/>
    <s v=" Deposit            "/>
    <n v="367"/>
    <x v="0"/>
    <x v="0"/>
    <x v="418"/>
    <n v="280.74738804012816"/>
    <s v="Withdrawal"/>
    <n v="86.252611959871842"/>
    <x v="0"/>
    <n v="10.277136258660507"/>
    <x v="398"/>
    <n v="33.002476980597386"/>
    <s v="Deposit"/>
    <n v="88.252611959871842"/>
    <x v="0"/>
    <n v="9.122401847575059"/>
    <d v="2023-03-03T00:00:00"/>
    <n v="34.791892346280953"/>
    <s v="Deposit"/>
    <n v="123.04450430615279"/>
    <x v="0"/>
    <n v="71.824480369515015"/>
    <x v="85"/>
    <n v="105.03527783035483"/>
    <s v="Deposit"/>
    <n v="228.07978213650762"/>
    <s v="Inactive"/>
    <x v="0"/>
    <n v="90.697674418604649"/>
  </r>
  <r>
    <x v="484"/>
    <s v="Hassan Hudson"/>
    <x v="402"/>
    <x v="402"/>
    <n v="1393"/>
    <s v=" Deposit            "/>
    <n v="1393"/>
    <x v="0"/>
    <x v="0"/>
    <x v="419"/>
    <n v="532.33136894157917"/>
    <s v="Withdrawal"/>
    <n v="860.66863105842083"/>
    <x v="0"/>
    <n v="10.277136258660507"/>
    <x v="399"/>
    <n v="763.23660472704762"/>
    <s v="Deposit"/>
    <n v="862.66863105842083"/>
    <x v="0"/>
    <n v="9.122401847575059"/>
    <d v="2022-08-18T00:00:00"/>
    <n v="126.55902433940365"/>
    <s v="Deposit"/>
    <n v="989.22765539782449"/>
    <x v="0"/>
    <n v="71.824480369515015"/>
    <x v="434"/>
    <n v="768.15590253803839"/>
    <s v="Withdrawal"/>
    <n v="221.0717528597861"/>
    <s v="Inactive"/>
    <x v="0"/>
    <n v="90.697674418604649"/>
  </r>
  <r>
    <x v="485"/>
    <s v="Kamila Flynn"/>
    <x v="107"/>
    <x v="107"/>
    <n v="8153"/>
    <s v=" Deposit            "/>
    <n v="8153"/>
    <x v="0"/>
    <x v="0"/>
    <x v="420"/>
    <n v="235.83824019418344"/>
    <s v="Deposit"/>
    <n v="8388.8382401941835"/>
    <x v="0"/>
    <n v="10.277136258660507"/>
    <x v="1"/>
    <n v="160.52881279924557"/>
    <s v="Withdrawal"/>
    <n v="8228.3094273949373"/>
    <x v="0"/>
    <n v="9.122401847575059"/>
    <d v="2022-09-02T00:00:00"/>
    <n v="2832.3349878713925"/>
    <s v="Withdrawal"/>
    <n v="5395.9744395235448"/>
    <x v="1"/>
    <n v="71.824480369515015"/>
    <x v="435"/>
    <n v="3376.8524035191936"/>
    <s v="Deposit"/>
    <n v="8772.8268430427379"/>
    <s v="Inactive"/>
    <x v="0"/>
    <n v="90.697674418604649"/>
  </r>
  <r>
    <x v="486"/>
    <s v="Kannon Brown"/>
    <x v="218"/>
    <x v="218"/>
    <n v="8737"/>
    <s v=" Deposit            "/>
    <n v="8737"/>
    <x v="0"/>
    <x v="0"/>
    <x v="365"/>
    <n v="6304.1357472276186"/>
    <s v="Withdrawal"/>
    <n v="2432.8642527723814"/>
    <x v="0"/>
    <n v="10.277136258660507"/>
    <x v="400"/>
    <n v="2400.1599683288377"/>
    <s v="Deposit"/>
    <n v="2434.8642527723814"/>
    <x v="0"/>
    <n v="9.122401847575059"/>
    <d v="2022-05-30T00:00:00"/>
    <n v="2016.5636642853885"/>
    <s v="Deposit"/>
    <n v="4451.4279170577702"/>
    <x v="0"/>
    <n v="71.824480369515015"/>
    <x v="297"/>
    <n v="1860.8730229187527"/>
    <s v="Deposit"/>
    <n v="6312.3009399765233"/>
    <s v="Inactive"/>
    <x v="0"/>
    <n v="90.697674418604649"/>
  </r>
  <r>
    <x v="487"/>
    <s v="Charlotte Lewis"/>
    <x v="403"/>
    <x v="403"/>
    <n v="4242"/>
    <s v=" Deposit            "/>
    <n v="4242"/>
    <x v="0"/>
    <x v="0"/>
    <x v="421"/>
    <n v="2181.2353515721866"/>
    <s v="Deposit"/>
    <n v="6423.2353515721861"/>
    <x v="0"/>
    <n v="10.277136258660507"/>
    <x v="401"/>
    <n v="5320.5325455894035"/>
    <s v="Withdrawal"/>
    <n v="1102.7028059827826"/>
    <x v="0"/>
    <n v="9.122401847575059"/>
    <d v="2021-08-09T00:00:00"/>
    <n v="283.09040692942085"/>
    <s v="Deposit"/>
    <n v="1385.7932129122034"/>
    <x v="0"/>
    <n v="71.824480369515015"/>
    <x v="436"/>
    <n v="982.60595645825083"/>
    <s v="Withdrawal"/>
    <n v="403.18725645395261"/>
    <s v="Inactive"/>
    <x v="0"/>
    <n v="90.697674418604649"/>
  </r>
  <r>
    <x v="488"/>
    <s v="Wyatt Hicks"/>
    <x v="358"/>
    <x v="358"/>
    <n v="9266"/>
    <s v=" Deposit            "/>
    <n v="9266"/>
    <x v="0"/>
    <x v="0"/>
    <x v="422"/>
    <n v="334.32193436949274"/>
    <s v="Withdrawal"/>
    <n v="8931.6780656305073"/>
    <x v="0"/>
    <n v="10.277136258660507"/>
    <x v="402"/>
    <n v="665.22807001131719"/>
    <s v="Deposit"/>
    <n v="8933.6780656305073"/>
    <x v="0"/>
    <n v="9.122401847575059"/>
    <d v="2021-12-23T00:00:00"/>
    <n v="2530.29977238745"/>
    <s v="Deposit"/>
    <n v="11463.977838017958"/>
    <x v="0"/>
    <n v="71.824480369515015"/>
    <x v="437"/>
    <n v="7142.9349363002339"/>
    <s v="Withdrawal"/>
    <n v="4321.0429017177239"/>
    <s v="Inactive"/>
    <x v="0"/>
    <n v="90.697674418604649"/>
  </r>
  <r>
    <x v="489"/>
    <s v="Alina Vance"/>
    <x v="404"/>
    <x v="404"/>
    <n v="4377"/>
    <s v=" Deposit            "/>
    <n v="4377"/>
    <x v="0"/>
    <x v="0"/>
    <x v="423"/>
    <n v="3377.4148929576263"/>
    <s v="Deposit"/>
    <n v="7754.4148929576259"/>
    <x v="0"/>
    <n v="10.277136258660507"/>
    <x v="403"/>
    <n v="3834.683036170065"/>
    <s v="Withdrawal"/>
    <n v="3919.7318567875609"/>
    <x v="0"/>
    <n v="9.122401847575059"/>
    <d v="2022-12-26T00:00:00"/>
    <n v="3170.2141578627043"/>
    <s v="Withdrawal"/>
    <n v="749.51769892485663"/>
    <x v="1"/>
    <n v="71.824480369515015"/>
    <x v="438"/>
    <n v="645.18669240303041"/>
    <s v="Withdrawal"/>
    <n v="104.33100652182623"/>
    <s v="Inactive"/>
    <x v="0"/>
    <n v="90.697674418604649"/>
  </r>
  <r>
    <x v="490"/>
    <s v="Calliope Decker"/>
    <x v="405"/>
    <x v="405"/>
    <n v="8241"/>
    <s v=" Deposit            "/>
    <n v="8241"/>
    <x v="0"/>
    <x v="0"/>
    <x v="424"/>
    <n v="7634.1833932970985"/>
    <s v="Withdrawal"/>
    <n v="606.81660670290148"/>
    <x v="1"/>
    <n v="10.277136258660507"/>
    <x v="404"/>
    <n v="334.00300973782282"/>
    <s v="Deposit"/>
    <n v="608.81660670290148"/>
    <x v="0"/>
    <n v="9.122401847575059"/>
    <d v="2022-09-21T00:00:00"/>
    <n v="110.03844536134301"/>
    <s v="Deposit"/>
    <n v="718.85505206424455"/>
    <x v="1"/>
    <n v="71.824480369515015"/>
    <x v="439"/>
    <n v="367.26098529909655"/>
    <s v="Withdrawal"/>
    <n v="351.594066765148"/>
    <s v="Inactive"/>
    <x v="0"/>
    <n v="90.697674418604649"/>
  </r>
  <r>
    <x v="491"/>
    <s v="Taylor Williams"/>
    <x v="406"/>
    <x v="406"/>
    <n v="5695"/>
    <s v=" Deposit            "/>
    <n v="5695"/>
    <x v="0"/>
    <x v="0"/>
    <x v="425"/>
    <n v="1730.2327065444824"/>
    <s v="Withdrawal"/>
    <n v="3964.7672934555176"/>
    <x v="0"/>
    <n v="10.277136258660507"/>
    <x v="405"/>
    <n v="1048.2924075080384"/>
    <s v="Deposit"/>
    <n v="3966.7672934555176"/>
    <x v="0"/>
    <n v="9.122401847575059"/>
    <d v="2022-07-05T00:00:00"/>
    <n v="932.85972434963037"/>
    <s v="Withdrawal"/>
    <n v="3033.907569105887"/>
    <x v="0"/>
    <n v="71.824480369515015"/>
    <x v="170"/>
    <n v="2293.1315829645437"/>
    <s v="Deposit"/>
    <n v="5327.0391520704306"/>
    <s v="Inactive"/>
    <x v="0"/>
    <n v="90.697674418604649"/>
  </r>
  <r>
    <x v="492"/>
    <s v="Pierce Manning"/>
    <x v="103"/>
    <x v="103"/>
    <n v="3557"/>
    <s v=" Deposit            "/>
    <n v="3557"/>
    <x v="0"/>
    <x v="0"/>
    <x v="317"/>
    <n v="3078.9138103413579"/>
    <s v="Deposit"/>
    <n v="6635.9138103413579"/>
    <x v="0"/>
    <n v="10.277136258660507"/>
    <x v="46"/>
    <n v="1026.2176488223827"/>
    <s v="Withdrawal"/>
    <n v="5609.6961615189757"/>
    <x v="0"/>
    <n v="9.122401847575059"/>
    <d v="2023-03-10T00:00:00"/>
    <n v="5303.0994226599296"/>
    <s v="Withdrawal"/>
    <n v="306.59673885904613"/>
    <x v="0"/>
    <n v="71.824480369515015"/>
    <x v="431"/>
    <n v="300.55888894406291"/>
    <s v="Withdrawal"/>
    <n v="6.0378499149832123"/>
    <s v="Inactive"/>
    <x v="0"/>
    <n v="90.697674418604649"/>
  </r>
  <r>
    <x v="493"/>
    <s v="Jennifer Frank"/>
    <x v="407"/>
    <x v="407"/>
    <n v="6859"/>
    <s v=" Deposit            "/>
    <n v="6859"/>
    <x v="0"/>
    <x v="0"/>
    <x v="369"/>
    <n v="189.19890943354068"/>
    <s v="Withdrawal"/>
    <n v="6669.8010905664596"/>
    <x v="0"/>
    <n v="10.277136258660507"/>
    <x v="406"/>
    <n v="6222.5322663983952"/>
    <s v="Withdrawal"/>
    <n v="447.26882416806438"/>
    <x v="1"/>
    <n v="9.122401847575059"/>
    <d v="2023-02-01T00:00:00"/>
    <n v="273.79507916259894"/>
    <s v="Withdrawal"/>
    <n v="173.47374500546545"/>
    <x v="0"/>
    <n v="71.824480369515015"/>
    <x v="440"/>
    <n v="73.703944154287043"/>
    <s v="Withdrawal"/>
    <n v="99.769800851178402"/>
    <s v="Inactive"/>
    <x v="0"/>
    <n v="90.697674418604649"/>
  </r>
  <r>
    <x v="494"/>
    <s v="Braylen Chase"/>
    <x v="408"/>
    <x v="408"/>
    <n v="6603"/>
    <s v=" Deposit            "/>
    <n v="6603"/>
    <x v="0"/>
    <x v="0"/>
    <x v="274"/>
    <n v="3923.7335231816733"/>
    <s v="Withdrawal"/>
    <n v="2679.2664768183267"/>
    <x v="0"/>
    <n v="10.277136258660507"/>
    <x v="407"/>
    <n v="163.8574276107164"/>
    <s v="Deposit"/>
    <n v="2681.2664768183267"/>
    <x v="0"/>
    <n v="9.122401847575059"/>
    <d v="2023-03-05T00:00:00"/>
    <n v="2230.9178572902679"/>
    <s v="Deposit"/>
    <n v="4912.1843341085951"/>
    <x v="0"/>
    <n v="71.824480369515015"/>
    <x v="441"/>
    <n v="4774.9312799780191"/>
    <s v="Withdrawal"/>
    <n v="137.25305413057595"/>
    <s v="Inactive"/>
    <x v="0"/>
    <n v="90.697674418604649"/>
  </r>
  <r>
    <x v="495"/>
    <s v="Angie Esparza"/>
    <x v="409"/>
    <x v="409"/>
    <n v="7092"/>
    <s v=" Deposit            "/>
    <n v="7092"/>
    <x v="0"/>
    <x v="0"/>
    <x v="21"/>
    <n v="3798.775825257957"/>
    <s v="Deposit"/>
    <n v="10890.775825257957"/>
    <x v="1"/>
    <n v="10.277136258660507"/>
    <x v="408"/>
    <n v="7900.5464202120302"/>
    <s v="Withdrawal"/>
    <n v="2990.2294050459268"/>
    <x v="0"/>
    <n v="9.122401847575059"/>
    <d v="2022-07-02T00:00:00"/>
    <n v="1945.0651762892362"/>
    <s v="Withdrawal"/>
    <n v="1045.1642287566906"/>
    <x v="0"/>
    <n v="71.824480369515015"/>
    <x v="115"/>
    <n v="46.561008513691213"/>
    <s v="Withdrawal"/>
    <n v="998.60322024299933"/>
    <s v="Inactive"/>
    <x v="0"/>
    <n v="90.697674418604649"/>
  </r>
  <r>
    <x v="496"/>
    <s v="Carl Delarosa"/>
    <x v="383"/>
    <x v="383"/>
    <n v="5543"/>
    <s v=" Deposit            "/>
    <n v="5543"/>
    <x v="1"/>
    <x v="0"/>
    <x v="311"/>
    <n v="917.74121316449919"/>
    <s v="Deposit"/>
    <n v="6460.7412131644996"/>
    <x v="1"/>
    <n v="10.277136258660507"/>
    <x v="409"/>
    <n v="4568.7019193993874"/>
    <s v="Deposit"/>
    <n v="6462.7412131644996"/>
    <x v="0"/>
    <n v="9.122401847575059"/>
    <d v="2022-05-26T00:00:00"/>
    <n v="3173.8121047217151"/>
    <s v="Withdrawal"/>
    <n v="3288.9291084427846"/>
    <x v="0"/>
    <n v="71.824480369515015"/>
    <x v="442"/>
    <n v="2953.1837860202922"/>
    <s v="Deposit"/>
    <n v="6242.1128944630764"/>
    <s v="Inactive"/>
    <x v="0"/>
    <n v="90.697674418604649"/>
  </r>
  <r>
    <x v="497"/>
    <s v="Zeke Henderson"/>
    <x v="410"/>
    <x v="410"/>
    <n v="3272"/>
    <s v=" Deposit            "/>
    <n v="3272"/>
    <x v="1"/>
    <x v="0"/>
    <x v="426"/>
    <n v="1720.6403875602143"/>
    <s v="Withdrawal"/>
    <n v="1551.3596124397857"/>
    <x v="0"/>
    <n v="10.277136258660507"/>
    <x v="410"/>
    <n v="286.45316463982425"/>
    <s v="Deposit"/>
    <n v="1553.3596124397857"/>
    <x v="0"/>
    <n v="9.122401847575059"/>
    <d v="2021-10-11T00:00:00"/>
    <n v="428.46268468322012"/>
    <s v="Deposit"/>
    <n v="1981.8222971230057"/>
    <x v="1"/>
    <n v="71.824480369515015"/>
    <x v="443"/>
    <n v="1029.3850440710546"/>
    <s v="Deposit"/>
    <n v="3011.2073411940601"/>
    <s v="Inactive"/>
    <x v="0"/>
    <n v="90.697674418604649"/>
  </r>
  <r>
    <x v="498"/>
    <s v="Maria Hardin"/>
    <x v="411"/>
    <x v="411"/>
    <n v="2720"/>
    <s v=" Deposit            "/>
    <n v="2720"/>
    <x v="0"/>
    <x v="0"/>
    <x v="427"/>
    <n v="638.83508435915257"/>
    <s v="Deposit"/>
    <n v="3358.8350843591525"/>
    <x v="0"/>
    <n v="10.277136258660507"/>
    <x v="411"/>
    <n v="831.53339169277058"/>
    <s v="Deposit"/>
    <n v="3360.8350843591525"/>
    <x v="0"/>
    <n v="9.122401847575059"/>
    <d v="2021-10-14T00:00:00"/>
    <n v="99.661758966316739"/>
    <s v="Deposit"/>
    <n v="3460.4968433254694"/>
    <x v="1"/>
    <n v="71.824480369515015"/>
    <x v="293"/>
    <n v="239.11617753166516"/>
    <s v="Withdrawal"/>
    <n v="3221.3806657938044"/>
    <s v="Inactive"/>
    <x v="0"/>
    <n v="90.697674418604649"/>
  </r>
  <r>
    <x v="499"/>
    <s v="Hassan Aguirre"/>
    <x v="412"/>
    <x v="412"/>
    <n v="7399"/>
    <s v=" Deposit            "/>
    <n v="7399"/>
    <x v="0"/>
    <x v="0"/>
    <x v="428"/>
    <n v="3545.4072802362466"/>
    <s v="Withdrawal"/>
    <n v="3853.5927197637534"/>
    <x v="0"/>
    <n v="10.277136258660507"/>
    <x v="349"/>
    <n v="938.47542661364878"/>
    <s v="Withdrawal"/>
    <n v="2915.1172931501046"/>
    <x v="0"/>
    <n v="9.122401847575059"/>
    <d v="2022-07-16T00:00:00"/>
    <n v="2265.2642380487091"/>
    <s v="Withdrawal"/>
    <n v="649.85305510139551"/>
    <x v="0"/>
    <n v="71.824480369515015"/>
    <x v="444"/>
    <n v="221.06374674395951"/>
    <s v="Deposit"/>
    <n v="870.91680184535505"/>
    <s v="Inactive"/>
    <x v="0"/>
    <n v="90.697674418604649"/>
  </r>
  <r>
    <x v="500"/>
    <s v="Ariah Santiago"/>
    <x v="405"/>
    <x v="405"/>
    <n v="8318"/>
    <s v=" Deposit            "/>
    <n v="8318"/>
    <x v="0"/>
    <x v="0"/>
    <x v="429"/>
    <n v="1844.2775103034992"/>
    <s v="Deposit"/>
    <n v="10162.277510303498"/>
    <x v="0"/>
    <n v="10.277136258660507"/>
    <x v="236"/>
    <n v="8500.374456734382"/>
    <s v="Withdrawal"/>
    <n v="1661.9030535691163"/>
    <x v="0"/>
    <n v="9.122401847575059"/>
    <d v="2022-06-01T00:00:00"/>
    <n v="1402.081814999477"/>
    <s v="Withdrawal"/>
    <n v="259.82123856963926"/>
    <x v="0"/>
    <n v="71.824480369515015"/>
    <x v="445"/>
    <n v="38.485874461442634"/>
    <s v="Deposit"/>
    <n v="298.30711303108188"/>
    <s v="Inactive"/>
    <x v="0"/>
    <n v="90.697674418604649"/>
  </r>
  <r>
    <x v="501"/>
    <s v="Beckham Solis"/>
    <x v="413"/>
    <x v="413"/>
    <n v="3107"/>
    <s v=" Deposit            "/>
    <n v="3107"/>
    <x v="0"/>
    <x v="0"/>
    <x v="430"/>
    <n v="1930.2045106584815"/>
    <s v="Deposit"/>
    <n v="5037.204510658481"/>
    <x v="0"/>
    <n v="10.277136258660507"/>
    <x v="412"/>
    <n v="4963.6016003845307"/>
    <s v="Deposit"/>
    <n v="5039.204510658481"/>
    <x v="1"/>
    <n v="9.122401847575059"/>
    <d v="2021-02-22T00:00:00"/>
    <n v="2634.2963817317918"/>
    <s v="Withdrawal"/>
    <n v="2404.9081289266892"/>
    <x v="0"/>
    <n v="71.824480369515015"/>
    <x v="446"/>
    <n v="1057.4001209822263"/>
    <s v="Withdrawal"/>
    <n v="1347.5080079444629"/>
    <s v="Inactive"/>
    <x v="0"/>
    <n v="90.697674418604649"/>
  </r>
  <r>
    <x v="502"/>
    <s v="Miracle Snyder"/>
    <x v="149"/>
    <x v="149"/>
    <n v="4653"/>
    <s v=" Deposit            "/>
    <n v="4653"/>
    <x v="0"/>
    <x v="0"/>
    <x v="344"/>
    <n v="4634.0471938379151"/>
    <s v="Withdrawal"/>
    <n v="18.952806162084926"/>
    <x v="0"/>
    <n v="10.277136258660507"/>
    <x v="413"/>
    <n v="14.158746885138646"/>
    <s v="Deposit"/>
    <n v="20.952806162084926"/>
    <x v="0"/>
    <n v="9.122401847575059"/>
    <d v="2023-10-21T00:00:00"/>
    <n v="15.06993747165609"/>
    <s v="Withdrawal"/>
    <n v="5.8828686904288361"/>
    <x v="1"/>
    <n v="71.824480369515015"/>
    <x v="405"/>
    <n v="5.7866590461282783"/>
    <s v="Withdrawal"/>
    <n v="9.6209644300557784E-2"/>
    <s v="Inactive"/>
    <x v="0"/>
    <n v="90.697674418604649"/>
  </r>
  <r>
    <x v="503"/>
    <s v="Thiago Bush"/>
    <x v="414"/>
    <x v="414"/>
    <n v="7971"/>
    <s v=" Deposit            "/>
    <n v="7971"/>
    <x v="0"/>
    <x v="0"/>
    <x v="357"/>
    <n v="2105.2595853284183"/>
    <s v="Withdrawal"/>
    <n v="5865.7404146715817"/>
    <x v="0"/>
    <n v="10.277136258660507"/>
    <x v="279"/>
    <n v="1372.258480561886"/>
    <s v="Deposit"/>
    <n v="5867.7404146715817"/>
    <x v="0"/>
    <n v="9.122401847575059"/>
    <d v="2021-08-01T00:00:00"/>
    <n v="192.5940817224396"/>
    <s v="Deposit"/>
    <n v="6060.3344963940217"/>
    <x v="0"/>
    <n v="71.824480369515015"/>
    <x v="447"/>
    <n v="1493.2342659880344"/>
    <s v="Withdrawal"/>
    <n v="4567.1002304059875"/>
    <s v="Inactive"/>
    <x v="0"/>
    <n v="90.697674418604649"/>
  </r>
  <r>
    <x v="504"/>
    <s v="Everlee Barnes"/>
    <x v="162"/>
    <x v="162"/>
    <n v="1727"/>
    <s v=" Deposit            "/>
    <n v="1727"/>
    <x v="1"/>
    <x v="0"/>
    <x v="431"/>
    <n v="432.17652353101539"/>
    <s v="Deposit"/>
    <n v="2159.1765235310154"/>
    <x v="0"/>
    <n v="10.277136258660507"/>
    <x v="414"/>
    <n v="636.89260320250116"/>
    <s v="Deposit"/>
    <n v="2161.1765235310154"/>
    <x v="0"/>
    <n v="9.122401847575059"/>
    <d v="2020-12-25T00:00:00"/>
    <n v="1681.7001679690898"/>
    <s v="Withdrawal"/>
    <n v="479.47635556192563"/>
    <x v="0"/>
    <n v="71.824480369515015"/>
    <x v="300"/>
    <n v="248.34774038836315"/>
    <s v="Withdrawal"/>
    <n v="231.12861517356248"/>
    <s v="Inactive"/>
    <x v="0"/>
    <n v="90.697674418604649"/>
  </r>
  <r>
    <x v="505"/>
    <s v="Damian Mueller"/>
    <x v="83"/>
    <x v="83"/>
    <n v="775"/>
    <s v=" Deposit            "/>
    <n v="775"/>
    <x v="0"/>
    <x v="0"/>
    <x v="432"/>
    <n v="754.72495536958638"/>
    <s v="Withdrawal"/>
    <n v="20.275044630413618"/>
    <x v="0"/>
    <n v="10.277136258660507"/>
    <x v="415"/>
    <n v="19.588122738181667"/>
    <s v="Deposit"/>
    <n v="22.275044630413618"/>
    <x v="0"/>
    <n v="9.122401847575059"/>
    <d v="2021-02-13T00:00:00"/>
    <n v="7.6013959330454473"/>
    <s v="Withdrawal"/>
    <n v="14.67364869736817"/>
    <x v="0"/>
    <n v="71.824480369515015"/>
    <x v="448"/>
    <n v="11.636344767826584"/>
    <s v="Deposit"/>
    <n v="26.309993465194754"/>
    <s v="Inactive"/>
    <x v="0"/>
    <n v="90.697674418604649"/>
  </r>
  <r>
    <x v="506"/>
    <s v="Imani Doyle"/>
    <x v="415"/>
    <x v="415"/>
    <n v="9829"/>
    <s v=" Deposit            "/>
    <n v="9829"/>
    <x v="0"/>
    <x v="0"/>
    <x v="433"/>
    <n v="1317.9639970634946"/>
    <s v="Deposit"/>
    <n v="11146.963997063494"/>
    <x v="0"/>
    <n v="10.277136258660507"/>
    <x v="51"/>
    <n v="4716.5265722235472"/>
    <s v="Withdrawal"/>
    <n v="6430.4374248399472"/>
    <x v="0"/>
    <n v="9.122401847575059"/>
    <d v="2021-10-13T00:00:00"/>
    <n v="4952.1523803854507"/>
    <s v="Withdrawal"/>
    <n v="1478.2850444544965"/>
    <x v="1"/>
    <n v="71.824480369515015"/>
    <x v="446"/>
    <n v="34.871203096942722"/>
    <s v="Deposit"/>
    <n v="1513.1562475514393"/>
    <s v="Inactive"/>
    <x v="0"/>
    <n v="90.697674418604649"/>
  </r>
  <r>
    <x v="507"/>
    <s v="Kashton Reeves"/>
    <x v="416"/>
    <x v="416"/>
    <n v="5592"/>
    <s v=" Deposit            "/>
    <n v="5592"/>
    <x v="0"/>
    <x v="0"/>
    <x v="434"/>
    <n v="4001.9253449877797"/>
    <s v="Deposit"/>
    <n v="9593.9253449877797"/>
    <x v="1"/>
    <n v="10.277136258660507"/>
    <x v="416"/>
    <n v="8361.9910170622243"/>
    <s v="Deposit"/>
    <n v="9595.9253449877797"/>
    <x v="0"/>
    <n v="9.122401847575059"/>
    <d v="2022-10-20T00:00:00"/>
    <n v="5342.0777412127718"/>
    <s v="Withdrawal"/>
    <n v="4253.8476037750079"/>
    <x v="0"/>
    <n v="71.824480369515015"/>
    <x v="405"/>
    <n v="3568.7510996183487"/>
    <s v="Deposit"/>
    <n v="7822.5987033933561"/>
    <s v="Inactive"/>
    <x v="0"/>
    <n v="90.697674418604649"/>
  </r>
  <r>
    <x v="508"/>
    <s v="Lana Richard"/>
    <x v="417"/>
    <x v="417"/>
    <n v="4111"/>
    <s v=" Deposit            "/>
    <n v="4111"/>
    <x v="0"/>
    <x v="0"/>
    <x v="435"/>
    <n v="3584.1598980743333"/>
    <s v="Withdrawal"/>
    <n v="526.84010192566666"/>
    <x v="0"/>
    <n v="10.277136258660507"/>
    <x v="417"/>
    <n v="259.12149221085161"/>
    <s v="Deposit"/>
    <n v="528.84010192566666"/>
    <x v="1"/>
    <n v="9.122401847575059"/>
    <d v="2023-08-07T00:00:00"/>
    <n v="218.73523007053987"/>
    <s v="Withdrawal"/>
    <n v="310.10487185512682"/>
    <x v="0"/>
    <n v="71.824480369515015"/>
    <x v="449"/>
    <n v="298.72924692341383"/>
    <s v="Withdrawal"/>
    <n v="11.375624931712991"/>
    <s v="Active"/>
    <x v="0"/>
    <n v="90.697674418604649"/>
  </r>
  <r>
    <x v="509"/>
    <s v="Ahmed Parsons"/>
    <x v="140"/>
    <x v="140"/>
    <n v="2228"/>
    <s v=" Deposit            "/>
    <n v="2228"/>
    <x v="0"/>
    <x v="0"/>
    <x v="171"/>
    <n v="1236.9562851686283"/>
    <s v="Deposit"/>
    <n v="3464.9562851686283"/>
    <x v="0"/>
    <n v="10.277136258660507"/>
    <x v="418"/>
    <n v="2568.5132363903735"/>
    <s v="Withdrawal"/>
    <n v="896.44304877825471"/>
    <x v="0"/>
    <n v="9.122401847575059"/>
    <d v="2022-10-30T00:00:00"/>
    <n v="689.17721499460799"/>
    <s v="Withdrawal"/>
    <n v="207.26583378364671"/>
    <x v="0"/>
    <n v="71.824480369515015"/>
    <x v="450"/>
    <n v="99.088757019537795"/>
    <s v="Deposit"/>
    <n v="306.35459080318452"/>
    <s v="Inactive"/>
    <x v="0"/>
    <n v="90.697674418604649"/>
  </r>
  <r>
    <x v="510"/>
    <s v="Maia Leblanc"/>
    <x v="418"/>
    <x v="418"/>
    <n v="9058"/>
    <s v=" Deposit            "/>
    <n v="9058"/>
    <x v="0"/>
    <x v="0"/>
    <x v="191"/>
    <n v="6923.530462080601"/>
    <s v="Deposit"/>
    <n v="15981.530462080602"/>
    <x v="0"/>
    <n v="10.277136258660507"/>
    <x v="419"/>
    <n v="6451.6245478826404"/>
    <s v="Withdrawal"/>
    <n v="9529.9059141979615"/>
    <x v="0"/>
    <n v="9.122401847575059"/>
    <d v="2022-12-28T00:00:00"/>
    <n v="671.43594708100704"/>
    <s v="Withdrawal"/>
    <n v="8858.4699671169546"/>
    <x v="0"/>
    <n v="71.824480369515015"/>
    <x v="451"/>
    <n v="5616.7916493884195"/>
    <s v="Deposit"/>
    <n v="14475.261616505373"/>
    <s v="Inactive"/>
    <x v="0"/>
    <n v="90.697674418604649"/>
  </r>
  <r>
    <x v="511"/>
    <s v="Braden Cline"/>
    <x v="419"/>
    <x v="419"/>
    <n v="513"/>
    <s v=" Deposit            "/>
    <n v="513"/>
    <x v="0"/>
    <x v="0"/>
    <x v="436"/>
    <n v="351.73488579411026"/>
    <s v="Deposit"/>
    <n v="864.73488579411026"/>
    <x v="0"/>
    <n v="10.277136258660507"/>
    <x v="381"/>
    <n v="764.08378078947067"/>
    <s v="Withdrawal"/>
    <n v="100.65110500463959"/>
    <x v="1"/>
    <n v="9.122401847575059"/>
    <d v="2022-05-16T00:00:00"/>
    <n v="32.446902711429736"/>
    <s v="Deposit"/>
    <n v="133.09800771606933"/>
    <x v="0"/>
    <n v="71.824480369515015"/>
    <x v="452"/>
    <n v="129.74224646456241"/>
    <s v="Deposit"/>
    <n v="262.84025418063175"/>
    <s v="Inactive"/>
    <x v="0"/>
    <n v="90.697674418604649"/>
  </r>
  <r>
    <x v="512"/>
    <s v="Lina Huerta"/>
    <x v="420"/>
    <x v="420"/>
    <n v="4172"/>
    <s v=" Deposit            "/>
    <n v="4172"/>
    <x v="0"/>
    <x v="0"/>
    <x v="384"/>
    <n v="529.52813760764741"/>
    <s v="Deposit"/>
    <n v="4701.5281376076473"/>
    <x v="1"/>
    <n v="10.277136258660507"/>
    <x v="420"/>
    <n v="719.21825639617362"/>
    <s v="Withdrawal"/>
    <n v="3982.3098812114736"/>
    <x v="0"/>
    <n v="9.122401847575059"/>
    <d v="2020-12-11T00:00:00"/>
    <n v="1102.0529261764482"/>
    <s v="Withdrawal"/>
    <n v="2880.2569550350254"/>
    <x v="0"/>
    <n v="71.824480369515015"/>
    <x v="86"/>
    <n v="1407.7046388534147"/>
    <s v="Withdrawal"/>
    <n v="1472.5523161816106"/>
    <s v="Inactive"/>
    <x v="0"/>
    <n v="90.697674418604649"/>
  </r>
  <r>
    <x v="513"/>
    <s v="Douglas Cortez"/>
    <x v="421"/>
    <x v="421"/>
    <n v="7547"/>
    <s v=" Deposit            "/>
    <n v="7547"/>
    <x v="0"/>
    <x v="0"/>
    <x v="421"/>
    <n v="602.61953759143807"/>
    <s v="Deposit"/>
    <n v="8149.6195375914376"/>
    <x v="0"/>
    <n v="10.277136258660507"/>
    <x v="421"/>
    <n v="6953.5112247384268"/>
    <s v="Withdrawal"/>
    <n v="1196.1083128530108"/>
    <x v="0"/>
    <n v="9.122401847575059"/>
    <d v="2021-06-03T00:00:00"/>
    <n v="940.15487043661358"/>
    <s v="Withdrawal"/>
    <n v="255.95344241639725"/>
    <x v="1"/>
    <n v="71.824480369515015"/>
    <x v="453"/>
    <n v="43.863051152778034"/>
    <s v="Withdrawal"/>
    <n v="212.09039126361921"/>
    <s v="Inactive"/>
    <x v="0"/>
    <n v="90.697674418604649"/>
  </r>
  <r>
    <x v="514"/>
    <s v="Haven Stark"/>
    <x v="422"/>
    <x v="422"/>
    <n v="7333"/>
    <s v=" Deposit            "/>
    <n v="7333"/>
    <x v="0"/>
    <x v="0"/>
    <x v="377"/>
    <n v="815.67806536773207"/>
    <s v="Deposit"/>
    <n v="8148.6780653677324"/>
    <x v="0"/>
    <n v="10.277136258660507"/>
    <x v="21"/>
    <n v="2683.1020249862777"/>
    <s v="Deposit"/>
    <n v="8150.6780653677324"/>
    <x v="0"/>
    <n v="9.122401847575059"/>
    <d v="2022-04-07T00:00:00"/>
    <n v="3645.3446473656263"/>
    <s v="Withdrawal"/>
    <n v="4505.3334180021066"/>
    <x v="0"/>
    <n v="71.824480369515015"/>
    <x v="29"/>
    <n v="4377.828239679272"/>
    <s v="Deposit"/>
    <n v="8883.1616576813794"/>
    <s v="Inactive"/>
    <x v="0"/>
    <n v="90.697674418604649"/>
  </r>
  <r>
    <x v="515"/>
    <s v="Holland Barry"/>
    <x v="271"/>
    <x v="271"/>
    <n v="3426"/>
    <s v=" Deposit            "/>
    <n v="3426"/>
    <x v="0"/>
    <x v="0"/>
    <x v="437"/>
    <n v="2652.5546866532595"/>
    <s v="Withdrawal"/>
    <n v="773.44531334674048"/>
    <x v="0"/>
    <n v="10.277136258660507"/>
    <x v="307"/>
    <n v="598.03552084237356"/>
    <s v="Deposit"/>
    <n v="775.44531334674048"/>
    <x v="0"/>
    <n v="9.122401847575059"/>
    <d v="2021-04-30T00:00:00"/>
    <n v="299.38390056822175"/>
    <s v="Deposit"/>
    <n v="1074.8292139149621"/>
    <x v="1"/>
    <n v="71.824480369515015"/>
    <x v="454"/>
    <n v="27.003808056419995"/>
    <s v="Deposit"/>
    <n v="1101.8330219713821"/>
    <s v="Inactive"/>
    <x v="0"/>
    <n v="90.697674418604649"/>
  </r>
  <r>
    <x v="516"/>
    <s v="Emery Schroeder"/>
    <x v="67"/>
    <x v="67"/>
    <n v="2291"/>
    <s v=" Deposit            "/>
    <n v="2291"/>
    <x v="0"/>
    <x v="0"/>
    <x v="438"/>
    <n v="1430.9636002482753"/>
    <s v="Withdrawal"/>
    <n v="860.03639975172473"/>
    <x v="1"/>
    <n v="10.277136258660507"/>
    <x v="422"/>
    <n v="711.17122661224994"/>
    <s v="Deposit"/>
    <n v="862.03639975172473"/>
    <x v="0"/>
    <n v="9.122401847575059"/>
    <d v="2022-04-27T00:00:00"/>
    <n v="547.39853766946123"/>
    <s v="Withdrawal"/>
    <n v="314.6378620822635"/>
    <x v="0"/>
    <n v="71.824480369515015"/>
    <x v="455"/>
    <n v="155.19792477381117"/>
    <s v="Withdrawal"/>
    <n v="159.43993730845233"/>
    <s v="Inactive"/>
    <x v="0"/>
    <n v="90.697674418604649"/>
  </r>
  <r>
    <x v="517"/>
    <s v="Cameron Rodgers"/>
    <x v="423"/>
    <x v="423"/>
    <n v="2051"/>
    <s v=" Deposit            "/>
    <n v="2051"/>
    <x v="0"/>
    <x v="0"/>
    <x v="439"/>
    <n v="1309.0624686352262"/>
    <s v="Deposit"/>
    <n v="3360.0624686352262"/>
    <x v="0"/>
    <n v="10.277136258660507"/>
    <x v="423"/>
    <n v="240.99472358745211"/>
    <s v="Withdrawal"/>
    <n v="3119.0677450477742"/>
    <x v="0"/>
    <n v="9.122401847575059"/>
    <d v="2021-03-24T00:00:00"/>
    <n v="1507.6813164296857"/>
    <s v="Withdrawal"/>
    <n v="1611.3864286180885"/>
    <x v="0"/>
    <n v="71.824480369515015"/>
    <x v="456"/>
    <n v="512.31729508171281"/>
    <s v="Deposit"/>
    <n v="2123.7037236998012"/>
    <s v="Inactive"/>
    <x v="0"/>
    <n v="90.697674418604649"/>
  </r>
  <r>
    <x v="518"/>
    <s v="Mathias Young"/>
    <x v="424"/>
    <x v="424"/>
    <n v="8813"/>
    <s v=" Deposit            "/>
    <n v="8813"/>
    <x v="0"/>
    <x v="0"/>
    <x v="351"/>
    <n v="5604.7477094978376"/>
    <s v="Withdrawal"/>
    <n v="3208.2522905021624"/>
    <x v="0"/>
    <n v="10.277136258660507"/>
    <x v="370"/>
    <n v="1413.1907310981683"/>
    <s v="Withdrawal"/>
    <n v="1795.0615594039941"/>
    <x v="0"/>
    <n v="9.122401847575059"/>
    <d v="2024-05-04T00:00:00"/>
    <n v="1454.5954276403065"/>
    <s v="Deposit"/>
    <n v="3249.6569870443009"/>
    <x v="0"/>
    <n v="71.824480369515015"/>
    <x v="457"/>
    <n v="996.75854805945266"/>
    <s v="Withdrawal"/>
    <n v="2252.8984389848483"/>
    <s v="Active"/>
    <x v="0"/>
    <n v="90.697674418604649"/>
  </r>
  <r>
    <x v="519"/>
    <s v="Zoey Sandoval"/>
    <x v="425"/>
    <x v="425"/>
    <n v="7376"/>
    <s v=" Deposit            "/>
    <n v="7376"/>
    <x v="0"/>
    <x v="0"/>
    <x v="440"/>
    <n v="2110.0778054636471"/>
    <s v="Withdrawal"/>
    <n v="5265.9221945363533"/>
    <x v="0"/>
    <n v="10.277136258660507"/>
    <x v="271"/>
    <n v="3375.579903228996"/>
    <s v="Deposit"/>
    <n v="5267.9221945363533"/>
    <x v="0"/>
    <n v="9.122401847575059"/>
    <d v="2022-05-07T00:00:00"/>
    <n v="2929.1387784984863"/>
    <s v="Withdrawal"/>
    <n v="2338.783416037867"/>
    <x v="0"/>
    <n v="71.824480369515015"/>
    <x v="458"/>
    <n v="2223.4434462744548"/>
    <s v="Deposit"/>
    <n v="4562.2268623123218"/>
    <s v="Inactive"/>
    <x v="0"/>
    <n v="90.697674418604649"/>
  </r>
  <r>
    <x v="520"/>
    <s v="Brantley Sierra"/>
    <x v="426"/>
    <x v="426"/>
    <n v="4651"/>
    <s v=" Deposit            "/>
    <n v="4651"/>
    <x v="0"/>
    <x v="0"/>
    <x v="441"/>
    <n v="2068.177750648224"/>
    <s v="Withdrawal"/>
    <n v="2582.822249351776"/>
    <x v="0"/>
    <n v="10.277136258660507"/>
    <x v="424"/>
    <n v="1531.7871291534482"/>
    <s v="Withdrawal"/>
    <n v="1051.0351201983278"/>
    <x v="0"/>
    <n v="9.122401847575059"/>
    <d v="2021-12-15T00:00:00"/>
    <n v="387.57060145878233"/>
    <s v="Withdrawal"/>
    <n v="663.4645187395455"/>
    <x v="0"/>
    <n v="71.824480369515015"/>
    <x v="10"/>
    <n v="560.56284939839361"/>
    <s v="Withdrawal"/>
    <n v="102.90166934115189"/>
    <s v="Inactive"/>
    <x v="0"/>
    <n v="90.697674418604649"/>
  </r>
  <r>
    <x v="521"/>
    <s v="Marceline Winters"/>
    <x v="427"/>
    <x v="427"/>
    <n v="273"/>
    <s v=" Deposit            "/>
    <n v="273"/>
    <x v="0"/>
    <x v="0"/>
    <x v="442"/>
    <n v="128.16740412784088"/>
    <s v="Withdrawal"/>
    <n v="144.83259587215912"/>
    <x v="0"/>
    <n v="10.277136258660507"/>
    <x v="425"/>
    <n v="62.358442906688879"/>
    <s v="Deposit"/>
    <n v="146.83259587215912"/>
    <x v="0"/>
    <n v="9.122401847575059"/>
    <d v="2023-07-07T00:00:00"/>
    <n v="47.323796696729396"/>
    <s v="Withdrawal"/>
    <n v="99.508799175429715"/>
    <x v="0"/>
    <n v="71.824480369515015"/>
    <x v="459"/>
    <n v="43.757367570227856"/>
    <s v="Deposit"/>
    <n v="143.26616674565759"/>
    <s v="Active"/>
    <x v="0"/>
    <n v="90.697674418604649"/>
  </r>
  <r>
    <x v="522"/>
    <s v="Deandre Kent"/>
    <x v="428"/>
    <x v="428"/>
    <n v="7029"/>
    <s v=" Deposit            "/>
    <n v="7029"/>
    <x v="0"/>
    <x v="0"/>
    <x v="443"/>
    <n v="153.90866836937184"/>
    <s v="Withdrawal"/>
    <n v="6875.0913316306278"/>
    <x v="0"/>
    <n v="10.277136258660507"/>
    <x v="426"/>
    <n v="2123.2799321250932"/>
    <s v="Deposit"/>
    <n v="6877.0913316306278"/>
    <x v="0"/>
    <n v="9.122401847575059"/>
    <d v="2022-06-21T00:00:00"/>
    <n v="6854.2708254003119"/>
    <s v="Withdrawal"/>
    <n v="22.820506230315914"/>
    <x v="0"/>
    <n v="71.824480369515015"/>
    <x v="460"/>
    <n v="3.3622858397030764"/>
    <s v="Withdrawal"/>
    <n v="19.458220390612837"/>
    <s v="Inactive"/>
    <x v="0"/>
    <n v="90.697674418604649"/>
  </r>
  <r>
    <x v="523"/>
    <s v="Jazmine Collins"/>
    <x v="40"/>
    <x v="40"/>
    <n v="6142"/>
    <s v=" Deposit            "/>
    <n v="6142"/>
    <x v="0"/>
    <x v="0"/>
    <x v="444"/>
    <n v="3920.1911627483014"/>
    <s v="Deposit"/>
    <n v="10062.191162748302"/>
    <x v="0"/>
    <n v="10.277136258660507"/>
    <x v="98"/>
    <n v="2347.8798908385616"/>
    <s v="Withdrawal"/>
    <n v="7714.3112719097408"/>
    <x v="0"/>
    <n v="9.122401847575059"/>
    <d v="2022-07-09T00:00:00"/>
    <n v="2676.277471049294"/>
    <s v="Deposit"/>
    <n v="10390.588742959035"/>
    <x v="0"/>
    <n v="71.824480369515015"/>
    <x v="169"/>
    <n v="7291.4653650044229"/>
    <s v="Withdrawal"/>
    <n v="3099.1233779546119"/>
    <s v="Inactive"/>
    <x v="0"/>
    <n v="90.697674418604649"/>
  </r>
  <r>
    <x v="524"/>
    <s v="Miles Huerta"/>
    <x v="429"/>
    <x v="429"/>
    <n v="5842"/>
    <s v=" Deposit            "/>
    <n v="5842"/>
    <x v="0"/>
    <x v="0"/>
    <x v="445"/>
    <n v="1685.6766425284486"/>
    <s v="Withdrawal"/>
    <n v="4156.3233574715514"/>
    <x v="0"/>
    <n v="10.277136258660507"/>
    <x v="427"/>
    <n v="1675.8414913855636"/>
    <s v="Withdrawal"/>
    <n v="2480.4818660859878"/>
    <x v="0"/>
    <n v="9.122401847575059"/>
    <d v="2021-10-29T00:00:00"/>
    <n v="2090.5848759404248"/>
    <s v="Deposit"/>
    <n v="4571.0667420264126"/>
    <x v="1"/>
    <n v="71.824480369515015"/>
    <x v="106"/>
    <n v="1402.4459488706423"/>
    <s v="Withdrawal"/>
    <n v="3168.6207931557701"/>
    <s v="Inactive"/>
    <x v="0"/>
    <n v="90.697674418604649"/>
  </r>
  <r>
    <x v="525"/>
    <s v="Dulce Bishop"/>
    <x v="430"/>
    <x v="430"/>
    <n v="9930"/>
    <s v=" Deposit            "/>
    <n v="9930"/>
    <x v="0"/>
    <x v="0"/>
    <x v="126"/>
    <n v="2272.1129372730588"/>
    <s v="Withdrawal"/>
    <n v="7657.8870627269407"/>
    <x v="0"/>
    <n v="10.277136258660507"/>
    <x v="428"/>
    <n v="2390.8529498814578"/>
    <s v="Deposit"/>
    <n v="7659.8870627269407"/>
    <x v="0"/>
    <n v="9.122401847575059"/>
    <d v="2020-12-06T00:00:00"/>
    <n v="7342.9250384858951"/>
    <s v="Withdrawal"/>
    <n v="316.96202424104558"/>
    <x v="0"/>
    <n v="71.824480369515015"/>
    <x v="447"/>
    <n v="234.41835782601788"/>
    <s v="Deposit"/>
    <n v="551.38038206706347"/>
    <s v="Inactive"/>
    <x v="0"/>
    <n v="90.697674418604649"/>
  </r>
  <r>
    <x v="526"/>
    <s v="Destiny Silva"/>
    <x v="431"/>
    <x v="431"/>
    <n v="8264"/>
    <s v=" Deposit            "/>
    <n v="8264"/>
    <x v="0"/>
    <x v="0"/>
    <x v="446"/>
    <n v="4878.636431016851"/>
    <s v="Withdrawal"/>
    <n v="3385.363568983149"/>
    <x v="0"/>
    <n v="10.277136258660507"/>
    <x v="144"/>
    <n v="6.6782557098202187"/>
    <s v="Deposit"/>
    <n v="3387.363568983149"/>
    <x v="0"/>
    <n v="9.122401847575059"/>
    <d v="2024-01-20T00:00:00"/>
    <n v="2520.9759964425803"/>
    <s v="Deposit"/>
    <n v="5908.3395654257292"/>
    <x v="0"/>
    <n v="71.824480369515015"/>
    <x v="461"/>
    <n v="2636.5142185483865"/>
    <s v="Withdrawal"/>
    <n v="3271.8253468773428"/>
    <e v="#NUM!"/>
    <x v="0"/>
    <n v="90.697674418604649"/>
  </r>
  <r>
    <x v="527"/>
    <s v="Luka James"/>
    <x v="137"/>
    <x v="137"/>
    <n v="4495"/>
    <s v=" Deposit            "/>
    <n v="4495"/>
    <x v="1"/>
    <x v="0"/>
    <x v="447"/>
    <n v="109.66167097202958"/>
    <s v="Deposit"/>
    <n v="4604.6616709720292"/>
    <x v="1"/>
    <n v="10.277136258660507"/>
    <x v="179"/>
    <n v="2177.4816943619808"/>
    <s v="Deposit"/>
    <n v="4606.6616709720292"/>
    <x v="1"/>
    <n v="9.122401847575059"/>
    <d v="2023-04-20T00:00:00"/>
    <n v="2539.3691895218308"/>
    <s v="Deposit"/>
    <n v="7146.03086049386"/>
    <x v="1"/>
    <n v="71.824480369515015"/>
    <x v="462"/>
    <n v="5282.5872231174935"/>
    <s v="Deposit"/>
    <n v="12428.618083611353"/>
    <s v="Inactive"/>
    <x v="0"/>
    <n v="90.697674418604649"/>
  </r>
  <r>
    <x v="528"/>
    <s v="Quinn Russell"/>
    <x v="432"/>
    <x v="432"/>
    <n v="6254"/>
    <s v=" Deposit            "/>
    <n v="6254"/>
    <x v="0"/>
    <x v="0"/>
    <x v="378"/>
    <n v="1340.7869958665465"/>
    <s v="Deposit"/>
    <n v="7594.7869958665469"/>
    <x v="0"/>
    <n v="10.277136258660507"/>
    <x v="429"/>
    <n v="5446.6385969978755"/>
    <s v="Deposit"/>
    <n v="7596.7869958665469"/>
    <x v="0"/>
    <n v="9.122401847575059"/>
    <d v="2023-02-25T00:00:00"/>
    <n v="4925.54644059158"/>
    <s v="Withdrawal"/>
    <n v="2671.2405552749669"/>
    <x v="1"/>
    <n v="71.824480369515015"/>
    <x v="362"/>
    <n v="1790.1911743147425"/>
    <s v="Withdrawal"/>
    <n v="881.04938096022443"/>
    <s v="Inactive"/>
    <x v="0"/>
    <n v="90.697674418604649"/>
  </r>
  <r>
    <x v="529"/>
    <s v="Weston Trejo"/>
    <x v="433"/>
    <x v="433"/>
    <n v="8812"/>
    <s v=" Deposit            "/>
    <n v="8812"/>
    <x v="0"/>
    <x v="0"/>
    <x v="448"/>
    <n v="4022.9147956125444"/>
    <s v="Deposit"/>
    <n v="12834.914795612545"/>
    <x v="0"/>
    <n v="10.277136258660507"/>
    <x v="430"/>
    <n v="5254.424185860149"/>
    <s v="Withdrawal"/>
    <n v="7580.4906097523963"/>
    <x v="0"/>
    <n v="9.122401847575059"/>
    <d v="2022-03-23T00:00:00"/>
    <n v="6068.0861925411609"/>
    <s v="Withdrawal"/>
    <n v="1512.4044172112353"/>
    <x v="0"/>
    <n v="71.824480369515015"/>
    <x v="463"/>
    <n v="29.341570208119812"/>
    <s v="Deposit"/>
    <n v="1541.7459874193551"/>
    <s v="Inactive"/>
    <x v="0"/>
    <n v="90.697674418604649"/>
  </r>
  <r>
    <x v="530"/>
    <s v="Adan Vu"/>
    <x v="434"/>
    <x v="434"/>
    <n v="3204"/>
    <s v=" Deposit            "/>
    <n v="3204"/>
    <x v="0"/>
    <x v="0"/>
    <x v="449"/>
    <n v="1070.6332408417156"/>
    <s v="Withdrawal"/>
    <n v="2133.3667591582844"/>
    <x v="0"/>
    <n v="10.277136258660507"/>
    <x v="431"/>
    <n v="1131.6845495318225"/>
    <s v="Withdrawal"/>
    <n v="1001.6822096264618"/>
    <x v="0"/>
    <n v="9.122401847575059"/>
    <d v="2021-07-17T00:00:00"/>
    <n v="684.08039873475013"/>
    <s v="Deposit"/>
    <n v="1685.762608361212"/>
    <x v="0"/>
    <n v="71.824480369515015"/>
    <x v="464"/>
    <n v="269.84280722525091"/>
    <s v="Withdrawal"/>
    <n v="1415.9198011359611"/>
    <s v="Inactive"/>
    <x v="0"/>
    <n v="90.697674418604649"/>
  </r>
  <r>
    <x v="531"/>
    <s v="Kimora Randall"/>
    <x v="435"/>
    <x v="435"/>
    <n v="7020"/>
    <s v=" Deposit            "/>
    <n v="7020"/>
    <x v="0"/>
    <x v="0"/>
    <x v="450"/>
    <n v="4289.6071611432326"/>
    <s v="Deposit"/>
    <n v="11309.607161143233"/>
    <x v="0"/>
    <n v="10.277136258660507"/>
    <x v="432"/>
    <n v="4753.2245182590223"/>
    <s v="Withdrawal"/>
    <n v="6556.3826428842103"/>
    <x v="0"/>
    <n v="9.122401847575059"/>
    <d v="2021-12-04T00:00:00"/>
    <n v="6146.0217822124232"/>
    <s v="Deposit"/>
    <n v="12702.404425096633"/>
    <x v="0"/>
    <n v="71.824480369515015"/>
    <x v="465"/>
    <n v="4579.3991687710732"/>
    <s v="Deposit"/>
    <n v="17281.803593867706"/>
    <s v="Inactive"/>
    <x v="0"/>
    <n v="90.697674418604649"/>
  </r>
  <r>
    <x v="532"/>
    <s v="Trenton Horne"/>
    <x v="436"/>
    <x v="436"/>
    <n v="8197"/>
    <s v=" Deposit            "/>
    <n v="8197"/>
    <x v="0"/>
    <x v="0"/>
    <x v="451"/>
    <n v="1846.245894985597"/>
    <s v="Deposit"/>
    <n v="10043.245894985597"/>
    <x v="0"/>
    <n v="10.277136258660507"/>
    <x v="433"/>
    <n v="7893.5048697199918"/>
    <s v="Withdrawal"/>
    <n v="2149.7410252656055"/>
    <x v="0"/>
    <n v="9.122401847575059"/>
    <d v="2022-05-12T00:00:00"/>
    <n v="1045.4717904319566"/>
    <s v="Deposit"/>
    <n v="3195.2128156975623"/>
    <x v="0"/>
    <n v="71.824480369515015"/>
    <x v="29"/>
    <n v="2993.2182199073641"/>
    <s v="Withdrawal"/>
    <n v="201.99459579019822"/>
    <s v="Inactive"/>
    <x v="0"/>
    <n v="90.697674418604649"/>
  </r>
  <r>
    <x v="533"/>
    <s v="Marlowe Mathis"/>
    <x v="437"/>
    <x v="437"/>
    <n v="1326"/>
    <s v=" Deposit            "/>
    <n v="1326"/>
    <x v="0"/>
    <x v="0"/>
    <x v="427"/>
    <n v="1046.8027252886586"/>
    <s v="Deposit"/>
    <n v="2372.8027252886586"/>
    <x v="0"/>
    <n v="10.277136258660507"/>
    <x v="434"/>
    <n v="1803.7505578188816"/>
    <s v="Deposit"/>
    <n v="2374.8027252886586"/>
    <x v="0"/>
    <n v="9.122401847575059"/>
    <d v="2021-07-09T00:00:00"/>
    <n v="2032.497830709686"/>
    <s v="Deposit"/>
    <n v="4407.3005559983449"/>
    <x v="0"/>
    <n v="71.824480369515015"/>
    <x v="158"/>
    <n v="2904.0542514719186"/>
    <s v="Withdrawal"/>
    <n v="1503.2463045264262"/>
    <s v="Inactive"/>
    <x v="0"/>
    <n v="90.697674418604649"/>
  </r>
  <r>
    <x v="534"/>
    <s v="Gustavo Goodwin"/>
    <x v="438"/>
    <x v="438"/>
    <n v="5307"/>
    <s v=" Deposit            "/>
    <n v="5307"/>
    <x v="0"/>
    <x v="0"/>
    <x v="452"/>
    <n v="3334.5856901434599"/>
    <s v="Withdrawal"/>
    <n v="1972.4143098565401"/>
    <x v="0"/>
    <n v="10.277136258660507"/>
    <x v="348"/>
    <n v="629.53330322735303"/>
    <s v="Withdrawal"/>
    <n v="1342.8810066291871"/>
    <x v="0"/>
    <n v="9.122401847575059"/>
    <d v="2021-11-26T00:00:00"/>
    <n v="311.22949377945559"/>
    <s v="Withdrawal"/>
    <n v="1031.6515128497315"/>
    <x v="0"/>
    <n v="71.824480369515015"/>
    <x v="368"/>
    <n v="735.57504909884256"/>
    <s v="Deposit"/>
    <n v="1767.226561948574"/>
    <s v="Inactive"/>
    <x v="0"/>
    <n v="90.697674418604649"/>
  </r>
  <r>
    <x v="535"/>
    <s v="Shiloh Bartlett"/>
    <x v="439"/>
    <x v="439"/>
    <n v="2578"/>
    <s v=" Deposit            "/>
    <n v="2578"/>
    <x v="0"/>
    <x v="0"/>
    <x v="453"/>
    <n v="1457.2514131675589"/>
    <s v="Deposit"/>
    <n v="4035.2514131675589"/>
    <x v="0"/>
    <n v="10.277136258660507"/>
    <x v="435"/>
    <n v="2601.4856317317058"/>
    <s v="Withdrawal"/>
    <n v="1433.7657814358531"/>
    <x v="0"/>
    <n v="9.122401847575059"/>
    <d v="2022-08-19T00:00:00"/>
    <n v="1131.4516043376423"/>
    <s v="Deposit"/>
    <n v="2565.2173857734952"/>
    <x v="0"/>
    <n v="71.824480369515015"/>
    <x v="445"/>
    <n v="774.90673646614562"/>
    <s v="Withdrawal"/>
    <n v="1790.3106493073496"/>
    <s v="Inactive"/>
    <x v="0"/>
    <n v="90.697674418604649"/>
  </r>
  <r>
    <x v="536"/>
    <s v="Johanna McClure"/>
    <x v="440"/>
    <x v="440"/>
    <n v="6896"/>
    <s v=" Deposit            "/>
    <n v="6896"/>
    <x v="0"/>
    <x v="0"/>
    <x v="454"/>
    <n v="1325.092488989548"/>
    <s v="Deposit"/>
    <n v="8221.0924889895487"/>
    <x v="0"/>
    <n v="10.277136258660507"/>
    <x v="436"/>
    <n v="132.9150978631391"/>
    <s v="Withdrawal"/>
    <n v="8088.1773911264099"/>
    <x v="0"/>
    <n v="9.122401847575059"/>
    <d v="2022-07-29T00:00:00"/>
    <n v="6757.0741339481656"/>
    <s v="Withdrawal"/>
    <n v="1331.1032571782443"/>
    <x v="1"/>
    <n v="71.824480369515015"/>
    <x v="466"/>
    <n v="1170.1403394326073"/>
    <s v="Deposit"/>
    <n v="2501.2435966108515"/>
    <s v="Inactive"/>
    <x v="0"/>
    <n v="90.697674418604649"/>
  </r>
  <r>
    <x v="537"/>
    <s v="Kehlani Hernandez"/>
    <x v="441"/>
    <x v="441"/>
    <n v="8560"/>
    <s v=" Deposit            "/>
    <n v="8560"/>
    <x v="0"/>
    <x v="0"/>
    <x v="455"/>
    <n v="4207.0392205193011"/>
    <s v="Deposit"/>
    <n v="12767.039220519302"/>
    <x v="0"/>
    <n v="10.277136258660507"/>
    <x v="390"/>
    <n v="4884.7404545548607"/>
    <s v="Withdrawal"/>
    <n v="7882.2987659644414"/>
    <x v="0"/>
    <n v="9.122401847575059"/>
    <d v="2021-09-09T00:00:00"/>
    <n v="3428.1584345714978"/>
    <s v="Deposit"/>
    <n v="11310.457200535939"/>
    <x v="0"/>
    <n v="71.824480369515015"/>
    <x v="467"/>
    <n v="8116.4943665406217"/>
    <s v="Deposit"/>
    <n v="19426.951567076561"/>
    <s v="Inactive"/>
    <x v="0"/>
    <n v="90.697674418604649"/>
  </r>
  <r>
    <x v="538"/>
    <s v="Mason Dixon"/>
    <x v="359"/>
    <x v="359"/>
    <n v="3343"/>
    <s v=" Deposit            "/>
    <n v="3343"/>
    <x v="0"/>
    <x v="0"/>
    <x v="456"/>
    <n v="906.43526495008393"/>
    <s v="Withdrawal"/>
    <n v="2436.5647350499162"/>
    <x v="0"/>
    <n v="10.277136258660507"/>
    <x v="236"/>
    <n v="1839.0547536174051"/>
    <s v="Deposit"/>
    <n v="2438.5647350499162"/>
    <x v="1"/>
    <n v="9.122401847575059"/>
    <d v="2022-09-07T00:00:00"/>
    <n v="772.62093401505217"/>
    <s v="Withdrawal"/>
    <n v="1665.943801034864"/>
    <x v="0"/>
    <n v="71.824480369515015"/>
    <x v="346"/>
    <n v="1188.8960231007488"/>
    <s v="Deposit"/>
    <n v="2854.8398241356126"/>
    <s v="Inactive"/>
    <x v="0"/>
    <n v="90.697674418604649"/>
  </r>
  <r>
    <x v="539"/>
    <s v="Blakely McKinney"/>
    <x v="383"/>
    <x v="383"/>
    <n v="7395"/>
    <s v=" Deposit            "/>
    <n v="7395"/>
    <x v="0"/>
    <x v="0"/>
    <x v="457"/>
    <n v="758.95388794696544"/>
    <s v="Withdrawal"/>
    <n v="6636.0461120530344"/>
    <x v="0"/>
    <n v="10.277136258660507"/>
    <x v="437"/>
    <n v="999.7679075374424"/>
    <s v="Deposit"/>
    <n v="6638.0461120530344"/>
    <x v="0"/>
    <n v="9.122401847575059"/>
    <d v="2021-06-28T00:00:00"/>
    <n v="2032.9755686259391"/>
    <s v="Withdrawal"/>
    <n v="4605.0705434270949"/>
    <x v="0"/>
    <n v="71.824480369515015"/>
    <x v="179"/>
    <n v="1728.2733312118175"/>
    <s v="Withdrawal"/>
    <n v="2876.7972122152773"/>
    <s v="Inactive"/>
    <x v="0"/>
    <n v="90.697674418604649"/>
  </r>
  <r>
    <x v="540"/>
    <s v="Romeo Johns"/>
    <x v="83"/>
    <x v="83"/>
    <n v="1844"/>
    <s v=" Deposit            "/>
    <n v="1844"/>
    <x v="0"/>
    <x v="0"/>
    <x v="458"/>
    <n v="665.47403005487695"/>
    <s v="Withdrawal"/>
    <n v="1178.5259699451231"/>
    <x v="0"/>
    <n v="10.277136258660507"/>
    <x v="438"/>
    <n v="529.1203296572229"/>
    <s v="Deposit"/>
    <n v="1180.5259699451231"/>
    <x v="0"/>
    <n v="9.122401847575059"/>
    <d v="2021-02-19T00:00:00"/>
    <n v="943.87264659260404"/>
    <s v="Deposit"/>
    <n v="2124.3986165377273"/>
    <x v="0"/>
    <n v="71.824480369515015"/>
    <x v="468"/>
    <n v="1596.5090120453631"/>
    <s v="Deposit"/>
    <n v="3720.9076285830906"/>
    <s v="Inactive"/>
    <x v="0"/>
    <n v="90.697674418604649"/>
  </r>
  <r>
    <x v="541"/>
    <s v="Giovanna Dunlap"/>
    <x v="442"/>
    <x v="442"/>
    <n v="5060"/>
    <s v=" Deposit            "/>
    <n v="5060"/>
    <x v="0"/>
    <x v="0"/>
    <x v="459"/>
    <n v="3299.9275398583877"/>
    <s v="Withdrawal"/>
    <n v="1760.0724601416123"/>
    <x v="0"/>
    <n v="10.277136258660507"/>
    <x v="439"/>
    <n v="1172.570507972446"/>
    <s v="Withdrawal"/>
    <n v="587.50195216916632"/>
    <x v="0"/>
    <n v="9.122401847575059"/>
    <d v="2024-05-28T00:00:00"/>
    <n v="205.44601040534587"/>
    <s v="Withdrawal"/>
    <n v="382.05594176382044"/>
    <x v="0"/>
    <n v="71.824480369515015"/>
    <x v="270"/>
    <n v="227.84433201674295"/>
    <s v="Deposit"/>
    <n v="609.90027378056334"/>
    <e v="#NUM!"/>
    <x v="0"/>
    <n v="90.697674418604649"/>
  </r>
  <r>
    <x v="542"/>
    <s v="Aries Love"/>
    <x v="443"/>
    <x v="443"/>
    <n v="708"/>
    <s v=" Deposit            "/>
    <n v="708"/>
    <x v="0"/>
    <x v="0"/>
    <x v="63"/>
    <n v="201.34483694918711"/>
    <s v="Deposit"/>
    <n v="909.34483694918708"/>
    <x v="0"/>
    <n v="10.277136258660507"/>
    <x v="440"/>
    <n v="499.17288687653007"/>
    <s v="Deposit"/>
    <n v="911.34483694918708"/>
    <x v="0"/>
    <n v="9.122401847575059"/>
    <d v="2022-01-11T00:00:00"/>
    <n v="326.1140123315879"/>
    <s v="Deposit"/>
    <n v="1237.458849280775"/>
    <x v="0"/>
    <n v="71.824480369515015"/>
    <x v="469"/>
    <n v="112.79130802589265"/>
    <s v="Deposit"/>
    <n v="1350.2501573066677"/>
    <s v="Inactive"/>
    <x v="0"/>
    <n v="90.697674418604649"/>
  </r>
  <r>
    <x v="543"/>
    <s v="Avianna O’Connor"/>
    <x v="444"/>
    <x v="444"/>
    <n v="6258"/>
    <s v=" Deposit            "/>
    <n v="6258"/>
    <x v="0"/>
    <x v="0"/>
    <x v="460"/>
    <n v="1537.2197916761845"/>
    <s v="Deposit"/>
    <n v="7795.2197916761843"/>
    <x v="1"/>
    <n v="10.277136258660507"/>
    <x v="441"/>
    <n v="5738.9630328946432"/>
    <s v="Deposit"/>
    <n v="7797.2197916761843"/>
    <x v="0"/>
    <n v="9.122401847575059"/>
    <d v="2022-01-05T00:00:00"/>
    <n v="3015.5265041129728"/>
    <s v="Deposit"/>
    <n v="10812.746295789157"/>
    <x v="0"/>
    <n v="71.824480369515015"/>
    <x v="144"/>
    <n v="5930.0988544617094"/>
    <s v="Withdrawal"/>
    <n v="4882.6474413274473"/>
    <s v="Inactive"/>
    <x v="0"/>
    <n v="90.697674418604649"/>
  </r>
  <r>
    <x v="544"/>
    <s v="Princeton Tanner"/>
    <x v="445"/>
    <x v="445"/>
    <n v="7555"/>
    <s v=" Deposit            "/>
    <n v="7555"/>
    <x v="0"/>
    <x v="0"/>
    <x v="461"/>
    <n v="187.33508071756685"/>
    <s v="Deposit"/>
    <n v="7742.3350807175666"/>
    <x v="0"/>
    <n v="10.277136258660507"/>
    <x v="139"/>
    <n v="2598.9493471028763"/>
    <s v="Withdrawal"/>
    <n v="5143.3857336146903"/>
    <x v="0"/>
    <n v="9.122401847575059"/>
    <d v="2023-10-28T00:00:00"/>
    <n v="4609.3426873771186"/>
    <s v="Deposit"/>
    <n v="9752.7284209918089"/>
    <x v="1"/>
    <n v="71.824480369515015"/>
    <x v="470"/>
    <n v="7883.8801186899327"/>
    <s v="Withdrawal"/>
    <n v="1868.8483023018762"/>
    <s v="Inactive"/>
    <x v="0"/>
    <n v="90.697674418604649"/>
  </r>
  <r>
    <x v="545"/>
    <s v="Harmoni Stephenson"/>
    <x v="446"/>
    <x v="446"/>
    <n v="3364"/>
    <s v=" Deposit            "/>
    <n v="3364"/>
    <x v="0"/>
    <x v="0"/>
    <x v="462"/>
    <n v="2814.8814925635229"/>
    <s v="Deposit"/>
    <n v="6178.8814925635234"/>
    <x v="1"/>
    <n v="10.277136258660507"/>
    <x v="442"/>
    <n v="2515.435446947708"/>
    <s v="Withdrawal"/>
    <n v="3663.4460456158154"/>
    <x v="0"/>
    <n v="9.122401847575059"/>
    <d v="2021-10-17T00:00:00"/>
    <n v="1087.5839005350672"/>
    <s v="Deposit"/>
    <n v="4751.0299461508821"/>
    <x v="0"/>
    <n v="71.824480369515015"/>
    <x v="471"/>
    <n v="656.20662281136572"/>
    <s v="Withdrawal"/>
    <n v="4094.8233233395163"/>
    <s v="Inactive"/>
    <x v="0"/>
    <n v="90.697674418604649"/>
  </r>
  <r>
    <x v="546"/>
    <s v="Joe Harper"/>
    <x v="447"/>
    <x v="447"/>
    <n v="3585"/>
    <s v=" Deposit            "/>
    <n v="3585"/>
    <x v="0"/>
    <x v="0"/>
    <x v="463"/>
    <n v="2854.3854065596252"/>
    <s v="Withdrawal"/>
    <n v="730.61459344037485"/>
    <x v="0"/>
    <n v="10.277136258660507"/>
    <x v="443"/>
    <n v="255.94049026895988"/>
    <s v="Withdrawal"/>
    <n v="474.67410317141497"/>
    <x v="0"/>
    <n v="9.122401847575059"/>
    <d v="2022-04-09T00:00:00"/>
    <n v="213.81698468290853"/>
    <s v="Withdrawal"/>
    <n v="260.85711848850644"/>
    <x v="1"/>
    <n v="71.824480369515015"/>
    <x v="472"/>
    <n v="70.180255570618783"/>
    <s v="Deposit"/>
    <n v="331.03737405912523"/>
    <s v="Inactive"/>
    <x v="0"/>
    <n v="90.697674418604649"/>
  </r>
  <r>
    <x v="547"/>
    <s v="Tessa Chavez"/>
    <x v="448"/>
    <x v="448"/>
    <n v="4771"/>
    <s v=" Deposit            "/>
    <n v="4771"/>
    <x v="1"/>
    <x v="0"/>
    <x v="464"/>
    <n v="77.487087265595903"/>
    <s v="Deposit"/>
    <n v="4848.4870872655956"/>
    <x v="0"/>
    <n v="10.277136258660507"/>
    <x v="444"/>
    <n v="1062.8218663874791"/>
    <s v="Withdrawal"/>
    <n v="3785.6652208781165"/>
    <x v="0"/>
    <n v="9.122401847575059"/>
    <d v="2023-05-15T00:00:00"/>
    <n v="2670.0312468145448"/>
    <s v="Withdrawal"/>
    <n v="1115.6339740635717"/>
    <x v="0"/>
    <n v="71.824480369515015"/>
    <x v="473"/>
    <n v="341.91049654415258"/>
    <s v="Deposit"/>
    <n v="1457.5444706077242"/>
    <s v="Inactive"/>
    <x v="0"/>
    <n v="90.697674418604649"/>
  </r>
  <r>
    <x v="548"/>
    <s v="Katelyn Clayton"/>
    <x v="420"/>
    <x v="420"/>
    <n v="5622"/>
    <s v=" Deposit            "/>
    <n v="5622"/>
    <x v="0"/>
    <x v="0"/>
    <x v="465"/>
    <n v="2889.1388108239776"/>
    <s v="Withdrawal"/>
    <n v="2732.8611891760224"/>
    <x v="0"/>
    <n v="10.277136258660507"/>
    <x v="237"/>
    <n v="30.492960164444582"/>
    <s v="Withdrawal"/>
    <n v="2702.368229011578"/>
    <x v="0"/>
    <n v="9.122401847575059"/>
    <d v="2021-02-04T00:00:00"/>
    <n v="1036.8326548735008"/>
    <s v="Withdrawal"/>
    <n v="1665.5355741380772"/>
    <x v="0"/>
    <n v="71.824480369515015"/>
    <x v="474"/>
    <n v="183.34569443814297"/>
    <s v="Withdrawal"/>
    <n v="1482.1898796999342"/>
    <s v="Inactive"/>
    <x v="0"/>
    <n v="90.697674418604649"/>
  </r>
  <r>
    <x v="549"/>
    <s v="Boston Delacruz"/>
    <x v="449"/>
    <x v="449"/>
    <n v="5967"/>
    <s v=" Deposit            "/>
    <n v="5967"/>
    <x v="0"/>
    <x v="0"/>
    <x v="280"/>
    <n v="4158.2610105766662"/>
    <s v="Withdrawal"/>
    <n v="1808.7389894233338"/>
    <x v="0"/>
    <n v="10.277136258660507"/>
    <x v="445"/>
    <n v="1420.0627912123755"/>
    <s v="Deposit"/>
    <n v="1810.7389894233338"/>
    <x v="0"/>
    <n v="9.122401847575059"/>
    <d v="2021-11-18T00:00:00"/>
    <n v="517.82323008894082"/>
    <s v="Withdrawal"/>
    <n v="1292.915759334393"/>
    <x v="0"/>
    <n v="71.824480369515015"/>
    <x v="475"/>
    <n v="1237.8979423596672"/>
    <s v="Withdrawal"/>
    <n v="55.017816974725747"/>
    <s v="Inactive"/>
    <x v="0"/>
    <n v="90.697674418604649"/>
  </r>
  <r>
    <x v="550"/>
    <s v="Celine West"/>
    <x v="450"/>
    <x v="450"/>
    <n v="8507"/>
    <s v=" Deposit            "/>
    <n v="8507"/>
    <x v="0"/>
    <x v="0"/>
    <x v="356"/>
    <n v="7379.2299668981877"/>
    <s v="Withdrawal"/>
    <n v="1127.7700331018123"/>
    <x v="0"/>
    <n v="10.277136258660507"/>
    <x v="446"/>
    <n v="175.9529807354007"/>
    <s v="Withdrawal"/>
    <n v="951.81705236641153"/>
    <x v="0"/>
    <n v="9.122401847575059"/>
    <d v="2024-01-23T00:00:00"/>
    <n v="467.48786199063005"/>
    <s v="Deposit"/>
    <n v="1419.3049143570415"/>
    <x v="0"/>
    <n v="71.824480369515015"/>
    <x v="476"/>
    <n v="95.709521444571365"/>
    <s v="Deposit"/>
    <n v="1515.014435801613"/>
    <s v="Active"/>
    <x v="0"/>
    <n v="90.697674418604649"/>
  </r>
  <r>
    <x v="551"/>
    <s v="Diego Henson"/>
    <x v="451"/>
    <x v="451"/>
    <n v="3990"/>
    <s v=" Deposit            "/>
    <n v="3990"/>
    <x v="0"/>
    <x v="0"/>
    <x v="466"/>
    <n v="2032.8549842401515"/>
    <s v="Withdrawal"/>
    <n v="1957.1450157598485"/>
    <x v="0"/>
    <n v="10.277136258660507"/>
    <x v="447"/>
    <n v="1492.4947235928578"/>
    <s v="Withdrawal"/>
    <n v="464.65029216699077"/>
    <x v="1"/>
    <n v="9.122401847575059"/>
    <d v="2022-08-27T00:00:00"/>
    <n v="81.975011837153119"/>
    <s v="Withdrawal"/>
    <n v="382.67528032983762"/>
    <x v="1"/>
    <n v="71.824480369515015"/>
    <x v="477"/>
    <n v="254.1728421846631"/>
    <s v="Deposit"/>
    <n v="636.84812251450069"/>
    <s v="Inactive"/>
    <x v="0"/>
    <n v="90.697674418604649"/>
  </r>
  <r>
    <x v="552"/>
    <s v="Kinslee Knox"/>
    <x v="452"/>
    <x v="452"/>
    <n v="8375"/>
    <s v=" Deposit            "/>
    <n v="8375"/>
    <x v="0"/>
    <x v="0"/>
    <x v="467"/>
    <n v="2249.2131508684047"/>
    <s v="Deposit"/>
    <n v="10624.213150868405"/>
    <x v="0"/>
    <n v="10.277136258660507"/>
    <x v="448"/>
    <n v="10086.751317512593"/>
    <s v="Deposit"/>
    <n v="10626.213150868405"/>
    <x v="0"/>
    <n v="9.122401847575059"/>
    <d v="2021-08-22T00:00:00"/>
    <n v="1325.7257503668727"/>
    <s v="Deposit"/>
    <n v="11951.938901235279"/>
    <x v="0"/>
    <n v="71.824480369515015"/>
    <x v="478"/>
    <n v="5708.5200615404055"/>
    <s v="Deposit"/>
    <n v="17660.458962775683"/>
    <s v="Inactive"/>
    <x v="0"/>
    <n v="90.697674418604649"/>
  </r>
  <r>
    <x v="553"/>
    <s v="Valentin Ho"/>
    <x v="227"/>
    <x v="227"/>
    <n v="7180"/>
    <s v=" Deposit            "/>
    <n v="7180"/>
    <x v="0"/>
    <x v="0"/>
    <x v="439"/>
    <n v="555.03784462340684"/>
    <s v="Deposit"/>
    <n v="7735.0378446234072"/>
    <x v="1"/>
    <n v="10.277136258660507"/>
    <x v="449"/>
    <n v="3755.3039903759664"/>
    <s v="Withdrawal"/>
    <n v="3979.7338542474408"/>
    <x v="1"/>
    <n v="9.122401847575059"/>
    <d v="2021-09-08T00:00:00"/>
    <n v="2020.2827858697124"/>
    <s v="Withdrawal"/>
    <n v="1959.4510683777285"/>
    <x v="0"/>
    <n v="71.824480369515015"/>
    <x v="479"/>
    <n v="650.60276919546777"/>
    <s v="Withdrawal"/>
    <n v="1308.8482991822607"/>
    <s v="Inactive"/>
    <x v="0"/>
    <n v="90.697674418604649"/>
  </r>
  <r>
    <x v="554"/>
    <s v="Calliope Moore"/>
    <x v="453"/>
    <x v="453"/>
    <n v="2697"/>
    <s v=" Deposit            "/>
    <n v="2697"/>
    <x v="0"/>
    <x v="0"/>
    <x v="468"/>
    <n v="1028.7134166572607"/>
    <s v="Deposit"/>
    <n v="3725.7134166572605"/>
    <x v="0"/>
    <n v="10.277136258660507"/>
    <x v="450"/>
    <n v="1574.6951203251683"/>
    <s v="Withdrawal"/>
    <n v="2151.0182963320922"/>
    <x v="0"/>
    <n v="9.122401847575059"/>
    <d v="2021-02-21T00:00:00"/>
    <n v="906.81545235882641"/>
    <s v="Withdrawal"/>
    <n v="1244.2028439732658"/>
    <x v="1"/>
    <n v="71.824480369515015"/>
    <x v="480"/>
    <n v="568.8061472972272"/>
    <s v="Withdrawal"/>
    <n v="675.39669667603857"/>
    <s v="Inactive"/>
    <x v="0"/>
    <n v="90.697674418604649"/>
  </r>
  <r>
    <x v="555"/>
    <s v="Nikolas Bullock"/>
    <x v="132"/>
    <x v="132"/>
    <n v="5048"/>
    <s v=" Deposit            "/>
    <n v="5048"/>
    <x v="0"/>
    <x v="0"/>
    <x v="469"/>
    <n v="4810.0738670498522"/>
    <s v="Withdrawal"/>
    <n v="237.9261329501478"/>
    <x v="0"/>
    <n v="10.277136258660507"/>
    <x v="451"/>
    <n v="164.89289993189811"/>
    <s v="Withdrawal"/>
    <n v="73.033233018249689"/>
    <x v="0"/>
    <n v="9.122401847575059"/>
    <d v="2021-01-16T00:00:00"/>
    <n v="31.346974344510514"/>
    <s v="Deposit"/>
    <n v="104.3802073627602"/>
    <x v="0"/>
    <n v="71.824480369515015"/>
    <x v="481"/>
    <n v="20.33204991248812"/>
    <s v="Withdrawal"/>
    <n v="84.048157450272086"/>
    <s v="Inactive"/>
    <x v="0"/>
    <n v="90.697674418604649"/>
  </r>
  <r>
    <x v="556"/>
    <s v="Winnie Bernard"/>
    <x v="454"/>
    <x v="454"/>
    <n v="3210"/>
    <s v=" Deposit            "/>
    <n v="3210"/>
    <x v="0"/>
    <x v="0"/>
    <x v="215"/>
    <n v="631.91780297782611"/>
    <s v="Withdrawal"/>
    <n v="2578.0821970221741"/>
    <x v="0"/>
    <n v="10.277136258660507"/>
    <x v="208"/>
    <n v="2321.7325148461646"/>
    <s v="Deposit"/>
    <n v="2580.0821970221741"/>
    <x v="0"/>
    <n v="9.122401847575059"/>
    <d v="2021-03-07T00:00:00"/>
    <n v="1821.8630589800171"/>
    <s v="Deposit"/>
    <n v="4401.9452560021909"/>
    <x v="1"/>
    <n v="71.824480369515015"/>
    <x v="482"/>
    <n v="1364.7849897084104"/>
    <s v="Withdrawal"/>
    <n v="3037.1602662937803"/>
    <s v="Inactive"/>
    <x v="0"/>
    <n v="90.697674418604649"/>
  </r>
  <r>
    <x v="557"/>
    <s v="Jair Curtis"/>
    <x v="149"/>
    <x v="149"/>
    <n v="7676"/>
    <s v=" Deposit            "/>
    <n v="7676"/>
    <x v="0"/>
    <x v="0"/>
    <x v="71"/>
    <n v="1712.3216058151188"/>
    <s v="Withdrawal"/>
    <n v="5963.6783941848807"/>
    <x v="0"/>
    <n v="10.277136258660507"/>
    <x v="276"/>
    <n v="4701.6386326984602"/>
    <s v="Withdrawal"/>
    <n v="1262.0397614864205"/>
    <x v="0"/>
    <n v="9.122401847575059"/>
    <d v="2024-03-17T00:00:00"/>
    <n v="1194.4604336896118"/>
    <s v="Deposit"/>
    <n v="2456.5001951760323"/>
    <x v="0"/>
    <n v="71.824480369515015"/>
    <x v="483"/>
    <n v="1805.0010941969585"/>
    <s v="Deposit"/>
    <n v="4261.5012893729909"/>
    <s v="Inactive"/>
    <x v="0"/>
    <n v="90.697674418604649"/>
  </r>
  <r>
    <x v="558"/>
    <s v="Alexis Nolan"/>
    <x v="455"/>
    <x v="455"/>
    <n v="9687"/>
    <s v=" Deposit            "/>
    <n v="9687"/>
    <x v="0"/>
    <x v="0"/>
    <x v="470"/>
    <n v="799.91520350750784"/>
    <s v="Withdrawal"/>
    <n v="8887.0847964924924"/>
    <x v="0"/>
    <n v="10.277136258660507"/>
    <x v="452"/>
    <n v="4163.0622546816776"/>
    <s v="Deposit"/>
    <n v="8889.0847964924924"/>
    <x v="0"/>
    <n v="9.122401847575059"/>
    <d v="2023-04-10T00:00:00"/>
    <n v="3993.0173941447301"/>
    <s v="Withdrawal"/>
    <n v="4896.0674023477623"/>
    <x v="0"/>
    <n v="71.824480369515015"/>
    <x v="365"/>
    <n v="1865.4439507651875"/>
    <s v="Deposit"/>
    <n v="6761.51135311295"/>
    <s v="Inactive"/>
    <x v="0"/>
    <n v="90.697674418604649"/>
  </r>
  <r>
    <x v="559"/>
    <s v="Maximo Norton"/>
    <x v="456"/>
    <x v="456"/>
    <n v="5334"/>
    <s v=" Deposit            "/>
    <n v="5334"/>
    <x v="0"/>
    <x v="0"/>
    <x v="471"/>
    <n v="4295.9087219079383"/>
    <s v="Withdrawal"/>
    <n v="1038.0912780920617"/>
    <x v="0"/>
    <n v="10.277136258660507"/>
    <x v="453"/>
    <n v="818.12049915753482"/>
    <s v="Withdrawal"/>
    <n v="219.97077893452683"/>
    <x v="0"/>
    <n v="9.122401847575059"/>
    <d v="2022-06-27T00:00:00"/>
    <n v="95.664382100905115"/>
    <s v="Withdrawal"/>
    <n v="124.30639683362172"/>
    <x v="0"/>
    <n v="71.824480369515015"/>
    <x v="484"/>
    <n v="1.7033678049197574"/>
    <s v="Withdrawal"/>
    <n v="122.60302902870197"/>
    <s v="Inactive"/>
    <x v="0"/>
    <n v="90.697674418604649"/>
  </r>
  <r>
    <x v="560"/>
    <s v="Kylee Valentine"/>
    <x v="457"/>
    <x v="457"/>
    <n v="1388"/>
    <s v=" Deposit            "/>
    <n v="1388"/>
    <x v="0"/>
    <x v="0"/>
    <x v="23"/>
    <n v="867.69821196502846"/>
    <s v="Withdrawal"/>
    <n v="520.30178803497154"/>
    <x v="0"/>
    <n v="10.277136258660507"/>
    <x v="454"/>
    <n v="146.24414759494701"/>
    <s v="Withdrawal"/>
    <n v="374.05764044002456"/>
    <x v="0"/>
    <n v="9.122401847575059"/>
    <d v="2023-08-21T00:00:00"/>
    <n v="19.285175974111496"/>
    <s v="Withdrawal"/>
    <n v="354.77246446591306"/>
    <x v="1"/>
    <n v="71.824480369515015"/>
    <x v="485"/>
    <n v="161.58329082993455"/>
    <s v="Withdrawal"/>
    <n v="193.18917363597851"/>
    <s v="Inactive"/>
    <x v="0"/>
    <n v="90.697674418604649"/>
  </r>
  <r>
    <x v="561"/>
    <s v="Demetrius Swanson"/>
    <x v="345"/>
    <x v="345"/>
    <n v="6211"/>
    <s v=" Deposit            "/>
    <n v="6211"/>
    <x v="0"/>
    <x v="0"/>
    <x v="472"/>
    <n v="5391.930485431184"/>
    <s v="Withdrawal"/>
    <n v="819.06951456881598"/>
    <x v="0"/>
    <n v="10.277136258660507"/>
    <x v="455"/>
    <n v="22.076450677399325"/>
    <s v="Withdrawal"/>
    <n v="796.99306389141668"/>
    <x v="0"/>
    <n v="9.122401847575059"/>
    <d v="2021-02-19T00:00:00"/>
    <n v="46.647872440277482"/>
    <s v="Deposit"/>
    <n v="843.64093633169421"/>
    <x v="1"/>
    <n v="71.824480369515015"/>
    <x v="486"/>
    <n v="541.71428579709914"/>
    <s v="Deposit"/>
    <n v="1385.3552221287932"/>
    <s v="Inactive"/>
    <x v="0"/>
    <n v="90.697674418604649"/>
  </r>
  <r>
    <x v="562"/>
    <s v="Helen McFarland"/>
    <x v="458"/>
    <x v="458"/>
    <n v="3529"/>
    <s v=" Deposit            "/>
    <n v="3529"/>
    <x v="0"/>
    <x v="0"/>
    <x v="473"/>
    <n v="1734.7793327200077"/>
    <s v="Withdrawal"/>
    <n v="1794.2206672799923"/>
    <x v="0"/>
    <n v="10.277136258660507"/>
    <x v="449"/>
    <n v="1023.760531013656"/>
    <s v="Deposit"/>
    <n v="1796.2206672799923"/>
    <x v="0"/>
    <n v="9.122401847575059"/>
    <d v="2021-03-09T00:00:00"/>
    <n v="90.804534064880968"/>
    <s v="Deposit"/>
    <n v="1887.0252013448733"/>
    <x v="0"/>
    <n v="71.824480369515015"/>
    <x v="487"/>
    <n v="768.77864595257176"/>
    <s v="Deposit"/>
    <n v="2655.8038472974449"/>
    <s v="Inactive"/>
    <x v="0"/>
    <n v="90.697674418604649"/>
  </r>
  <r>
    <x v="563"/>
    <s v="Dane O’Donnell"/>
    <x v="459"/>
    <x v="459"/>
    <n v="529"/>
    <s v=" Deposit            "/>
    <n v="529"/>
    <x v="0"/>
    <x v="0"/>
    <x v="339"/>
    <n v="213.65273303885184"/>
    <s v="Deposit"/>
    <n v="742.65273303885181"/>
    <x v="0"/>
    <n v="10.277136258660507"/>
    <x v="456"/>
    <n v="460.29484878366776"/>
    <s v="Withdrawal"/>
    <n v="282.35788425518405"/>
    <x v="0"/>
    <n v="9.122401847575059"/>
    <d v="2021-04-10T00:00:00"/>
    <n v="157.73180621787418"/>
    <s v="Withdrawal"/>
    <n v="124.62607803730987"/>
    <x v="1"/>
    <n v="71.824480369515015"/>
    <x v="488"/>
    <n v="62.402097383420035"/>
    <s v="Deposit"/>
    <n v="187.02817542072989"/>
    <s v="Inactive"/>
    <x v="0"/>
    <n v="90.697674418604649"/>
  </r>
  <r>
    <x v="564"/>
    <s v="Bellamy Cooper"/>
    <x v="195"/>
    <x v="195"/>
    <n v="6079"/>
    <s v=" Deposit            "/>
    <n v="6079"/>
    <x v="0"/>
    <x v="0"/>
    <x v="474"/>
    <n v="1690.8451444685381"/>
    <s v="Withdrawal"/>
    <n v="4388.1548555314621"/>
    <x v="0"/>
    <n v="10.277136258660507"/>
    <x v="457"/>
    <n v="1731.3392067115592"/>
    <s v="Withdrawal"/>
    <n v="2656.8156488199029"/>
    <x v="0"/>
    <n v="9.122401847575059"/>
    <d v="2023-06-28T00:00:00"/>
    <n v="2205.3736351884331"/>
    <s v="Deposit"/>
    <n v="4862.1892840083365"/>
    <x v="0"/>
    <n v="71.824480369515015"/>
    <x v="489"/>
    <n v="156.78339691020147"/>
    <s v="Withdrawal"/>
    <n v="4705.4058870981353"/>
    <s v="Inactive"/>
    <x v="0"/>
    <n v="90.697674418604649"/>
  </r>
  <r>
    <x v="565"/>
    <s v="Jonathan Donaldson"/>
    <x v="460"/>
    <x v="460"/>
    <n v="3691"/>
    <s v=" Deposit            "/>
    <n v="3691"/>
    <x v="0"/>
    <x v="0"/>
    <x v="475"/>
    <n v="2785.2976679583094"/>
    <s v="Withdrawal"/>
    <n v="905.70233204169062"/>
    <x v="1"/>
    <n v="10.277136258660507"/>
    <x v="203"/>
    <n v="755.9189198796837"/>
    <s v="Withdrawal"/>
    <n v="149.78341216200693"/>
    <x v="0"/>
    <n v="9.122401847575059"/>
    <d v="2024-01-07T00:00:00"/>
    <n v="63.537818728504881"/>
    <s v="Deposit"/>
    <n v="213.3212308905118"/>
    <x v="0"/>
    <n v="71.824480369515015"/>
    <x v="490"/>
    <n v="57.082950755677459"/>
    <s v="Withdrawal"/>
    <n v="156.23828013483433"/>
    <s v="Inactive"/>
    <x v="0"/>
    <n v="90.697674418604649"/>
  </r>
  <r>
    <x v="566"/>
    <s v="Natasha Morgan"/>
    <x v="461"/>
    <x v="461"/>
    <n v="3161"/>
    <s v=" Deposit            "/>
    <n v="3161"/>
    <x v="0"/>
    <x v="0"/>
    <x v="115"/>
    <n v="2425.6317989846652"/>
    <s v="Deposit"/>
    <n v="5586.6317989846648"/>
    <x v="0"/>
    <n v="10.277136258660507"/>
    <x v="458"/>
    <n v="1052.3669190271771"/>
    <s v="Deposit"/>
    <n v="5588.6317989846648"/>
    <x v="0"/>
    <n v="9.122401847575059"/>
    <d v="2023-04-12T00:00:00"/>
    <n v="3064.3635216835019"/>
    <s v="Deposit"/>
    <n v="8652.9953206681676"/>
    <x v="0"/>
    <n v="71.824480369515015"/>
    <x v="107"/>
    <n v="2198.0908902375927"/>
    <s v="Deposit"/>
    <n v="10851.08621090576"/>
    <s v="Inactive"/>
    <x v="0"/>
    <n v="90.697674418604649"/>
  </r>
  <r>
    <x v="567"/>
    <s v="Dalary Soto"/>
    <x v="462"/>
    <x v="462"/>
    <n v="7491"/>
    <s v=" Deposit            "/>
    <n v="7491"/>
    <x v="1"/>
    <x v="0"/>
    <x v="476"/>
    <n v="1391.8148993768577"/>
    <s v="Deposit"/>
    <n v="8882.8148993768573"/>
    <x v="0"/>
    <n v="10.277136258660507"/>
    <x v="459"/>
    <n v="2663.724574553512"/>
    <s v="Deposit"/>
    <n v="8884.8148993768573"/>
    <x v="0"/>
    <n v="9.122401847575059"/>
    <d v="2023-11-25T00:00:00"/>
    <n v="4116.0892044859384"/>
    <s v="Deposit"/>
    <n v="13000.904103862795"/>
    <x v="1"/>
    <n v="71.824480369515015"/>
    <x v="491"/>
    <n v="11764.704381623456"/>
    <s v="Deposit"/>
    <n v="24765.608485486249"/>
    <s v="Inactive"/>
    <x v="0"/>
    <n v="90.697674418604649"/>
  </r>
  <r>
    <x v="568"/>
    <s v="Barrett Spence"/>
    <x v="463"/>
    <x v="463"/>
    <n v="9533"/>
    <s v=" Deposit            "/>
    <n v="9533"/>
    <x v="0"/>
    <x v="0"/>
    <x v="477"/>
    <n v="2384.1545597216277"/>
    <s v="Deposit"/>
    <n v="11917.154559721628"/>
    <x v="1"/>
    <n v="10.277136258660507"/>
    <x v="460"/>
    <n v="7093.9610887740819"/>
    <s v="Deposit"/>
    <n v="11919.154559721628"/>
    <x v="0"/>
    <n v="9.122401847575059"/>
    <d v="2024-06-27T00:00:00"/>
    <n v="11037.969994741648"/>
    <s v="Withdrawal"/>
    <n v="881.18456497997977"/>
    <x v="0"/>
    <n v="71.824480369515015"/>
    <x v="492"/>
    <n v="30.93199809338423"/>
    <s v="Deposit"/>
    <n v="912.11656307336398"/>
    <e v="#NUM!"/>
    <x v="0"/>
    <n v="90.697674418604649"/>
  </r>
  <r>
    <x v="569"/>
    <s v="Aislinn Crosby"/>
    <x v="464"/>
    <x v="464"/>
    <n v="365"/>
    <s v=" Deposit            "/>
    <n v="365"/>
    <x v="0"/>
    <x v="0"/>
    <x v="478"/>
    <n v="288.61998195964333"/>
    <s v="Withdrawal"/>
    <n v="76.380018040356674"/>
    <x v="0"/>
    <n v="10.277136258660507"/>
    <x v="461"/>
    <n v="49.367975934022041"/>
    <s v="Deposit"/>
    <n v="78.380018040356674"/>
    <x v="0"/>
    <n v="9.122401847575059"/>
    <d v="2022-10-03T00:00:00"/>
    <n v="31.022687950741087"/>
    <s v="Deposit"/>
    <n v="109.40270599109776"/>
    <x v="0"/>
    <n v="71.824480369515015"/>
    <x v="493"/>
    <n v="58.886720070829085"/>
    <s v="Deposit"/>
    <n v="168.28942606192686"/>
    <s v="Inactive"/>
    <x v="0"/>
    <n v="90.697674418604649"/>
  </r>
  <r>
    <x v="570"/>
    <s v="Tristen Holland"/>
    <x v="289"/>
    <x v="289"/>
    <n v="8067"/>
    <s v=" Deposit            "/>
    <n v="8067"/>
    <x v="1"/>
    <x v="0"/>
    <x v="476"/>
    <n v="4388.2968616374419"/>
    <s v="Deposit"/>
    <n v="12455.296861637442"/>
    <x v="0"/>
    <n v="10.277136258660507"/>
    <x v="62"/>
    <n v="11171.700230694263"/>
    <s v="Withdrawal"/>
    <n v="1283.5966309431788"/>
    <x v="0"/>
    <n v="9.122401847575059"/>
    <d v="2023-08-26T00:00:00"/>
    <n v="624.41975171037063"/>
    <s v="Withdrawal"/>
    <n v="659.17687923280812"/>
    <x v="0"/>
    <n v="71.824480369515015"/>
    <x v="494"/>
    <n v="290.28057671992406"/>
    <s v="Withdrawal"/>
    <n v="368.89630251288406"/>
    <s v="Active"/>
    <x v="0"/>
    <n v="90.697674418604649"/>
  </r>
  <r>
    <x v="571"/>
    <s v="Mariah Lara"/>
    <x v="431"/>
    <x v="431"/>
    <n v="6925"/>
    <s v=" Deposit            "/>
    <n v="6925"/>
    <x v="0"/>
    <x v="0"/>
    <x v="264"/>
    <n v="1471.948546235898"/>
    <s v="Withdrawal"/>
    <n v="5453.051453764102"/>
    <x v="0"/>
    <n v="10.277136258660507"/>
    <x v="462"/>
    <n v="3274.5597231839861"/>
    <s v="Deposit"/>
    <n v="5455.051453764102"/>
    <x v="0"/>
    <n v="9.122401847575059"/>
    <d v="2023-10-17T00:00:00"/>
    <n v="1849.8432159695183"/>
    <s v="Withdrawal"/>
    <n v="3605.2082377945835"/>
    <x v="0"/>
    <n v="71.824480369515015"/>
    <x v="215"/>
    <n v="117.25703718280054"/>
    <s v="Deposit"/>
    <n v="3722.4652749773841"/>
    <s v="Inactive"/>
    <x v="0"/>
    <n v="90.697674418604649"/>
  </r>
  <r>
    <x v="572"/>
    <s v="Caiden Cole"/>
    <x v="37"/>
    <x v="37"/>
    <n v="7944"/>
    <s v=" Deposit            "/>
    <n v="7944"/>
    <x v="0"/>
    <x v="0"/>
    <x v="479"/>
    <n v="59.875489785498644"/>
    <s v="Withdrawal"/>
    <n v="7884.1245102145012"/>
    <x v="1"/>
    <n v="10.277136258660507"/>
    <x v="463"/>
    <n v="5864.312838521827"/>
    <s v="Deposit"/>
    <n v="7886.1245102145012"/>
    <x v="0"/>
    <n v="9.122401847575059"/>
    <d v="2022-02-04T00:00:00"/>
    <n v="7409.8639912116714"/>
    <s v="Withdrawal"/>
    <n v="476.26051900282982"/>
    <x v="0"/>
    <n v="71.824480369515015"/>
    <x v="495"/>
    <n v="196.92288786132326"/>
    <s v="Withdrawal"/>
    <n v="279.33763114150656"/>
    <s v="Inactive"/>
    <x v="0"/>
    <n v="90.697674418604649"/>
  </r>
  <r>
    <x v="573"/>
    <s v="Margaret Richard"/>
    <x v="465"/>
    <x v="465"/>
    <n v="464"/>
    <s v=" Deposit            "/>
    <n v="464"/>
    <x v="0"/>
    <x v="0"/>
    <x v="480"/>
    <n v="452.15341007157917"/>
    <s v="Deposit"/>
    <n v="916.15341007157917"/>
    <x v="0"/>
    <n v="10.277136258660507"/>
    <x v="464"/>
    <n v="442.35722332799355"/>
    <s v="Withdrawal"/>
    <n v="473.79618674358562"/>
    <x v="0"/>
    <n v="9.122401847575059"/>
    <d v="2022-06-26T00:00:00"/>
    <n v="213.12896220967872"/>
    <s v="Deposit"/>
    <n v="686.9251489532644"/>
    <x v="0"/>
    <n v="71.824480369515015"/>
    <x v="384"/>
    <n v="224.57731332303888"/>
    <s v="Deposit"/>
    <n v="911.50246227630328"/>
    <s v="Inactive"/>
    <x v="0"/>
    <n v="90.697674418604649"/>
  </r>
  <r>
    <x v="574"/>
    <s v="Ahmed Stephens"/>
    <x v="466"/>
    <x v="466"/>
    <n v="2195"/>
    <s v=" Deposit            "/>
    <n v="2195"/>
    <x v="0"/>
    <x v="0"/>
    <x v="182"/>
    <n v="669.08641184065607"/>
    <s v="Withdrawal"/>
    <n v="1525.9135881593438"/>
    <x v="0"/>
    <n v="10.277136258660507"/>
    <x v="465"/>
    <n v="295.95934944813689"/>
    <s v="Withdrawal"/>
    <n v="1229.9542387112069"/>
    <x v="0"/>
    <n v="9.122401847575059"/>
    <d v="2022-06-06T00:00:00"/>
    <n v="1178.5117737047719"/>
    <s v="Deposit"/>
    <n v="2408.4660124159791"/>
    <x v="1"/>
    <n v="71.824480369515015"/>
    <x v="356"/>
    <n v="2144.1337149661431"/>
    <s v="Deposit"/>
    <n v="4552.5997273821222"/>
    <s v="Inactive"/>
    <x v="0"/>
    <n v="90.697674418604649"/>
  </r>
  <r>
    <x v="575"/>
    <s v="Millie Jaramillo"/>
    <x v="411"/>
    <x v="411"/>
    <n v="7932"/>
    <s v=" Deposit            "/>
    <n v="7932"/>
    <x v="0"/>
    <x v="0"/>
    <x v="481"/>
    <n v="5162.1207940572403"/>
    <s v="Deposit"/>
    <n v="13094.12079405724"/>
    <x v="0"/>
    <n v="10.277136258660507"/>
    <x v="466"/>
    <n v="3030.1364175115013"/>
    <s v="Withdrawal"/>
    <n v="10063.984376545739"/>
    <x v="0"/>
    <n v="9.122401847575059"/>
    <d v="2021-12-27T00:00:00"/>
    <n v="8842.8135384911893"/>
    <s v="Deposit"/>
    <n v="18906.797915036928"/>
    <x v="0"/>
    <n v="71.824480369515015"/>
    <x v="496"/>
    <n v="16278.59986956895"/>
    <s v="Withdrawal"/>
    <n v="2628.1980454679779"/>
    <s v="Inactive"/>
    <x v="0"/>
    <n v="90.697674418604649"/>
  </r>
  <r>
    <x v="576"/>
    <s v="Angelica Benjamin"/>
    <x v="467"/>
    <x v="467"/>
    <n v="967"/>
    <s v=" Deposit            "/>
    <n v="967"/>
    <x v="0"/>
    <x v="0"/>
    <x v="482"/>
    <n v="932.99756112328498"/>
    <s v="Deposit"/>
    <n v="1899.9975611232849"/>
    <x v="0"/>
    <n v="10.277136258660507"/>
    <x v="444"/>
    <n v="115.02011817303791"/>
    <s v="Withdrawal"/>
    <n v="1784.977442950247"/>
    <x v="0"/>
    <n v="9.122401847575059"/>
    <d v="2023-04-16T00:00:00"/>
    <n v="1617.2372565672586"/>
    <s v="Withdrawal"/>
    <n v="167.74018638298844"/>
    <x v="0"/>
    <n v="71.824480369515015"/>
    <x v="497"/>
    <n v="85.455165610408187"/>
    <s v="Withdrawal"/>
    <n v="82.285020772580253"/>
    <s v="Inactive"/>
    <x v="0"/>
    <n v="90.697674418604649"/>
  </r>
  <r>
    <x v="577"/>
    <s v="Kyro Gonzalez"/>
    <x v="219"/>
    <x v="219"/>
    <n v="7050"/>
    <s v=" Deposit            "/>
    <n v="7050"/>
    <x v="0"/>
    <x v="0"/>
    <x v="483"/>
    <n v="5446.7046418517129"/>
    <s v="Withdrawal"/>
    <n v="1603.2953581482871"/>
    <x v="0"/>
    <n v="10.277136258660507"/>
    <x v="360"/>
    <n v="904.33322474555121"/>
    <s v="Deposit"/>
    <n v="1605.2953581482871"/>
    <x v="0"/>
    <n v="9.122401847575059"/>
    <d v="2022-05-06T00:00:00"/>
    <n v="704.89611187643879"/>
    <s v="Withdrawal"/>
    <n v="900.39924627184826"/>
    <x v="0"/>
    <n v="71.824480369515015"/>
    <x v="39"/>
    <n v="763.55820639182321"/>
    <s v="Withdrawal"/>
    <n v="136.84103988002505"/>
    <s v="Inactive"/>
    <x v="0"/>
    <n v="90.697674418604649"/>
  </r>
  <r>
    <x v="578"/>
    <s v="Abigail Huff"/>
    <x v="324"/>
    <x v="324"/>
    <n v="1280"/>
    <s v=" Deposit            "/>
    <n v="1280"/>
    <x v="0"/>
    <x v="0"/>
    <x v="484"/>
    <n v="340.10472326086358"/>
    <s v="Withdrawal"/>
    <n v="939.89527673913642"/>
    <x v="0"/>
    <n v="10.277136258660507"/>
    <x v="467"/>
    <n v="328.51682780693443"/>
    <s v="Deposit"/>
    <n v="941.89527673913642"/>
    <x v="0"/>
    <n v="9.122401847575059"/>
    <d v="2024-02-13T00:00:00"/>
    <n v="562.40733849325238"/>
    <s v="Withdrawal"/>
    <n v="379.48793824588404"/>
    <x v="0"/>
    <n v="71.824480369515015"/>
    <x v="498"/>
    <n v="241.4235258029679"/>
    <s v="Withdrawal"/>
    <n v="138.06441244291614"/>
    <s v="Inactive"/>
    <x v="0"/>
    <n v="90.697674418604649"/>
  </r>
  <r>
    <x v="579"/>
    <s v="Finnley Lopez"/>
    <x v="468"/>
    <x v="468"/>
    <n v="9338"/>
    <s v=" Deposit            "/>
    <n v="9338"/>
    <x v="0"/>
    <x v="0"/>
    <x v="473"/>
    <n v="2026.5623625659853"/>
    <s v="Deposit"/>
    <n v="11364.562362565985"/>
    <x v="0"/>
    <n v="10.277136258660507"/>
    <x v="468"/>
    <n v="2563.3155117549904"/>
    <s v="Withdrawal"/>
    <n v="8801.2468508109941"/>
    <x v="0"/>
    <n v="9.122401847575059"/>
    <d v="2021-11-29T00:00:00"/>
    <n v="601.83146981674133"/>
    <s v="Withdrawal"/>
    <n v="8199.4153809942527"/>
    <x v="0"/>
    <n v="71.824480369515015"/>
    <x v="499"/>
    <n v="7311.9736609266283"/>
    <s v="Withdrawal"/>
    <n v="887.44172006762437"/>
    <s v="Inactive"/>
    <x v="0"/>
    <n v="90.697674418604649"/>
  </r>
  <r>
    <x v="580"/>
    <s v="Gianna Fox"/>
    <x v="469"/>
    <x v="469"/>
    <n v="8992"/>
    <s v=" Deposit            "/>
    <n v="8992"/>
    <x v="0"/>
    <x v="0"/>
    <x v="372"/>
    <n v="6014.1599028143355"/>
    <s v="Withdrawal"/>
    <n v="2977.8400971856645"/>
    <x v="0"/>
    <n v="10.277136258660507"/>
    <x v="469"/>
    <n v="91.152064719304335"/>
    <s v="Withdrawal"/>
    <n v="2886.6880324663603"/>
    <x v="0"/>
    <n v="9.122401847575059"/>
    <d v="2022-07-12T00:00:00"/>
    <n v="1395.1998901343309"/>
    <s v="Withdrawal"/>
    <n v="1491.4881423320294"/>
    <x v="1"/>
    <n v="71.824480369515015"/>
    <x v="500"/>
    <n v="25.435196027730029"/>
    <s v="Deposit"/>
    <n v="1516.9233383597593"/>
    <s v="Inactive"/>
    <x v="0"/>
    <n v="90.697674418604649"/>
  </r>
  <r>
    <x v="581"/>
    <s v="Robert Marsh"/>
    <x v="470"/>
    <x v="470"/>
    <n v="708"/>
    <s v=" Deposit            "/>
    <n v="708"/>
    <x v="0"/>
    <x v="0"/>
    <x v="32"/>
    <n v="157.48470528693309"/>
    <s v="Withdrawal"/>
    <n v="550.51529471306685"/>
    <x v="0"/>
    <n v="10.277136258660507"/>
    <x v="470"/>
    <n v="537.84989711662877"/>
    <s v="Withdrawal"/>
    <n v="12.665397596438083"/>
    <x v="0"/>
    <n v="9.122401847575059"/>
    <d v="2021-11-11T00:00:00"/>
    <n v="7.9425234485958001"/>
    <s v="Deposit"/>
    <n v="20.607921045033883"/>
    <x v="0"/>
    <n v="71.824480369515015"/>
    <x v="218"/>
    <n v="4.107551986013962"/>
    <s v="Withdrawal"/>
    <n v="16.500369059019921"/>
    <s v="Inactive"/>
    <x v="0"/>
    <n v="90.697674418604649"/>
  </r>
  <r>
    <x v="582"/>
    <s v="Adelina Tyler"/>
    <x v="471"/>
    <x v="471"/>
    <n v="9312"/>
    <s v=" Deposit            "/>
    <n v="9312"/>
    <x v="0"/>
    <x v="0"/>
    <x v="224"/>
    <n v="8130.5698824288729"/>
    <s v="Deposit"/>
    <n v="17442.569882428874"/>
    <x v="0"/>
    <n v="10.277136258660507"/>
    <x v="471"/>
    <n v="12480.364788623581"/>
    <s v="Withdrawal"/>
    <n v="4962.2050938052926"/>
    <x v="0"/>
    <n v="9.122401847575059"/>
    <d v="2021-12-27T00:00:00"/>
    <n v="4910.5141038503598"/>
    <s v="Deposit"/>
    <n v="9872.7191976556533"/>
    <x v="0"/>
    <n v="71.824480369515015"/>
    <x v="501"/>
    <n v="2784.5557067443265"/>
    <s v="Deposit"/>
    <n v="12657.274904399979"/>
    <s v="Inactive"/>
    <x v="0"/>
    <n v="90.697674418604649"/>
  </r>
  <r>
    <x v="583"/>
    <s v="Emmitt Thompson"/>
    <x v="472"/>
    <x v="472"/>
    <n v="2244"/>
    <s v=" Deposit            "/>
    <n v="2244"/>
    <x v="0"/>
    <x v="0"/>
    <x v="485"/>
    <n v="127.055976178002"/>
    <s v="Withdrawal"/>
    <n v="2116.9440238219981"/>
    <x v="1"/>
    <n v="10.277136258660507"/>
    <x v="438"/>
    <n v="1340.5493593731778"/>
    <s v="Deposit"/>
    <n v="2118.9440238219981"/>
    <x v="1"/>
    <n v="9.122401847575059"/>
    <d v="2021-03-29T00:00:00"/>
    <n v="1692.7270547511944"/>
    <s v="Deposit"/>
    <n v="3811.6710785731925"/>
    <x v="0"/>
    <n v="71.824480369515015"/>
    <x v="209"/>
    <n v="3477.545722562726"/>
    <s v="Withdrawal"/>
    <n v="334.12535601046648"/>
    <s v="Inactive"/>
    <x v="0"/>
    <n v="90.697674418604649"/>
  </r>
  <r>
    <x v="584"/>
    <s v="Madison Silva"/>
    <x v="293"/>
    <x v="293"/>
    <n v="3068"/>
    <s v=" Deposit            "/>
    <n v="3068"/>
    <x v="0"/>
    <x v="0"/>
    <x v="379"/>
    <n v="618.57225583609454"/>
    <s v="Deposit"/>
    <n v="3686.5722558360944"/>
    <x v="0"/>
    <n v="10.277136258660507"/>
    <x v="472"/>
    <n v="1801.5121103854117"/>
    <s v="Deposit"/>
    <n v="3688.5722558360944"/>
    <x v="0"/>
    <n v="9.122401847575059"/>
    <d v="2022-08-20T00:00:00"/>
    <n v="367.16718729528708"/>
    <s v="Withdrawal"/>
    <n v="3321.4050685408074"/>
    <x v="0"/>
    <n v="71.824480369515015"/>
    <x v="502"/>
    <n v="2890.9909375850089"/>
    <s v="Deposit"/>
    <n v="6212.3960061258167"/>
    <s v="Inactive"/>
    <x v="0"/>
    <n v="90.697674418604649"/>
  </r>
  <r>
    <x v="585"/>
    <s v="Luka Lowe"/>
    <x v="473"/>
    <x v="473"/>
    <n v="4830"/>
    <s v=" Deposit            "/>
    <n v="4830"/>
    <x v="0"/>
    <x v="0"/>
    <x v="486"/>
    <n v="3850.5543584441816"/>
    <s v="Deposit"/>
    <n v="8680.5543584441821"/>
    <x v="0"/>
    <n v="10.277136258660507"/>
    <x v="153"/>
    <n v="6863.0862002550157"/>
    <s v="Withdrawal"/>
    <n v="1817.4681581891664"/>
    <x v="0"/>
    <n v="9.122401847575059"/>
    <d v="2024-02-20T00:00:00"/>
    <n v="1546.7855466850538"/>
    <s v="Deposit"/>
    <n v="3364.2537048742201"/>
    <x v="0"/>
    <n v="71.824480369515015"/>
    <x v="365"/>
    <n v="2352.0726715574997"/>
    <s v="Deposit"/>
    <n v="5716.3263764317198"/>
    <s v="Inactive"/>
    <x v="0"/>
    <n v="90.697674418604649"/>
  </r>
  <r>
    <x v="586"/>
    <s v="Amari Hail"/>
    <x v="474"/>
    <x v="474"/>
    <n v="3430"/>
    <s v=" Deposit            "/>
    <n v="3430"/>
    <x v="0"/>
    <x v="0"/>
    <x v="487"/>
    <n v="1847.5355298075683"/>
    <s v="Withdrawal"/>
    <n v="1582.4644701924317"/>
    <x v="0"/>
    <n v="10.277136258660507"/>
    <x v="473"/>
    <n v="1179.4902535120439"/>
    <s v="Withdrawal"/>
    <n v="402.97421668038783"/>
    <x v="0"/>
    <n v="9.122401847575059"/>
    <d v="2023-08-30T00:00:00"/>
    <n v="395.7332408796305"/>
    <s v="Deposit"/>
    <n v="798.70745756001838"/>
    <x v="1"/>
    <n v="71.824480369515015"/>
    <x v="445"/>
    <n v="92.922399826352404"/>
    <s v="Deposit"/>
    <n v="891.62985738637076"/>
    <s v="Inactive"/>
    <x v="0"/>
    <n v="90.697674418604649"/>
  </r>
  <r>
    <x v="587"/>
    <s v="Hector Aguilar"/>
    <x v="475"/>
    <x v="475"/>
    <n v="3806"/>
    <s v=" Deposit            "/>
    <n v="3806"/>
    <x v="0"/>
    <x v="0"/>
    <x v="488"/>
    <n v="2246.9487700553514"/>
    <s v="Withdrawal"/>
    <n v="1559.0512299446486"/>
    <x v="1"/>
    <n v="10.277136258660507"/>
    <x v="474"/>
    <n v="710.60843596685936"/>
    <s v="Withdrawal"/>
    <n v="848.44279397778928"/>
    <x v="0"/>
    <n v="9.122401847575059"/>
    <d v="2022-12-19T00:00:00"/>
    <n v="772.54749773190827"/>
    <s v="Deposit"/>
    <n v="1620.9902917096974"/>
    <x v="0"/>
    <n v="71.824480369515015"/>
    <x v="503"/>
    <n v="36.433060113764057"/>
    <s v="Withdrawal"/>
    <n v="1584.5572315959334"/>
    <s v="Inactive"/>
    <x v="0"/>
    <n v="90.697674418604649"/>
  </r>
  <r>
    <x v="588"/>
    <s v="Josie Rocha"/>
    <x v="60"/>
    <x v="60"/>
    <n v="9829"/>
    <s v=" Deposit            "/>
    <n v="9829"/>
    <x v="0"/>
    <x v="0"/>
    <x v="489"/>
    <n v="6448.8141981196241"/>
    <s v="Deposit"/>
    <n v="16277.814198119624"/>
    <x v="0"/>
    <n v="10.277136258660507"/>
    <x v="436"/>
    <n v="14777.559038486697"/>
    <s v="Deposit"/>
    <n v="16279.814198119624"/>
    <x v="0"/>
    <n v="9.122401847575059"/>
    <d v="2022-04-23T00:00:00"/>
    <n v="9577.037464321369"/>
    <s v="Withdrawal"/>
    <n v="6702.776733798255"/>
    <x v="0"/>
    <n v="71.824480369515015"/>
    <x v="504"/>
    <n v="4267.0862007821834"/>
    <s v="Withdrawal"/>
    <n v="2435.6905330160716"/>
    <s v="Inactive"/>
    <x v="0"/>
    <n v="90.697674418604649"/>
  </r>
  <r>
    <x v="589"/>
    <s v="Onyx Keith"/>
    <x v="476"/>
    <x v="476"/>
    <n v="6883"/>
    <s v=" Deposit            "/>
    <n v="6883"/>
    <x v="0"/>
    <x v="0"/>
    <x v="461"/>
    <n v="4539.8723697456235"/>
    <s v="Deposit"/>
    <n v="11422.872369745623"/>
    <x v="0"/>
    <n v="10.277136258660507"/>
    <x v="475"/>
    <n v="7461.8064190874593"/>
    <s v="Withdrawal"/>
    <n v="3961.0659506581633"/>
    <x v="0"/>
    <n v="9.122401847575059"/>
    <d v="2023-11-16T00:00:00"/>
    <n v="1346.098690701654"/>
    <s v="Withdrawal"/>
    <n v="2614.9672599565092"/>
    <x v="0"/>
    <n v="71.824480369515015"/>
    <x v="505"/>
    <n v="1442.1624435638776"/>
    <s v="Deposit"/>
    <n v="4057.129703520387"/>
    <s v="Inactive"/>
    <x v="0"/>
    <n v="90.697674418604649"/>
  </r>
  <r>
    <x v="590"/>
    <s v="Elyse Hebert"/>
    <x v="477"/>
    <x v="477"/>
    <n v="5647"/>
    <s v=" Deposit            "/>
    <n v="5647"/>
    <x v="0"/>
    <x v="0"/>
    <x v="490"/>
    <n v="43.365829774980213"/>
    <s v="Withdrawal"/>
    <n v="5603.6341702250202"/>
    <x v="0"/>
    <n v="10.277136258660507"/>
    <x v="476"/>
    <n v="2846.1948376776068"/>
    <s v="Withdrawal"/>
    <n v="2757.4393325474134"/>
    <x v="0"/>
    <n v="9.122401847575059"/>
    <d v="2021-06-02T00:00:00"/>
    <n v="1614.210921566347"/>
    <s v="Deposit"/>
    <n v="4371.6502541137606"/>
    <x v="1"/>
    <n v="71.824480369515015"/>
    <x v="506"/>
    <n v="2986.9944787474315"/>
    <s v="Deposit"/>
    <n v="7358.6447328611921"/>
    <s v="Inactive"/>
    <x v="0"/>
    <n v="90.697674418604649"/>
  </r>
  <r>
    <x v="591"/>
    <s v="Guillermo Kim"/>
    <x v="478"/>
    <x v="478"/>
    <n v="5253"/>
    <s v=" Deposit            "/>
    <n v="5253"/>
    <x v="0"/>
    <x v="0"/>
    <x v="491"/>
    <n v="4909.6769110437835"/>
    <s v="Withdrawal"/>
    <n v="343.32308895621645"/>
    <x v="0"/>
    <n v="10.277136258660507"/>
    <x v="477"/>
    <n v="278.54616832207785"/>
    <s v="Withdrawal"/>
    <n v="64.776920634138605"/>
    <x v="0"/>
    <n v="9.122401847575059"/>
    <d v="2021-02-28T00:00:00"/>
    <n v="52.044977909112255"/>
    <s v="Deposit"/>
    <n v="116.82189854325085"/>
    <x v="0"/>
    <n v="71.824480369515015"/>
    <x v="507"/>
    <n v="13.543477047989175"/>
    <s v="Withdrawal"/>
    <n v="103.27842149526168"/>
    <s v="Inactive"/>
    <x v="0"/>
    <n v="90.697674418604649"/>
  </r>
  <r>
    <x v="592"/>
    <s v="Gabriella Rich"/>
    <x v="479"/>
    <x v="479"/>
    <n v="7378"/>
    <s v=" Deposit            "/>
    <n v="7378"/>
    <x v="0"/>
    <x v="0"/>
    <x v="298"/>
    <n v="3106.5202118693269"/>
    <s v="Deposit"/>
    <n v="10484.520211869327"/>
    <x v="0"/>
    <n v="10.277136258660507"/>
    <x v="478"/>
    <n v="5188.6247314761504"/>
    <s v="Deposit"/>
    <n v="10486.520211869327"/>
    <x v="0"/>
    <n v="9.122401847575059"/>
    <d v="2021-12-05T00:00:00"/>
    <n v="554.32032742397132"/>
    <s v="Withdrawal"/>
    <n v="9932.1998844453556"/>
    <x v="0"/>
    <n v="71.824480369515015"/>
    <x v="508"/>
    <n v="9272.7699716862953"/>
    <s v="Deposit"/>
    <n v="19204.969856131651"/>
    <s v="Inactive"/>
    <x v="0"/>
    <n v="90.697674418604649"/>
  </r>
  <r>
    <x v="593"/>
    <s v="Keilani Mills"/>
    <x v="480"/>
    <x v="480"/>
    <n v="637"/>
    <s v=" Deposit            "/>
    <n v="637"/>
    <x v="0"/>
    <x v="0"/>
    <x v="492"/>
    <n v="329.43870192068812"/>
    <s v="Withdrawal"/>
    <n v="307.56129807931188"/>
    <x v="0"/>
    <n v="10.277136258660507"/>
    <x v="479"/>
    <n v="13.532264191484128"/>
    <s v="Withdrawal"/>
    <n v="294.02903388782778"/>
    <x v="0"/>
    <n v="9.122401847575059"/>
    <d v="2023-07-10T00:00:00"/>
    <n v="274.79883616008107"/>
    <s v="Deposit"/>
    <n v="568.82787004790885"/>
    <x v="0"/>
    <n v="71.824480369515015"/>
    <x v="509"/>
    <n v="24.668569096701333"/>
    <s v="Withdrawal"/>
    <n v="544.15930095120757"/>
    <s v="Active"/>
    <x v="0"/>
    <n v="90.697674418604649"/>
  </r>
  <r>
    <x v="594"/>
    <s v="Alex Summers"/>
    <x v="481"/>
    <x v="481"/>
    <n v="1206"/>
    <s v=" Deposit            "/>
    <n v="1206"/>
    <x v="0"/>
    <x v="0"/>
    <x v="147"/>
    <n v="1008.608301071152"/>
    <s v="Deposit"/>
    <n v="2214.6083010711518"/>
    <x v="0"/>
    <n v="10.277136258660507"/>
    <x v="480"/>
    <n v="1341.3673513126055"/>
    <s v="Deposit"/>
    <n v="2216.6083010711518"/>
    <x v="0"/>
    <n v="9.122401847575059"/>
    <d v="2022-11-24T00:00:00"/>
    <n v="311.79821370113081"/>
    <s v="Withdrawal"/>
    <n v="1904.8100873700209"/>
    <x v="1"/>
    <n v="71.824480369515015"/>
    <x v="510"/>
    <n v="1877.3612294295606"/>
    <s v="Withdrawal"/>
    <n v="27.448857940460357"/>
    <s v="Inactive"/>
    <x v="0"/>
    <n v="90.697674418604649"/>
  </r>
  <r>
    <x v="595"/>
    <s v="Frankie Leblanc"/>
    <x v="377"/>
    <x v="377"/>
    <n v="4684"/>
    <s v=" Deposit            "/>
    <n v="4684"/>
    <x v="0"/>
    <x v="0"/>
    <x v="493"/>
    <n v="3136.8724475434374"/>
    <s v="Withdrawal"/>
    <n v="1547.1275524565626"/>
    <x v="0"/>
    <n v="10.277136258660507"/>
    <x v="481"/>
    <n v="703.72453282925994"/>
    <s v="Withdrawal"/>
    <n v="843.40301962730268"/>
    <x v="0"/>
    <n v="9.122401847575059"/>
    <d v="2020-12-09T00:00:00"/>
    <n v="143.83476009131653"/>
    <s v="Withdrawal"/>
    <n v="699.56825953598616"/>
    <x v="1"/>
    <n v="71.824480369515015"/>
    <x v="511"/>
    <n v="427.57141655652475"/>
    <s v="Withdrawal"/>
    <n v="271.99684297946141"/>
    <s v="Inactive"/>
    <x v="0"/>
    <n v="90.697674418604649"/>
  </r>
  <r>
    <x v="596"/>
    <s v="Braden Mathews"/>
    <x v="482"/>
    <x v="482"/>
    <n v="1069"/>
    <s v=" Deposit            "/>
    <n v="1069"/>
    <x v="1"/>
    <x v="0"/>
    <x v="494"/>
    <n v="1019.4276760642028"/>
    <s v="Withdrawal"/>
    <n v="49.572323935797158"/>
    <x v="0"/>
    <n v="10.277136258660507"/>
    <x v="482"/>
    <n v="41.66641086528098"/>
    <s v="Deposit"/>
    <n v="51.572323935797158"/>
    <x v="0"/>
    <n v="9.122401847575059"/>
    <d v="2024-07-17T00:00:00"/>
    <n v="11.5558492406808"/>
    <s v="Withdrawal"/>
    <n v="40.016474695116358"/>
    <x v="0"/>
    <n v="71.824480369515015"/>
    <x v="512"/>
    <n v="34.015679920676028"/>
    <s v="Withdrawal"/>
    <n v="6.0007947744403296"/>
    <e v="#NUM!"/>
    <x v="0"/>
    <n v="90.697674418604649"/>
  </r>
  <r>
    <x v="597"/>
    <s v="Sloan Morgan"/>
    <x v="102"/>
    <x v="102"/>
    <n v="9317"/>
    <s v=" Deposit            "/>
    <n v="9317"/>
    <x v="0"/>
    <x v="0"/>
    <x v="467"/>
    <n v="1625.9276217423962"/>
    <s v="Withdrawal"/>
    <n v="7691.0723782576042"/>
    <x v="0"/>
    <n v="10.277136258660507"/>
    <x v="389"/>
    <n v="7208.6863053544184"/>
    <s v="Withdrawal"/>
    <n v="482.38607290318578"/>
    <x v="0"/>
    <n v="9.122401847575059"/>
    <d v="2021-11-16T00:00:00"/>
    <n v="204.89237996346927"/>
    <s v="Withdrawal"/>
    <n v="277.49369293971654"/>
    <x v="0"/>
    <n v="71.824480369515015"/>
    <x v="513"/>
    <n v="198.22185790136933"/>
    <s v="Withdrawal"/>
    <n v="79.271835038347206"/>
    <s v="Inactive"/>
    <x v="0"/>
    <n v="90.697674418604649"/>
  </r>
  <r>
    <x v="598"/>
    <s v="Hunter Shaffer"/>
    <x v="77"/>
    <x v="77"/>
    <n v="4753"/>
    <s v=" Deposit            "/>
    <n v="4753"/>
    <x v="0"/>
    <x v="0"/>
    <x v="495"/>
    <n v="2604.4829663512801"/>
    <s v="Deposit"/>
    <n v="7357.4829663512801"/>
    <x v="0"/>
    <n v="10.277136258660507"/>
    <x v="483"/>
    <n v="2215.8908647320554"/>
    <s v="Deposit"/>
    <n v="7359.4829663512801"/>
    <x v="0"/>
    <n v="9.122401847575059"/>
    <d v="2020-08-08T00:00:00"/>
    <n v="6742.0789989250061"/>
    <s v="Deposit"/>
    <n v="14101.561965276287"/>
    <x v="0"/>
    <n v="71.824480369515015"/>
    <x v="514"/>
    <n v="3356.361481112312"/>
    <s v="Deposit"/>
    <n v="17457.923446388599"/>
    <s v="Inactive"/>
    <x v="0"/>
    <n v="90.697674418604649"/>
  </r>
  <r>
    <x v="599"/>
    <s v="Alanna Pope"/>
    <x v="229"/>
    <x v="229"/>
    <n v="8556"/>
    <s v=" Deposit            "/>
    <n v="8556"/>
    <x v="0"/>
    <x v="0"/>
    <x v="496"/>
    <n v="5900.8399441672291"/>
    <s v="Withdrawal"/>
    <n v="2655.1600558327709"/>
    <x v="0"/>
    <n v="10.277136258660507"/>
    <x v="484"/>
    <n v="967.42812819892299"/>
    <s v="Deposit"/>
    <n v="2657.1600558327709"/>
    <x v="0"/>
    <n v="9.122401847575059"/>
    <d v="2023-01-16T00:00:00"/>
    <n v="2271.2419302463277"/>
    <s v="Withdrawal"/>
    <n v="385.91812558644324"/>
    <x v="1"/>
    <n v="71.824480369515015"/>
    <x v="51"/>
    <n v="126.91865690820886"/>
    <s v="Withdrawal"/>
    <n v="258.99946867823439"/>
    <s v="Inactive"/>
    <x v="0"/>
    <n v="90.697674418604649"/>
  </r>
  <r>
    <x v="600"/>
    <s v="Gunnar Manning"/>
    <x v="483"/>
    <x v="483"/>
    <n v="8323"/>
    <s v=" Deposit            "/>
    <n v="8323"/>
    <x v="0"/>
    <x v="0"/>
    <x v="497"/>
    <n v="7269.2510664069159"/>
    <s v="Deposit"/>
    <n v="15592.251066406916"/>
    <x v="0"/>
    <n v="10.277136258660507"/>
    <x v="485"/>
    <n v="9168.3957181621263"/>
    <s v="Deposit"/>
    <n v="15594.251066406916"/>
    <x v="0"/>
    <n v="9.122401847575059"/>
    <d v="2020-12-19T00:00:00"/>
    <n v="10208.319070725747"/>
    <s v="Withdrawal"/>
    <n v="5385.9319956811687"/>
    <x v="1"/>
    <n v="71.824480369515015"/>
    <x v="511"/>
    <n v="561.48237227342054"/>
    <s v="Withdrawal"/>
    <n v="4824.4496234077478"/>
    <s v="Inactive"/>
    <x v="0"/>
    <n v="90.697674418604649"/>
  </r>
  <r>
    <x v="601"/>
    <s v="Jennifer Mason"/>
    <x v="484"/>
    <x v="484"/>
    <n v="2722"/>
    <s v=" Deposit            "/>
    <n v="2722"/>
    <x v="0"/>
    <x v="0"/>
    <x v="498"/>
    <n v="1303.2295538300802"/>
    <s v="Withdrawal"/>
    <n v="1418.7704461699198"/>
    <x v="0"/>
    <n v="10.277136258660507"/>
    <x v="486"/>
    <n v="938.828483890494"/>
    <s v="Withdrawal"/>
    <n v="479.94196227942575"/>
    <x v="0"/>
    <n v="9.122401847575059"/>
    <d v="2023-05-25T00:00:00"/>
    <n v="298.64363301414323"/>
    <s v="Withdrawal"/>
    <n v="181.29832926528252"/>
    <x v="0"/>
    <n v="71.824480369515015"/>
    <x v="118"/>
    <n v="25.653908581121801"/>
    <s v="Withdrawal"/>
    <n v="155.64442068416071"/>
    <s v="Inactive"/>
    <x v="0"/>
    <n v="90.697674418604649"/>
  </r>
  <r>
    <x v="602"/>
    <s v="Brandon Liu"/>
    <x v="383"/>
    <x v="383"/>
    <n v="9752"/>
    <s v=" Deposit            "/>
    <n v="9752"/>
    <x v="0"/>
    <x v="0"/>
    <x v="173"/>
    <n v="4249.4118360818175"/>
    <s v="Deposit"/>
    <n v="14001.411836081817"/>
    <x v="0"/>
    <n v="10.277136258660507"/>
    <x v="487"/>
    <n v="12145.541083011241"/>
    <s v="Withdrawal"/>
    <n v="1855.870753070576"/>
    <x v="0"/>
    <n v="9.122401847575059"/>
    <d v="2021-08-14T00:00:00"/>
    <n v="431.58630970103576"/>
    <s v="Withdrawal"/>
    <n v="1424.2844433695402"/>
    <x v="1"/>
    <n v="71.824480369515015"/>
    <x v="515"/>
    <n v="522.14997479502995"/>
    <s v="Withdrawal"/>
    <n v="902.13446857451027"/>
    <s v="Inactive"/>
    <x v="0"/>
    <n v="90.697674418604649"/>
  </r>
  <r>
    <x v="603"/>
    <s v="Yosef O’Neal"/>
    <x v="221"/>
    <x v="221"/>
    <n v="6010"/>
    <s v=" Deposit            "/>
    <n v="6010"/>
    <x v="0"/>
    <x v="0"/>
    <x v="499"/>
    <n v="5495.9688222629666"/>
    <s v="Withdrawal"/>
    <n v="514.03117773703343"/>
    <x v="0"/>
    <n v="10.277136258660507"/>
    <x v="340"/>
    <n v="512.99500445980323"/>
    <s v="Deposit"/>
    <n v="516.03117773703343"/>
    <x v="0"/>
    <n v="9.122401847575059"/>
    <d v="2023-03-14T00:00:00"/>
    <n v="450.73002803205071"/>
    <s v="Withdrawal"/>
    <n v="65.30114970498272"/>
    <x v="0"/>
    <n v="71.824480369515015"/>
    <x v="516"/>
    <n v="27.662564489543968"/>
    <s v="Deposit"/>
    <n v="92.963714194526688"/>
    <s v="Inactive"/>
    <x v="0"/>
    <n v="90.697674418604649"/>
  </r>
  <r>
    <x v="604"/>
    <s v="Treasure Tanner"/>
    <x v="387"/>
    <x v="387"/>
    <n v="1966"/>
    <s v=" Deposit            "/>
    <n v="1966"/>
    <x v="0"/>
    <x v="0"/>
    <x v="500"/>
    <n v="1030.2435936599018"/>
    <s v="Deposit"/>
    <n v="2996.2435936599018"/>
    <x v="0"/>
    <n v="10.277136258660507"/>
    <x v="55"/>
    <n v="2963.25905610465"/>
    <s v="Withdrawal"/>
    <n v="32.984537555251791"/>
    <x v="0"/>
    <n v="9.122401847575059"/>
    <d v="2021-10-07T00:00:00"/>
    <n v="18.718536533867482"/>
    <s v="Withdrawal"/>
    <n v="14.266001021384309"/>
    <x v="0"/>
    <n v="71.824480369515015"/>
    <x v="517"/>
    <n v="4.2908611925792508"/>
    <s v="Withdrawal"/>
    <n v="9.9751398288050588"/>
    <s v="Inactive"/>
    <x v="0"/>
    <n v="90.697674418604649"/>
  </r>
  <r>
    <x v="605"/>
    <s v="Sarai Bradford"/>
    <x v="232"/>
    <x v="232"/>
    <n v="3898"/>
    <s v=" Deposit            "/>
    <n v="3898"/>
    <x v="0"/>
    <x v="0"/>
    <x v="501"/>
    <n v="2866.88292600061"/>
    <s v="Deposit"/>
    <n v="6764.8829260006096"/>
    <x v="0"/>
    <n v="10.277136258660507"/>
    <x v="488"/>
    <n v="5412.6252549107021"/>
    <s v="Withdrawal"/>
    <n v="1352.2576710899075"/>
    <x v="0"/>
    <n v="9.122401847575059"/>
    <d v="2022-07-05T00:00:00"/>
    <n v="92.214050853431459"/>
    <s v="Withdrawal"/>
    <n v="1260.043620236476"/>
    <x v="0"/>
    <n v="71.824480369515015"/>
    <x v="518"/>
    <n v="1050.5763295628321"/>
    <s v="Withdrawal"/>
    <n v="209.4672906736439"/>
    <s v="Inactive"/>
    <x v="0"/>
    <n v="90.697674418604649"/>
  </r>
  <r>
    <x v="606"/>
    <s v="Ander Everett"/>
    <x v="423"/>
    <x v="423"/>
    <n v="2101"/>
    <s v=" Deposit            "/>
    <n v="2101"/>
    <x v="0"/>
    <x v="0"/>
    <x v="502"/>
    <n v="997.56187182474355"/>
    <s v="Withdrawal"/>
    <n v="1103.4381281752565"/>
    <x v="0"/>
    <n v="10.277136258660507"/>
    <x v="489"/>
    <n v="285.56411952603025"/>
    <s v="Deposit"/>
    <n v="1105.4381281752565"/>
    <x v="0"/>
    <n v="9.122401847575059"/>
    <d v="2021-05-07T00:00:00"/>
    <n v="402.34045215426738"/>
    <s v="Withdrawal"/>
    <n v="703.09767602098907"/>
    <x v="0"/>
    <n v="71.824480369515015"/>
    <x v="471"/>
    <n v="439.30672248077167"/>
    <s v="Withdrawal"/>
    <n v="263.7909535402174"/>
    <s v="Inactive"/>
    <x v="0"/>
    <n v="90.697674418604649"/>
  </r>
  <r>
    <x v="607"/>
    <s v="Jaime Petersen"/>
    <x v="485"/>
    <x v="485"/>
    <n v="5502"/>
    <s v=" Deposit            "/>
    <n v="5502"/>
    <x v="0"/>
    <x v="0"/>
    <x v="20"/>
    <n v="2855.6132207427559"/>
    <s v="Deposit"/>
    <n v="8357.6132207427563"/>
    <x v="0"/>
    <n v="10.277136258660507"/>
    <x v="490"/>
    <n v="5360.9890206393011"/>
    <s v="Withdrawal"/>
    <n v="2996.6242001034552"/>
    <x v="0"/>
    <n v="9.122401847575059"/>
    <d v="2021-08-23T00:00:00"/>
    <n v="938.3409196500445"/>
    <s v="Deposit"/>
    <n v="3934.9651197534995"/>
    <x v="0"/>
    <n v="71.824480369515015"/>
    <x v="519"/>
    <n v="2899.7160599748827"/>
    <s v="Deposit"/>
    <n v="6834.6811797283826"/>
    <s v="Inactive"/>
    <x v="0"/>
    <n v="90.697674418604649"/>
  </r>
  <r>
    <x v="608"/>
    <s v="Fernanda Blanchard"/>
    <x v="393"/>
    <x v="393"/>
    <n v="681"/>
    <s v=" Deposit            "/>
    <n v="681"/>
    <x v="0"/>
    <x v="0"/>
    <x v="77"/>
    <n v="525.58731669016265"/>
    <s v="Withdrawal"/>
    <n v="155.41268330983735"/>
    <x v="0"/>
    <n v="10.277136258660507"/>
    <x v="491"/>
    <n v="120.36467540163731"/>
    <s v="Deposit"/>
    <n v="157.41268330983735"/>
    <x v="0"/>
    <n v="9.122401847575059"/>
    <d v="2023-07-14T00:00:00"/>
    <n v="26.283801084796433"/>
    <s v="Withdrawal"/>
    <n v="131.12888222504091"/>
    <x v="0"/>
    <n v="71.824480369515015"/>
    <x v="520"/>
    <n v="8.7382039984294551"/>
    <s v="Withdrawal"/>
    <n v="122.39067822661146"/>
    <s v="Active"/>
    <x v="0"/>
    <n v="90.697674418604649"/>
  </r>
  <r>
    <x v="609"/>
    <s v="Adler Potts"/>
    <x v="486"/>
    <x v="486"/>
    <n v="7882"/>
    <s v=" Deposit            "/>
    <n v="7882"/>
    <x v="0"/>
    <x v="0"/>
    <x v="343"/>
    <n v="1185.0702502070444"/>
    <s v="Deposit"/>
    <n v="9067.0702502070453"/>
    <x v="0"/>
    <n v="10.277136258660507"/>
    <x v="492"/>
    <n v="716.46482445553727"/>
    <s v="Withdrawal"/>
    <n v="8350.6054257515079"/>
    <x v="0"/>
    <n v="9.122401847575059"/>
    <d v="2023-05-31T00:00:00"/>
    <n v="7531.1053588389977"/>
    <s v="Deposit"/>
    <n v="15881.710784590505"/>
    <x v="0"/>
    <n v="71.824480369515015"/>
    <x v="521"/>
    <n v="8595.1856537031817"/>
    <s v="Withdrawal"/>
    <n v="7286.525130887323"/>
    <s v="Inactive"/>
    <x v="0"/>
    <n v="90.697674418604649"/>
  </r>
  <r>
    <x v="610"/>
    <s v="Ellison McConnell"/>
    <x v="487"/>
    <x v="487"/>
    <n v="5146"/>
    <s v=" Deposit            "/>
    <n v="5146"/>
    <x v="0"/>
    <x v="0"/>
    <x v="503"/>
    <n v="4154.1543977402016"/>
    <s v="Deposit"/>
    <n v="9300.1543977402016"/>
    <x v="0"/>
    <n v="10.277136258660507"/>
    <x v="493"/>
    <n v="2788.3841422209225"/>
    <s v="Deposit"/>
    <n v="9302.1543977402016"/>
    <x v="0"/>
    <n v="9.122401847575059"/>
    <d v="2021-12-11T00:00:00"/>
    <n v="9075.9698599235453"/>
    <s v="Deposit"/>
    <n v="18378.124257663745"/>
    <x v="0"/>
    <n v="71.824480369515015"/>
    <x v="522"/>
    <n v="8395.2793889271707"/>
    <s v="Deposit"/>
    <n v="26773.403646590916"/>
    <s v="Inactive"/>
    <x v="0"/>
    <n v="90.697674418604649"/>
  </r>
  <r>
    <x v="611"/>
    <s v="London Barton"/>
    <x v="488"/>
    <x v="488"/>
    <n v="2254"/>
    <s v=" Deposit            "/>
    <n v="2254"/>
    <x v="0"/>
    <x v="0"/>
    <x v="215"/>
    <n v="91.55995416579718"/>
    <s v="Withdrawal"/>
    <n v="2162.4400458342029"/>
    <x v="0"/>
    <n v="10.277136258660507"/>
    <x v="494"/>
    <n v="1162.9064393803128"/>
    <s v="Withdrawal"/>
    <n v="999.53360645389012"/>
    <x v="0"/>
    <n v="9.122401847575059"/>
    <d v="2021-03-17T00:00:00"/>
    <n v="717.45698847112453"/>
    <s v="Deposit"/>
    <n v="1716.9905949250146"/>
    <x v="1"/>
    <n v="71.824480369515015"/>
    <x v="453"/>
    <n v="791.89018014039141"/>
    <s v="Deposit"/>
    <n v="2508.8807750654059"/>
    <s v="Inactive"/>
    <x v="0"/>
    <n v="90.697674418604649"/>
  </r>
  <r>
    <x v="612"/>
    <s v="Danna Sims"/>
    <x v="489"/>
    <x v="489"/>
    <n v="5297"/>
    <s v=" Deposit            "/>
    <n v="5297"/>
    <x v="0"/>
    <x v="0"/>
    <x v="77"/>
    <n v="110.22858400157708"/>
    <s v="Withdrawal"/>
    <n v="5186.7714159984225"/>
    <x v="0"/>
    <n v="10.277136258660507"/>
    <x v="495"/>
    <n v="4688.2679566376273"/>
    <s v="Deposit"/>
    <n v="5188.7714159984225"/>
    <x v="0"/>
    <n v="9.122401847575059"/>
    <d v="2023-02-03T00:00:00"/>
    <n v="2437.4612837850586"/>
    <s v="Deposit"/>
    <n v="7626.2326997834807"/>
    <x v="0"/>
    <n v="71.824480369515015"/>
    <x v="523"/>
    <n v="4667.1948273638"/>
    <s v="Withdrawal"/>
    <n v="2959.0378724196808"/>
    <s v="Active"/>
    <x v="0"/>
    <n v="90.697674418604649"/>
  </r>
  <r>
    <x v="613"/>
    <s v="Brian Price"/>
    <x v="386"/>
    <x v="386"/>
    <n v="5800"/>
    <s v=" Deposit            "/>
    <n v="5800"/>
    <x v="0"/>
    <x v="0"/>
    <x v="504"/>
    <n v="2883.7964985447993"/>
    <s v="Deposit"/>
    <n v="8683.7964985447998"/>
    <x v="0"/>
    <n v="10.277136258660507"/>
    <x v="108"/>
    <n v="7753.0953428272305"/>
    <s v="Deposit"/>
    <n v="8685.7964985447998"/>
    <x v="0"/>
    <n v="9.122401847575059"/>
    <d v="2023-08-21T00:00:00"/>
    <n v="2689.0799331267754"/>
    <s v="Withdrawal"/>
    <n v="5996.7165654180244"/>
    <x v="1"/>
    <n v="71.824480369515015"/>
    <x v="346"/>
    <n v="340.97676510645294"/>
    <s v="Deposit"/>
    <n v="6337.6933305244775"/>
    <s v="Inactive"/>
    <x v="0"/>
    <n v="90.697674418604649"/>
  </r>
  <r>
    <x v="614"/>
    <s v="Alan Charles"/>
    <x v="490"/>
    <x v="490"/>
    <n v="3966"/>
    <s v=" Deposit            "/>
    <n v="3966"/>
    <x v="0"/>
    <x v="0"/>
    <x v="505"/>
    <n v="666.4797006002874"/>
    <s v="Deposit"/>
    <n v="4632.4797006002873"/>
    <x v="0"/>
    <n v="10.277136258660507"/>
    <x v="169"/>
    <n v="4232.7043176015923"/>
    <s v="Withdrawal"/>
    <n v="399.77538299869502"/>
    <x v="0"/>
    <n v="9.122401847575059"/>
    <d v="2021-01-24T00:00:00"/>
    <n v="121.49398512560782"/>
    <s v="Withdrawal"/>
    <n v="278.2813978730872"/>
    <x v="1"/>
    <n v="71.824480369515015"/>
    <x v="524"/>
    <n v="69.137053198414563"/>
    <s v="Withdrawal"/>
    <n v="209.14434467467265"/>
    <s v="Inactive"/>
    <x v="0"/>
    <n v="90.697674418604649"/>
  </r>
  <r>
    <x v="615"/>
    <s v="Jenna Horne"/>
    <x v="376"/>
    <x v="376"/>
    <n v="2922"/>
    <s v=" Deposit            "/>
    <n v="2922"/>
    <x v="0"/>
    <x v="0"/>
    <x v="506"/>
    <n v="1644.9490399634562"/>
    <s v="Deposit"/>
    <n v="4566.949039963456"/>
    <x v="0"/>
    <n v="10.277136258660507"/>
    <x v="496"/>
    <n v="4417.3088517951264"/>
    <s v="Deposit"/>
    <n v="4568.949039963456"/>
    <x v="0"/>
    <n v="9.122401847575059"/>
    <d v="2023-01-23T00:00:00"/>
    <n v="2867.8478747848271"/>
    <s v="Withdrawal"/>
    <n v="1701.1011651786289"/>
    <x v="0"/>
    <n v="71.824480369515015"/>
    <x v="525"/>
    <n v="85.596045611159127"/>
    <s v="Withdrawal"/>
    <n v="1615.5051195674698"/>
    <s v="Inactive"/>
    <x v="0"/>
    <n v="90.697674418604649"/>
  </r>
  <r>
    <x v="616"/>
    <s v="Zev Adams"/>
    <x v="491"/>
    <x v="491"/>
    <n v="6325"/>
    <s v=" Deposit            "/>
    <n v="6325"/>
    <x v="0"/>
    <x v="0"/>
    <x v="507"/>
    <n v="2209.7017228470881"/>
    <s v="Deposit"/>
    <n v="8534.7017228470886"/>
    <x v="1"/>
    <n v="10.277136258660507"/>
    <x v="262"/>
    <n v="8100.748761246653"/>
    <s v="Withdrawal"/>
    <n v="433.95296160043563"/>
    <x v="0"/>
    <n v="9.122401847575059"/>
    <d v="2023-06-27T00:00:00"/>
    <n v="405.03500605355123"/>
    <s v="Deposit"/>
    <n v="838.98796765398686"/>
    <x v="1"/>
    <n v="71.824480369515015"/>
    <x v="526"/>
    <n v="35.501758922139885"/>
    <s v="Withdrawal"/>
    <n v="803.486208731847"/>
    <s v="Inactive"/>
    <x v="0"/>
    <n v="90.697674418604649"/>
  </r>
  <r>
    <x v="617"/>
    <s v="Stella Kirby"/>
    <x v="492"/>
    <x v="492"/>
    <n v="5048"/>
    <s v=" Deposit            "/>
    <n v="5048"/>
    <x v="0"/>
    <x v="0"/>
    <x v="257"/>
    <n v="4473.1978525969607"/>
    <s v="Deposit"/>
    <n v="9521.1978525969607"/>
    <x v="0"/>
    <n v="10.277136258660507"/>
    <x v="497"/>
    <n v="6023.9639811985489"/>
    <s v="Deposit"/>
    <n v="9523.1978525969607"/>
    <x v="0"/>
    <n v="9.122401847575059"/>
    <d v="2021-02-26T00:00:00"/>
    <n v="567.92264406272022"/>
    <s v="Withdrawal"/>
    <n v="8955.2752085342399"/>
    <x v="0"/>
    <n v="71.824480369515015"/>
    <x v="179"/>
    <n v="294.81009919341966"/>
    <s v="Withdrawal"/>
    <n v="8660.4651093408211"/>
    <s v="Inactive"/>
    <x v="0"/>
    <n v="90.697674418604649"/>
  </r>
  <r>
    <x v="618"/>
    <s v="Tony Pollard"/>
    <x v="268"/>
    <x v="268"/>
    <n v="3189"/>
    <s v=" Deposit            "/>
    <n v="3189"/>
    <x v="0"/>
    <x v="0"/>
    <x v="264"/>
    <n v="1423.793403069177"/>
    <s v="Withdrawal"/>
    <n v="1765.206596930823"/>
    <x v="0"/>
    <n v="10.277136258660507"/>
    <x v="354"/>
    <n v="637.99250779263207"/>
    <s v="Deposit"/>
    <n v="1767.206596930823"/>
    <x v="0"/>
    <n v="9.122401847575059"/>
    <d v="2023-11-13T00:00:00"/>
    <n v="1020.2715150845396"/>
    <s v="Deposit"/>
    <n v="2787.4781120153625"/>
    <x v="1"/>
    <n v="71.824480369515015"/>
    <x v="189"/>
    <n v="1480.0906806332562"/>
    <s v="Deposit"/>
    <n v="4267.5687926486189"/>
    <s v="Inactive"/>
    <x v="0"/>
    <n v="90.697674418604649"/>
  </r>
  <r>
    <x v="619"/>
    <s v="Marisol Willis"/>
    <x v="469"/>
    <x v="469"/>
    <n v="1332"/>
    <s v=" Deposit            "/>
    <n v="1332"/>
    <x v="0"/>
    <x v="0"/>
    <x v="508"/>
    <n v="596.30666938921922"/>
    <s v="Deposit"/>
    <n v="1928.3066693892192"/>
    <x v="0"/>
    <n v="10.277136258660507"/>
    <x v="498"/>
    <n v="1356.5911226857054"/>
    <s v="Withdrawal"/>
    <n v="571.71554670351384"/>
    <x v="0"/>
    <n v="9.122401847575059"/>
    <d v="2023-01-20T00:00:00"/>
    <n v="188.57704511293645"/>
    <s v="Deposit"/>
    <n v="760.29259181645034"/>
    <x v="1"/>
    <n v="71.824480369515015"/>
    <x v="527"/>
    <n v="396.43137883351307"/>
    <s v="Withdrawal"/>
    <n v="363.86121298293727"/>
    <s v="Inactive"/>
    <x v="0"/>
    <n v="90.697674418604649"/>
  </r>
  <r>
    <x v="620"/>
    <s v="Remington Mathis"/>
    <x v="493"/>
    <x v="493"/>
    <n v="2907"/>
    <s v=" Deposit            "/>
    <n v="2907"/>
    <x v="0"/>
    <x v="0"/>
    <x v="339"/>
    <n v="1003.7368394746569"/>
    <s v="Deposit"/>
    <n v="3910.7368394746568"/>
    <x v="1"/>
    <n v="10.277136258660507"/>
    <x v="499"/>
    <n v="3251.5118009913967"/>
    <s v="Deposit"/>
    <n v="3912.7368394746568"/>
    <x v="0"/>
    <n v="9.122401847575059"/>
    <d v="2021-08-11T00:00:00"/>
    <n v="2753.3256659033004"/>
    <s v="Withdrawal"/>
    <n v="1159.4111735713564"/>
    <x v="0"/>
    <n v="71.824480369515015"/>
    <x v="528"/>
    <n v="86.118486049845345"/>
    <s v="Deposit"/>
    <n v="1245.5296596212017"/>
    <s v="Inactive"/>
    <x v="0"/>
    <n v="90.697674418604649"/>
  </r>
  <r>
    <x v="621"/>
    <s v="Anne Lindsey"/>
    <x v="446"/>
    <x v="446"/>
    <n v="7417"/>
    <s v=" Deposit            "/>
    <n v="7417"/>
    <x v="0"/>
    <x v="0"/>
    <x v="460"/>
    <n v="5760.2492347933894"/>
    <s v="Withdrawal"/>
    <n v="1656.7507652066106"/>
    <x v="1"/>
    <n v="10.277136258660507"/>
    <x v="500"/>
    <n v="589.96465163265714"/>
    <s v="Deposit"/>
    <n v="1658.7507652066106"/>
    <x v="0"/>
    <n v="9.122401847575059"/>
    <d v="2022-01-30T00:00:00"/>
    <n v="152.31059130743995"/>
    <s v="Withdrawal"/>
    <n v="1506.4401738991705"/>
    <x v="0"/>
    <n v="71.824480369515015"/>
    <x v="384"/>
    <n v="1026.9362909892372"/>
    <s v="Withdrawal"/>
    <n v="479.50388290993328"/>
    <s v="Inactive"/>
    <x v="0"/>
    <n v="90.697674418604649"/>
  </r>
  <r>
    <x v="622"/>
    <s v="Jayson Park"/>
    <x v="494"/>
    <x v="494"/>
    <n v="6276"/>
    <s v=" Deposit            "/>
    <n v="6276"/>
    <x v="0"/>
    <x v="0"/>
    <x v="251"/>
    <n v="4777.8426151971744"/>
    <s v="Deposit"/>
    <n v="11053.842615197174"/>
    <x v="1"/>
    <n v="10.277136258660507"/>
    <x v="371"/>
    <n v="6645.6448097272068"/>
    <s v="Deposit"/>
    <n v="11055.842615197174"/>
    <x v="1"/>
    <n v="9.122401847575059"/>
    <d v="2023-08-19T00:00:00"/>
    <n v="694.26760390154936"/>
    <s v="Withdrawal"/>
    <n v="10361.575011295625"/>
    <x v="1"/>
    <n v="71.824480369515015"/>
    <x v="415"/>
    <n v="2667.1792241477788"/>
    <s v="Withdrawal"/>
    <n v="7694.395787147846"/>
    <s v="Inactive"/>
    <x v="0"/>
    <n v="90.697674418604649"/>
  </r>
  <r>
    <x v="623"/>
    <s v="Lia Olson"/>
    <x v="495"/>
    <x v="495"/>
    <n v="6623"/>
    <s v=" Deposit            "/>
    <n v="6623"/>
    <x v="0"/>
    <x v="0"/>
    <x v="509"/>
    <n v="2541.5952549745098"/>
    <s v="Deposit"/>
    <n v="9164.5952549745089"/>
    <x v="1"/>
    <n v="10.277136258660507"/>
    <x v="501"/>
    <n v="1491.8887975568423"/>
    <s v="Deposit"/>
    <n v="9166.5952549745089"/>
    <x v="0"/>
    <n v="9.122401847575059"/>
    <d v="2023-10-11T00:00:00"/>
    <n v="6.2015730834203504"/>
    <s v="Withdrawal"/>
    <n v="9160.3936818910879"/>
    <x v="0"/>
    <n v="71.824480369515015"/>
    <x v="390"/>
    <n v="736.25935625727789"/>
    <s v="Deposit"/>
    <n v="9896.6530381483662"/>
    <s v="Active"/>
    <x v="0"/>
    <n v="90.697674418604649"/>
  </r>
  <r>
    <x v="624"/>
    <s v="Malachi Lowery"/>
    <x v="496"/>
    <x v="496"/>
    <n v="2346"/>
    <s v=" Deposit            "/>
    <n v="2346"/>
    <x v="0"/>
    <x v="0"/>
    <x v="510"/>
    <n v="564.09115678202716"/>
    <s v="Deposit"/>
    <n v="2910.0911567820272"/>
    <x v="0"/>
    <n v="10.277136258660507"/>
    <x v="502"/>
    <n v="701.56961861225386"/>
    <s v="Withdrawal"/>
    <n v="2208.5215381697735"/>
    <x v="0"/>
    <n v="9.122401847575059"/>
    <d v="2020-11-15T00:00:00"/>
    <n v="998.19967780634715"/>
    <s v="Deposit"/>
    <n v="3206.7212159761207"/>
    <x v="0"/>
    <n v="71.824480369515015"/>
    <x v="529"/>
    <n v="2285.9711977603829"/>
    <s v="Deposit"/>
    <n v="5492.692413736504"/>
    <s v="Inactive"/>
    <x v="0"/>
    <n v="90.697674418604649"/>
  </r>
  <r>
    <x v="625"/>
    <s v="Estelle Cole"/>
    <x v="97"/>
    <x v="97"/>
    <n v="4713"/>
    <s v=" Deposit            "/>
    <n v="4713"/>
    <x v="0"/>
    <x v="0"/>
    <x v="405"/>
    <n v="3558.8212622280284"/>
    <s v="Withdrawal"/>
    <n v="1154.1787377719716"/>
    <x v="0"/>
    <n v="10.277136258660507"/>
    <x v="140"/>
    <n v="621.96887533303106"/>
    <s v="Deposit"/>
    <n v="1156.1787377719716"/>
    <x v="0"/>
    <n v="9.122401847575059"/>
    <d v="2022-03-12T00:00:00"/>
    <n v="153.34720832805445"/>
    <s v="Deposit"/>
    <n v="1309.525946100026"/>
    <x v="1"/>
    <n v="71.824480369515015"/>
    <x v="530"/>
    <n v="951.8833768291671"/>
    <s v="Withdrawal"/>
    <n v="357.64256927085887"/>
    <s v="Inactive"/>
    <x v="0"/>
    <n v="90.697674418604649"/>
  </r>
  <r>
    <x v="626"/>
    <s v="Nathaniel Solis"/>
    <x v="497"/>
    <x v="497"/>
    <n v="7531"/>
    <s v=" Deposit            "/>
    <n v="7531"/>
    <x v="0"/>
    <x v="0"/>
    <x v="63"/>
    <n v="7519.6688902987598"/>
    <s v="Deposit"/>
    <n v="15050.668890298759"/>
    <x v="0"/>
    <n v="10.277136258660507"/>
    <x v="503"/>
    <n v="7515.0074846988564"/>
    <s v="Deposit"/>
    <n v="15052.668890298759"/>
    <x v="0"/>
    <n v="9.122401847575059"/>
    <d v="2022-04-10T00:00:00"/>
    <n v="5270.1022218701264"/>
    <s v="Deposit"/>
    <n v="20322.771112168884"/>
    <x v="0"/>
    <n v="71.824480369515015"/>
    <x v="493"/>
    <n v="1453.6261998436985"/>
    <s v="Withdrawal"/>
    <n v="18869.144912325188"/>
    <s v="Inactive"/>
    <x v="0"/>
    <n v="90.697674418604649"/>
  </r>
  <r>
    <x v="627"/>
    <s v="Braylen Pennington"/>
    <x v="498"/>
    <x v="498"/>
    <n v="1822"/>
    <s v=" Deposit            "/>
    <n v="1822"/>
    <x v="0"/>
    <x v="0"/>
    <x v="511"/>
    <n v="1601.0879357792608"/>
    <s v="Withdrawal"/>
    <n v="220.91206422073924"/>
    <x v="0"/>
    <n v="10.277136258660507"/>
    <x v="504"/>
    <n v="121.11083568673544"/>
    <s v="Withdrawal"/>
    <n v="99.801228534003798"/>
    <x v="0"/>
    <n v="9.122401847575059"/>
    <d v="2021-09-07T00:00:00"/>
    <n v="72.494550417728718"/>
    <s v="Withdrawal"/>
    <n v="27.30667811627508"/>
    <x v="0"/>
    <n v="71.824480369515015"/>
    <x v="349"/>
    <n v="13.582641532048969"/>
    <s v="Deposit"/>
    <n v="40.889319648324047"/>
    <s v="Inactive"/>
    <x v="0"/>
    <n v="90.697674418604649"/>
  </r>
  <r>
    <x v="628"/>
    <s v="Yareli Lam"/>
    <x v="499"/>
    <x v="499"/>
    <n v="7071"/>
    <s v=" Deposit            "/>
    <n v="7071"/>
    <x v="0"/>
    <x v="0"/>
    <x v="263"/>
    <n v="6492.5081482443047"/>
    <s v="Deposit"/>
    <n v="13563.508148244306"/>
    <x v="1"/>
    <n v="10.277136258660507"/>
    <x v="505"/>
    <n v="351.07433685553991"/>
    <s v="Withdrawal"/>
    <n v="13212.433811388766"/>
    <x v="1"/>
    <n v="9.122401847575059"/>
    <d v="2024-08-08T00:00:00"/>
    <n v="10872.427677364445"/>
    <s v="Deposit"/>
    <n v="24084.861488753209"/>
    <x v="0"/>
    <n v="71.824480369515015"/>
    <x v="531"/>
    <n v="9594.4046808547828"/>
    <s v="Withdrawal"/>
    <n v="14490.456807898427"/>
    <s v="Active"/>
    <x v="0"/>
    <n v="90.697674418604649"/>
  </r>
  <r>
    <x v="629"/>
    <s v="Bodie Day"/>
    <x v="500"/>
    <x v="500"/>
    <n v="800"/>
    <s v=" Deposit            "/>
    <n v="800"/>
    <x v="0"/>
    <x v="0"/>
    <x v="512"/>
    <n v="89.552524913613937"/>
    <s v="Withdrawal"/>
    <n v="710.44747508638602"/>
    <x v="0"/>
    <n v="10.277136258660507"/>
    <x v="27"/>
    <n v="208.93279761864116"/>
    <s v="Deposit"/>
    <n v="712.44747508638602"/>
    <x v="0"/>
    <n v="9.122401847575059"/>
    <d v="2022-11-02T00:00:00"/>
    <n v="2.1868694256134882"/>
    <s v="Deposit"/>
    <n v="714.63434451199953"/>
    <x v="1"/>
    <n v="71.824480369515015"/>
    <x v="532"/>
    <n v="507.2299730344846"/>
    <s v="Deposit"/>
    <n v="1221.864317546484"/>
    <s v="Inactive"/>
    <x v="0"/>
    <n v="90.697674418604649"/>
  </r>
  <r>
    <x v="630"/>
    <s v="Hayden McBride"/>
    <x v="9"/>
    <x v="9"/>
    <n v="4092"/>
    <s v=" Deposit            "/>
    <n v="4092"/>
    <x v="1"/>
    <x v="0"/>
    <x v="78"/>
    <n v="660.34730563126323"/>
    <s v="Withdrawal"/>
    <n v="3431.6526943687368"/>
    <x v="0"/>
    <n v="10.277136258660507"/>
    <x v="506"/>
    <n v="847.01488779532838"/>
    <s v="Withdrawal"/>
    <n v="2584.6378065734084"/>
    <x v="0"/>
    <n v="9.122401847575059"/>
    <d v="2022-05-02T00:00:00"/>
    <n v="1262.7894511067625"/>
    <s v="Withdrawal"/>
    <n v="1321.8483554666459"/>
    <x v="0"/>
    <n v="71.824480369515015"/>
    <x v="533"/>
    <n v="278.36540825954819"/>
    <s v="Withdrawal"/>
    <n v="1043.4829472070978"/>
    <s v="Inactive"/>
    <x v="0"/>
    <n v="90.697674418604649"/>
  </r>
  <r>
    <x v="631"/>
    <s v="Denver Waters"/>
    <x v="501"/>
    <x v="501"/>
    <n v="6997"/>
    <s v=" Deposit            "/>
    <n v="6997"/>
    <x v="0"/>
    <x v="0"/>
    <x v="513"/>
    <n v="3450.0539391652624"/>
    <s v="Deposit"/>
    <n v="10447.053939165262"/>
    <x v="0"/>
    <n v="10.277136258660507"/>
    <x v="507"/>
    <n v="6028.0955108675407"/>
    <s v="Deposit"/>
    <n v="10449.053939165262"/>
    <x v="0"/>
    <n v="9.122401847575059"/>
    <d v="2021-02-20T00:00:00"/>
    <n v="4432.4255001223746"/>
    <s v="Deposit"/>
    <n v="14881.479439287636"/>
    <x v="1"/>
    <n v="71.824480369515015"/>
    <x v="534"/>
    <n v="2814.6513376012626"/>
    <s v="Withdrawal"/>
    <n v="12066.828101686373"/>
    <s v="Inactive"/>
    <x v="0"/>
    <n v="90.697674418604649"/>
  </r>
  <r>
    <x v="632"/>
    <s v="Bristol Parks"/>
    <x v="502"/>
    <x v="502"/>
    <n v="6626"/>
    <s v=" Deposit            "/>
    <n v="6626"/>
    <x v="1"/>
    <x v="0"/>
    <x v="514"/>
    <n v="6574.6002938916263"/>
    <s v="Withdrawal"/>
    <n v="51.399706108373721"/>
    <x v="0"/>
    <n v="10.277136258660507"/>
    <x v="443"/>
    <n v="23.809108800752085"/>
    <s v="Deposit"/>
    <n v="53.399706108373721"/>
    <x v="0"/>
    <n v="9.122401847575059"/>
    <d v="2022-03-31T00:00:00"/>
    <n v="17.263082211081517"/>
    <s v="Withdrawal"/>
    <n v="36.136623897292203"/>
    <x v="0"/>
    <n v="71.824480369515015"/>
    <x v="535"/>
    <n v="6.9895065485173209"/>
    <s v="Deposit"/>
    <n v="43.126130445809522"/>
    <s v="Inactive"/>
    <x v="0"/>
    <n v="90.697674418604649"/>
  </r>
  <r>
    <x v="633"/>
    <s v="Gianni Meyers"/>
    <x v="413"/>
    <x v="413"/>
    <n v="9427"/>
    <s v=" Deposit            "/>
    <n v="9427"/>
    <x v="0"/>
    <x v="0"/>
    <x v="515"/>
    <n v="1205.3806487155755"/>
    <s v="Withdrawal"/>
    <n v="8221.6193512844238"/>
    <x v="0"/>
    <n v="10.277136258660507"/>
    <x v="508"/>
    <n v="6098.06406683572"/>
    <s v="Deposit"/>
    <n v="8223.6193512844238"/>
    <x v="0"/>
    <n v="9.122401847575059"/>
    <d v="2021-04-27T00:00:00"/>
    <n v="5039.2648404555921"/>
    <s v="Deposit"/>
    <n v="13262.884191740017"/>
    <x v="0"/>
    <n v="71.824480369515015"/>
    <x v="536"/>
    <n v="7906.7071999464379"/>
    <s v="Withdrawal"/>
    <n v="5356.176991793579"/>
    <s v="Inactive"/>
    <x v="0"/>
    <n v="90.697674418604649"/>
  </r>
  <r>
    <x v="634"/>
    <s v="Leyla Sherman"/>
    <x v="503"/>
    <x v="503"/>
    <n v="7824"/>
    <s v=" Deposit            "/>
    <n v="7824"/>
    <x v="1"/>
    <x v="0"/>
    <x v="516"/>
    <n v="4545.0893215872975"/>
    <s v="Withdrawal"/>
    <n v="3278.9106784127025"/>
    <x v="1"/>
    <n v="10.277136258660507"/>
    <x v="509"/>
    <n v="1179.8749832847736"/>
    <s v="Withdrawal"/>
    <n v="2099.0356951279291"/>
    <x v="0"/>
    <n v="9.122401847575059"/>
    <d v="2023-04-12T00:00:00"/>
    <n v="1329.1845886818223"/>
    <s v="Withdrawal"/>
    <n v="769.85110644610677"/>
    <x v="0"/>
    <n v="71.824480369515015"/>
    <x v="537"/>
    <n v="694.42662903248799"/>
    <s v="Deposit"/>
    <n v="1464.2777354785949"/>
    <s v="Inactive"/>
    <x v="0"/>
    <n v="90.697674418604649"/>
  </r>
  <r>
    <x v="635"/>
    <s v="Kyng Lucero"/>
    <x v="130"/>
    <x v="130"/>
    <n v="7205"/>
    <s v=" Deposit            "/>
    <n v="7205"/>
    <x v="0"/>
    <x v="0"/>
    <x v="517"/>
    <n v="4349.3185077157123"/>
    <s v="Withdrawal"/>
    <n v="2855.6814922842877"/>
    <x v="0"/>
    <n v="10.277136258660507"/>
    <x v="7"/>
    <n v="612.70781768657992"/>
    <s v="Deposit"/>
    <n v="2857.6814922842877"/>
    <x v="1"/>
    <n v="9.122401847575059"/>
    <d v="2021-12-13T00:00:00"/>
    <n v="1223.9687542051222"/>
    <s v="Deposit"/>
    <n v="4081.6502464894102"/>
    <x v="0"/>
    <n v="71.824480369515015"/>
    <x v="538"/>
    <n v="843.17947565827751"/>
    <s v="Withdrawal"/>
    <n v="3238.4707708311325"/>
    <s v="Inactive"/>
    <x v="0"/>
    <n v="90.697674418604649"/>
  </r>
  <r>
    <x v="636"/>
    <s v="Ila McCormick"/>
    <x v="493"/>
    <x v="493"/>
    <n v="7980"/>
    <s v=" Deposit            "/>
    <n v="7980"/>
    <x v="0"/>
    <x v="0"/>
    <x v="518"/>
    <n v="1048.3888553380468"/>
    <s v="Withdrawal"/>
    <n v="6931.6111446619534"/>
    <x v="1"/>
    <n v="10.277136258660507"/>
    <x v="510"/>
    <n v="3453.0501839797598"/>
    <s v="Deposit"/>
    <n v="6933.6111446619534"/>
    <x v="0"/>
    <n v="9.122401847575059"/>
    <d v="2021-07-06T00:00:00"/>
    <n v="3967.3700343008163"/>
    <s v="Deposit"/>
    <n v="10900.981178962769"/>
    <x v="0"/>
    <n v="71.824480369515015"/>
    <x v="539"/>
    <n v="4398.9338138251396"/>
    <s v="Withdrawal"/>
    <n v="6502.0473651376296"/>
    <s v="Inactive"/>
    <x v="0"/>
    <n v="90.697674418604649"/>
  </r>
  <r>
    <x v="637"/>
    <s v="Jasiah Dunlap"/>
    <x v="504"/>
    <x v="504"/>
    <n v="5454"/>
    <s v=" Deposit            "/>
    <n v="5454"/>
    <x v="0"/>
    <x v="0"/>
    <x v="519"/>
    <n v="1882.3078243480334"/>
    <s v="Withdrawal"/>
    <n v="3571.6921756519669"/>
    <x v="0"/>
    <n v="10.277136258660507"/>
    <x v="363"/>
    <n v="690.57796325625463"/>
    <s v="Deposit"/>
    <n v="3573.6921756519669"/>
    <x v="0"/>
    <n v="9.122401847575059"/>
    <d v="2023-03-31T00:00:00"/>
    <n v="2438.7530714793297"/>
    <s v="Withdrawal"/>
    <n v="1134.9391041726371"/>
    <x v="0"/>
    <n v="71.824480369515015"/>
    <x v="540"/>
    <n v="1029.7455935466742"/>
    <s v="Withdrawal"/>
    <n v="105.19351062596297"/>
    <s v="Inactive"/>
    <x v="0"/>
    <n v="90.697674418604649"/>
  </r>
  <r>
    <x v="638"/>
    <s v="Laura Mendez"/>
    <x v="406"/>
    <x v="406"/>
    <n v="4014"/>
    <s v=" Deposit            "/>
    <n v="4014"/>
    <x v="0"/>
    <x v="0"/>
    <x v="520"/>
    <n v="3786.7741115502404"/>
    <s v="Withdrawal"/>
    <n v="227.22588844975962"/>
    <x v="0"/>
    <n v="10.277136258660507"/>
    <x v="511"/>
    <n v="66.312444422537311"/>
    <s v="Withdrawal"/>
    <n v="160.91344402722231"/>
    <x v="0"/>
    <n v="9.122401847575059"/>
    <d v="2022-06-24T00:00:00"/>
    <n v="113.15257370307225"/>
    <s v="Withdrawal"/>
    <n v="47.760870324150062"/>
    <x v="0"/>
    <n v="71.824480369515015"/>
    <x v="541"/>
    <n v="8.1993189330376399"/>
    <s v="Withdrawal"/>
    <n v="39.561551391112424"/>
    <s v="Inactive"/>
    <x v="0"/>
    <n v="90.697674418604649"/>
  </r>
  <r>
    <x v="639"/>
    <s v="Arthur Peterson"/>
    <x v="505"/>
    <x v="505"/>
    <n v="507"/>
    <s v=" Deposit            "/>
    <n v="507"/>
    <x v="0"/>
    <x v="0"/>
    <x v="521"/>
    <n v="160.39661029008178"/>
    <s v="Deposit"/>
    <n v="667.39661029008175"/>
    <x v="0"/>
    <n v="10.277136258660507"/>
    <x v="512"/>
    <n v="221.5330439222187"/>
    <s v="Deposit"/>
    <n v="669.39661029008175"/>
    <x v="0"/>
    <n v="9.122401847575059"/>
    <d v="2023-11-03T00:00:00"/>
    <n v="664.31068958124558"/>
    <s v="Deposit"/>
    <n v="1333.7072998713275"/>
    <x v="0"/>
    <n v="71.824480369515015"/>
    <x v="220"/>
    <n v="962.37337582535815"/>
    <s v="Withdrawal"/>
    <n v="371.3339240459693"/>
    <s v="Active"/>
    <x v="0"/>
    <n v="90.697674418604649"/>
  </r>
  <r>
    <x v="640"/>
    <s v="Nathan White"/>
    <x v="506"/>
    <x v="506"/>
    <n v="4282"/>
    <s v=" Deposit            "/>
    <n v="4282"/>
    <x v="0"/>
    <x v="0"/>
    <x v="522"/>
    <n v="3087.622401729981"/>
    <s v="Deposit"/>
    <n v="7369.622401729981"/>
    <x v="0"/>
    <n v="10.277136258660507"/>
    <x v="513"/>
    <n v="2808.0118499049458"/>
    <s v="Deposit"/>
    <n v="7371.622401729981"/>
    <x v="0"/>
    <n v="9.122401847575059"/>
    <d v="2021-03-26T00:00:00"/>
    <n v="3965.7924303691434"/>
    <s v="Deposit"/>
    <n v="11337.414832099124"/>
    <x v="0"/>
    <n v="71.824480369515015"/>
    <x v="25"/>
    <n v="4064.1212904113709"/>
    <s v="Deposit"/>
    <n v="15401.536122510495"/>
    <s v="Inactive"/>
    <x v="0"/>
    <n v="90.697674418604649"/>
  </r>
  <r>
    <x v="641"/>
    <s v="Russell Gates"/>
    <x v="507"/>
    <x v="507"/>
    <n v="3205"/>
    <s v=" Deposit            "/>
    <n v="3205"/>
    <x v="0"/>
    <x v="0"/>
    <x v="523"/>
    <n v="338.07590375567605"/>
    <s v="Withdrawal"/>
    <n v="2866.9240962443241"/>
    <x v="0"/>
    <n v="10.277136258660507"/>
    <x v="514"/>
    <n v="2128.2377912443835"/>
    <s v="Deposit"/>
    <n v="2868.9240962443241"/>
    <x v="0"/>
    <n v="9.122401847575059"/>
    <d v="2023-11-08T00:00:00"/>
    <n v="1458.0924792068263"/>
    <s v="Withdrawal"/>
    <n v="1410.8316170374978"/>
    <x v="1"/>
    <n v="71.824480369515015"/>
    <x v="542"/>
    <n v="1164.4288184252396"/>
    <s v="Deposit"/>
    <n v="2575.2604354627374"/>
    <s v="Inactive"/>
    <x v="0"/>
    <n v="90.697674418604649"/>
  </r>
  <r>
    <x v="642"/>
    <s v="Melina Hoover"/>
    <x v="508"/>
    <x v="508"/>
    <n v="9868"/>
    <s v=" Deposit            "/>
    <n v="9868"/>
    <x v="0"/>
    <x v="0"/>
    <x v="524"/>
    <n v="9565.9764106445582"/>
    <s v="Withdrawal"/>
    <n v="302.0235893554418"/>
    <x v="1"/>
    <n v="10.277136258660507"/>
    <x v="515"/>
    <n v="67.825733095602502"/>
    <s v="Withdrawal"/>
    <n v="234.19785625983928"/>
    <x v="1"/>
    <n v="9.122401847575059"/>
    <d v="2023-09-02T00:00:00"/>
    <n v="36.104858237878481"/>
    <s v="Deposit"/>
    <n v="270.30271449771777"/>
    <x v="0"/>
    <n v="71.824480369515015"/>
    <x v="543"/>
    <n v="189.02916760795907"/>
    <s v="Withdrawal"/>
    <n v="81.273546889758705"/>
    <s v="Inactive"/>
    <x v="0"/>
    <n v="90.697674418604649"/>
  </r>
  <r>
    <x v="643"/>
    <s v="Jaziel Singh"/>
    <x v="509"/>
    <x v="509"/>
    <n v="6690"/>
    <s v=" Deposit            "/>
    <n v="6690"/>
    <x v="0"/>
    <x v="0"/>
    <x v="525"/>
    <n v="3590.9438606454869"/>
    <s v="Deposit"/>
    <n v="10280.943860645486"/>
    <x v="1"/>
    <n v="10.277136258660507"/>
    <x v="516"/>
    <n v="2248.5503844430559"/>
    <s v="Withdrawal"/>
    <n v="8032.3934762024301"/>
    <x v="0"/>
    <n v="9.122401847575059"/>
    <d v="2020-12-13T00:00:00"/>
    <n v="7231.3449308467616"/>
    <s v="Deposit"/>
    <n v="15263.738407049192"/>
    <x v="0"/>
    <n v="71.824480369515015"/>
    <x v="154"/>
    <n v="12970.273632976532"/>
    <s v="Deposit"/>
    <n v="28234.012040025722"/>
    <s v="Inactive"/>
    <x v="0"/>
    <n v="90.697674418604649"/>
  </r>
  <r>
    <x v="644"/>
    <s v="Vivienne Bennett"/>
    <x v="71"/>
    <x v="71"/>
    <n v="9078"/>
    <s v=" Deposit            "/>
    <n v="9078"/>
    <x v="0"/>
    <x v="0"/>
    <x v="526"/>
    <n v="1696.0439406747491"/>
    <s v="Deposit"/>
    <n v="10774.04394067475"/>
    <x v="0"/>
    <n v="10.277136258660507"/>
    <x v="447"/>
    <n v="10659.024586120408"/>
    <s v="Withdrawal"/>
    <n v="115.0193545543425"/>
    <x v="0"/>
    <n v="9.122401847575059"/>
    <d v="2022-07-20T00:00:00"/>
    <n v="63.861906500023366"/>
    <s v="Deposit"/>
    <n v="178.88126105436586"/>
    <x v="0"/>
    <n v="71.824480369515015"/>
    <x v="251"/>
    <n v="21.087482985379168"/>
    <s v="Withdrawal"/>
    <n v="157.79377806898668"/>
    <s v="Inactive"/>
    <x v="0"/>
    <n v="90.697674418604649"/>
  </r>
  <r>
    <x v="645"/>
    <s v="Leonardo Oliver"/>
    <x v="316"/>
    <x v="316"/>
    <n v="2341"/>
    <s v=" Deposit            "/>
    <n v="2341"/>
    <x v="0"/>
    <x v="0"/>
    <x v="527"/>
    <n v="2043.4736624249733"/>
    <s v="Withdrawal"/>
    <n v="297.52633757502667"/>
    <x v="0"/>
    <n v="10.277136258660507"/>
    <x v="244"/>
    <n v="243.53937515825288"/>
    <s v="Deposit"/>
    <n v="299.52633757502667"/>
    <x v="0"/>
    <n v="9.122401847575059"/>
    <d v="2021-03-23T00:00:00"/>
    <n v="18.754915592818108"/>
    <s v="Deposit"/>
    <n v="318.2812531678448"/>
    <x v="0"/>
    <n v="71.824480369515015"/>
    <x v="443"/>
    <n v="83.293953838863942"/>
    <s v="Deposit"/>
    <n v="401.57520700670875"/>
    <s v="Inactive"/>
    <x v="0"/>
    <n v="90.697674418604649"/>
  </r>
  <r>
    <x v="646"/>
    <s v="Camille Sutton"/>
    <x v="454"/>
    <x v="454"/>
    <n v="3667"/>
    <s v=" Deposit            "/>
    <n v="3667"/>
    <x v="0"/>
    <x v="0"/>
    <x v="272"/>
    <n v="2313.705801760143"/>
    <s v="Deposit"/>
    <n v="5980.705801760143"/>
    <x v="0"/>
    <n v="10.277136258660507"/>
    <x v="517"/>
    <n v="5885.3125556109489"/>
    <s v="Deposit"/>
    <n v="5982.705801760143"/>
    <x v="0"/>
    <n v="9.122401847575059"/>
    <d v="2021-03-13T00:00:00"/>
    <n v="2051.940917439641"/>
    <s v="Withdrawal"/>
    <n v="3930.764884320502"/>
    <x v="0"/>
    <n v="71.824480369515015"/>
    <x v="544"/>
    <n v="1066.2317910149384"/>
    <s v="Deposit"/>
    <n v="4996.9966753354402"/>
    <s v="Inactive"/>
    <x v="0"/>
    <n v="90.697674418604649"/>
  </r>
  <r>
    <x v="647"/>
    <s v="Warren Dillon"/>
    <x v="510"/>
    <x v="510"/>
    <n v="4047"/>
    <s v=" Deposit            "/>
    <n v="4047"/>
    <x v="0"/>
    <x v="0"/>
    <x v="91"/>
    <n v="1553.5014530359513"/>
    <s v="Deposit"/>
    <n v="5600.5014530359513"/>
    <x v="0"/>
    <n v="10.277136258660507"/>
    <x v="518"/>
    <n v="535.90266138079744"/>
    <s v="Deposit"/>
    <n v="5602.5014530359513"/>
    <x v="0"/>
    <n v="9.122401847575059"/>
    <d v="2022-09-06T00:00:00"/>
    <n v="1091.5046945620143"/>
    <s v="Withdrawal"/>
    <n v="4510.996758473937"/>
    <x v="0"/>
    <n v="71.824480369515015"/>
    <x v="545"/>
    <n v="2072.2356624445838"/>
    <s v="Deposit"/>
    <n v="6583.2324209185208"/>
    <s v="Inactive"/>
    <x v="0"/>
    <n v="90.697674418604649"/>
  </r>
  <r>
    <x v="648"/>
    <s v="Laurel Houston"/>
    <x v="511"/>
    <x v="511"/>
    <n v="4191"/>
    <s v=" Deposit            "/>
    <n v="4191"/>
    <x v="0"/>
    <x v="0"/>
    <x v="528"/>
    <n v="3307.2321247827936"/>
    <s v="Deposit"/>
    <n v="7498.2321247827931"/>
    <x v="0"/>
    <n v="10.277136258660507"/>
    <x v="258"/>
    <n v="3972.3889672951609"/>
    <s v="Deposit"/>
    <n v="7500.2321247827931"/>
    <x v="0"/>
    <n v="9.122401847575059"/>
    <d v="2023-05-11T00:00:00"/>
    <n v="2331.6320447567255"/>
    <s v="Withdrawal"/>
    <n v="5168.6000800260681"/>
    <x v="1"/>
    <n v="71.824480369515015"/>
    <x v="248"/>
    <n v="1894.0654137684564"/>
    <s v="Withdrawal"/>
    <n v="3274.5346662576117"/>
    <s v="Inactive"/>
    <x v="0"/>
    <n v="90.697674418604649"/>
  </r>
  <r>
    <x v="649"/>
    <s v="Sylas Cherry"/>
    <x v="512"/>
    <x v="512"/>
    <n v="4910"/>
    <s v=" Deposit            "/>
    <n v="4910"/>
    <x v="0"/>
    <x v="0"/>
    <x v="529"/>
    <n v="3257.4691400414385"/>
    <s v="Withdrawal"/>
    <n v="1652.5308599585615"/>
    <x v="0"/>
    <n v="10.277136258660507"/>
    <x v="181"/>
    <n v="1243.3969029116245"/>
    <s v="Deposit"/>
    <n v="1654.5308599585615"/>
    <x v="0"/>
    <n v="9.122401847575059"/>
    <d v="2022-08-05T00:00:00"/>
    <n v="664.98907241485006"/>
    <s v="Withdrawal"/>
    <n v="989.54178754371139"/>
    <x v="0"/>
    <n v="71.824480369515015"/>
    <x v="546"/>
    <n v="737.07744208060365"/>
    <s v="Withdrawal"/>
    <n v="252.46434546310775"/>
    <s v="Inactive"/>
    <x v="0"/>
    <n v="90.697674418604649"/>
  </r>
  <r>
    <x v="650"/>
    <s v="Nyomi Ali"/>
    <x v="511"/>
    <x v="511"/>
    <n v="2441"/>
    <s v=" Deposit            "/>
    <n v="2441"/>
    <x v="0"/>
    <x v="0"/>
    <x v="530"/>
    <n v="82.573256905109446"/>
    <s v="Deposit"/>
    <n v="2523.5732569051092"/>
    <x v="0"/>
    <n v="10.277136258660507"/>
    <x v="519"/>
    <n v="2484.7374465711723"/>
    <s v="Deposit"/>
    <n v="2525.5732569051092"/>
    <x v="0"/>
    <n v="9.122401847575059"/>
    <d v="2023-07-21T00:00:00"/>
    <n v="2251.39930558074"/>
    <s v="Deposit"/>
    <n v="4776.9725624858493"/>
    <x v="0"/>
    <n v="71.824480369515015"/>
    <x v="547"/>
    <n v="2685.5265605297582"/>
    <s v="Deposit"/>
    <n v="7462.4991230156074"/>
    <s v="Active"/>
    <x v="0"/>
    <n v="90.697674418604649"/>
  </r>
  <r>
    <x v="651"/>
    <s v="Arjun Brooks"/>
    <x v="513"/>
    <x v="513"/>
    <n v="4016"/>
    <s v=" Deposit            "/>
    <n v="4016"/>
    <x v="0"/>
    <x v="0"/>
    <x v="236"/>
    <n v="2945.8380414973922"/>
    <s v="Withdrawal"/>
    <n v="1070.1619585026078"/>
    <x v="1"/>
    <n v="10.277136258660507"/>
    <x v="520"/>
    <n v="613.97503590254121"/>
    <s v="Deposit"/>
    <n v="1072.1619585026078"/>
    <x v="0"/>
    <n v="9.122401847575059"/>
    <d v="2021-01-29T00:00:00"/>
    <n v="560.37029250665228"/>
    <s v="Withdrawal"/>
    <n v="511.79166599595555"/>
    <x v="0"/>
    <n v="71.824480369515015"/>
    <x v="548"/>
    <n v="49.824073628901701"/>
    <s v="Withdrawal"/>
    <n v="461.96759236705384"/>
    <s v="Inactive"/>
    <x v="0"/>
    <n v="90.697674418604649"/>
  </r>
  <r>
    <x v="652"/>
    <s v="Autumn Kent"/>
    <x v="514"/>
    <x v="514"/>
    <n v="9495"/>
    <s v=" Deposit            "/>
    <n v="9495"/>
    <x v="0"/>
    <x v="0"/>
    <x v="378"/>
    <n v="8055.9024641376436"/>
    <s v="Withdrawal"/>
    <n v="1439.0975358623564"/>
    <x v="0"/>
    <n v="10.277136258660507"/>
    <x v="266"/>
    <n v="753.10664711931508"/>
    <s v="Withdrawal"/>
    <n v="685.9908887430413"/>
    <x v="0"/>
    <n v="9.122401847575059"/>
    <d v="2023-06-24T00:00:00"/>
    <n v="459.98968609052724"/>
    <s v="Withdrawal"/>
    <n v="226.00120265251405"/>
    <x v="0"/>
    <n v="71.824480369515015"/>
    <x v="549"/>
    <n v="195.886060715979"/>
    <s v="Withdrawal"/>
    <n v="30.115141936535053"/>
    <s v="Inactive"/>
    <x v="0"/>
    <n v="90.697674418604649"/>
  </r>
  <r>
    <x v="653"/>
    <s v="Mekhi Maddox"/>
    <x v="498"/>
    <x v="498"/>
    <n v="2396"/>
    <s v=" Deposit            "/>
    <n v="2396"/>
    <x v="0"/>
    <x v="0"/>
    <x v="531"/>
    <n v="1019.118540096301"/>
    <s v="Deposit"/>
    <n v="3415.1185400963009"/>
    <x v="0"/>
    <n v="10.277136258660507"/>
    <x v="521"/>
    <n v="1337.0431716836813"/>
    <s v="Deposit"/>
    <n v="3417.1185400963009"/>
    <x v="0"/>
    <n v="9.122401847575059"/>
    <d v="2022-01-25T00:00:00"/>
    <n v="2331.1632859292804"/>
    <s v="Withdrawal"/>
    <n v="1085.9552541670205"/>
    <x v="0"/>
    <n v="71.824480369515015"/>
    <x v="141"/>
    <n v="262.92716109317286"/>
    <s v="Deposit"/>
    <n v="1348.8824152601933"/>
    <s v="Inactive"/>
    <x v="0"/>
    <n v="90.697674418604649"/>
  </r>
  <r>
    <x v="654"/>
    <s v="Zainab Rush"/>
    <x v="219"/>
    <x v="219"/>
    <n v="9600"/>
    <s v=" Deposit            "/>
    <n v="9600"/>
    <x v="0"/>
    <x v="0"/>
    <x v="532"/>
    <n v="5904.2055693681687"/>
    <s v="Withdrawal"/>
    <n v="3695.7944306318313"/>
    <x v="0"/>
    <n v="10.277136258660507"/>
    <x v="71"/>
    <n v="2264.874467009819"/>
    <s v="Deposit"/>
    <n v="3697.7944306318313"/>
    <x v="0"/>
    <n v="9.122401847575059"/>
    <d v="2021-08-06T00:00:00"/>
    <n v="2298.8218254901162"/>
    <s v="Withdrawal"/>
    <n v="1398.9726051417151"/>
    <x v="0"/>
    <n v="71.824480369515015"/>
    <x v="478"/>
    <n v="1119.6492494822469"/>
    <s v="Deposit"/>
    <n v="2518.621854623962"/>
    <s v="Inactive"/>
    <x v="0"/>
    <n v="90.697674418604649"/>
  </r>
  <r>
    <x v="655"/>
    <s v="Kaiser Brady"/>
    <x v="515"/>
    <x v="515"/>
    <n v="1417"/>
    <s v=" Deposit            "/>
    <n v="1417"/>
    <x v="0"/>
    <x v="0"/>
    <x v="533"/>
    <n v="830.06365006389933"/>
    <s v="Withdrawal"/>
    <n v="586.93634993610067"/>
    <x v="0"/>
    <n v="10.277136258660507"/>
    <x v="522"/>
    <n v="292.53006600757135"/>
    <s v="Withdrawal"/>
    <n v="294.40628392852932"/>
    <x v="0"/>
    <n v="9.122401847575059"/>
    <d v="2024-05-01T00:00:00"/>
    <n v="260.21590061570458"/>
    <s v="Withdrawal"/>
    <n v="34.190383312824736"/>
    <x v="1"/>
    <n v="71.824480369515015"/>
    <x v="550"/>
    <n v="16.530704258274934"/>
    <s v="Withdrawal"/>
    <n v="17.659679054549802"/>
    <s v="Inactive"/>
    <x v="0"/>
    <n v="90.697674418604649"/>
  </r>
  <r>
    <x v="656"/>
    <s v="Ryan Bartlett"/>
    <x v="516"/>
    <x v="516"/>
    <n v="7638"/>
    <s v=" Deposit            "/>
    <n v="7638"/>
    <x v="0"/>
    <x v="0"/>
    <x v="530"/>
    <n v="6915.1717387048675"/>
    <s v="Deposit"/>
    <n v="14553.171738704867"/>
    <x v="0"/>
    <n v="10.277136258660507"/>
    <x v="523"/>
    <n v="14183.154279949906"/>
    <s v="Deposit"/>
    <n v="14555.171738704867"/>
    <x v="0"/>
    <n v="9.122401847575059"/>
    <d v="2023-06-28T00:00:00"/>
    <n v="12858.227884336695"/>
    <s v="Withdrawal"/>
    <n v="1696.9438543681717"/>
    <x v="0"/>
    <n v="71.824480369515015"/>
    <x v="551"/>
    <n v="133.42849083017762"/>
    <s v="Deposit"/>
    <n v="1830.3723451983494"/>
    <s v="Active"/>
    <x v="0"/>
    <n v="90.697674418604649"/>
  </r>
  <r>
    <x v="657"/>
    <s v="Kace Flowers"/>
    <x v="517"/>
    <x v="517"/>
    <n v="3576"/>
    <s v=" Deposit            "/>
    <n v="3576"/>
    <x v="0"/>
    <x v="0"/>
    <x v="534"/>
    <n v="52.343064959587487"/>
    <s v="Deposit"/>
    <n v="3628.3430649595875"/>
    <x v="0"/>
    <n v="10.277136258660507"/>
    <x v="154"/>
    <n v="315.39026531829535"/>
    <s v="Deposit"/>
    <n v="3630.3430649595875"/>
    <x v="0"/>
    <n v="9.122401847575059"/>
    <d v="2022-02-16T00:00:00"/>
    <n v="1371.0640432061307"/>
    <s v="Deposit"/>
    <n v="5001.4071081657185"/>
    <x v="0"/>
    <n v="71.824480369515015"/>
    <x v="552"/>
    <n v="2780.4579540484456"/>
    <s v="Deposit"/>
    <n v="7781.865062214164"/>
    <s v="Inactive"/>
    <x v="0"/>
    <n v="90.697674418604649"/>
  </r>
  <r>
    <x v="658"/>
    <s v="Ariya Singleton"/>
    <x v="518"/>
    <x v="518"/>
    <n v="1347"/>
    <s v=" Deposit            "/>
    <n v="1347"/>
    <x v="0"/>
    <x v="0"/>
    <x v="403"/>
    <n v="836.89807980571823"/>
    <s v="Deposit"/>
    <n v="2183.8980798057182"/>
    <x v="0"/>
    <n v="10.277136258660507"/>
    <x v="92"/>
    <n v="1763.9795780627087"/>
    <s v="Withdrawal"/>
    <n v="419.91850174300953"/>
    <x v="0"/>
    <n v="9.122401847575059"/>
    <d v="2023-11-09T00:00:00"/>
    <n v="1.8643750722881867"/>
    <s v="Withdrawal"/>
    <n v="418.05412667072136"/>
    <x v="0"/>
    <n v="71.824480369515015"/>
    <x v="553"/>
    <n v="189.93301581598331"/>
    <s v="Withdrawal"/>
    <n v="228.12111085473805"/>
    <e v="#NUM!"/>
    <x v="0"/>
    <n v="90.697674418604649"/>
  </r>
  <r>
    <x v="659"/>
    <s v="Landyn Meyers"/>
    <x v="438"/>
    <x v="438"/>
    <n v="3623"/>
    <s v=" Deposit            "/>
    <n v="3623"/>
    <x v="0"/>
    <x v="0"/>
    <x v="149"/>
    <n v="2090.7961940391815"/>
    <s v="Deposit"/>
    <n v="5713.7961940391815"/>
    <x v="0"/>
    <n v="10.277136258660507"/>
    <x v="213"/>
    <n v="3503.8562842321353"/>
    <s v="Deposit"/>
    <n v="5715.7961940391815"/>
    <x v="0"/>
    <n v="9.122401847575059"/>
    <d v="2021-12-12T00:00:00"/>
    <n v="3418.9836838941474"/>
    <s v="Withdrawal"/>
    <n v="2296.8125101450341"/>
    <x v="1"/>
    <n v="71.824480369515015"/>
    <x v="554"/>
    <n v="604.48262813181145"/>
    <s v="Withdrawal"/>
    <n v="1692.3298820132227"/>
    <s v="Inactive"/>
    <x v="0"/>
    <n v="90.697674418604649"/>
  </r>
  <r>
    <x v="660"/>
    <s v="Leyla Cobb"/>
    <x v="519"/>
    <x v="519"/>
    <n v="6630"/>
    <s v=" Deposit            "/>
    <n v="6630"/>
    <x v="0"/>
    <x v="0"/>
    <x v="535"/>
    <n v="2241.2574501905183"/>
    <s v="Deposit"/>
    <n v="8871.2574501905183"/>
    <x v="0"/>
    <n v="10.277136258660507"/>
    <x v="524"/>
    <n v="5285.2528395794925"/>
    <s v="Deposit"/>
    <n v="8873.2574501905183"/>
    <x v="0"/>
    <n v="9.122401847575059"/>
    <d v="2022-06-26T00:00:00"/>
    <n v="7240.553070751007"/>
    <s v="Withdrawal"/>
    <n v="1632.7043794395113"/>
    <x v="0"/>
    <n v="71.824480369515015"/>
    <x v="555"/>
    <n v="691.11440038474143"/>
    <s v="Deposit"/>
    <n v="2323.8187798242525"/>
    <s v="Inactive"/>
    <x v="0"/>
    <n v="90.697674418604649"/>
  </r>
  <r>
    <x v="661"/>
    <s v="Raphael Lara"/>
    <x v="520"/>
    <x v="520"/>
    <n v="3644"/>
    <s v=" Deposit            "/>
    <n v="3644"/>
    <x v="0"/>
    <x v="0"/>
    <x v="145"/>
    <n v="553.07084736622642"/>
    <s v="Withdrawal"/>
    <n v="3090.9291526337738"/>
    <x v="0"/>
    <n v="10.277136258660507"/>
    <x v="204"/>
    <n v="2681.256526024114"/>
    <s v="Withdrawal"/>
    <n v="409.6726266096598"/>
    <x v="0"/>
    <n v="9.122401847575059"/>
    <d v="2022-12-11T00:00:00"/>
    <n v="286.56108796250783"/>
    <s v="Deposit"/>
    <n v="696.23371457216763"/>
    <x v="0"/>
    <n v="71.824480369515015"/>
    <x v="491"/>
    <n v="469.27712226419726"/>
    <s v="Withdrawal"/>
    <n v="226.95659230797037"/>
    <s v="Inactive"/>
    <x v="0"/>
    <n v="90.697674418604649"/>
  </r>
  <r>
    <x v="662"/>
    <s v="Harry Douglas"/>
    <x v="521"/>
    <x v="521"/>
    <n v="8611"/>
    <s v=" Deposit            "/>
    <n v="8611"/>
    <x v="0"/>
    <x v="0"/>
    <x v="536"/>
    <n v="5435.6993830542788"/>
    <s v="Withdrawal"/>
    <n v="3175.3006169457212"/>
    <x v="0"/>
    <n v="10.277136258660507"/>
    <x v="525"/>
    <n v="1710.439182638183"/>
    <s v="Deposit"/>
    <n v="3177.3006169457212"/>
    <x v="0"/>
    <n v="9.122401847575059"/>
    <d v="2023-11-25T00:00:00"/>
    <n v="1731.7707690144307"/>
    <s v="Withdrawal"/>
    <n v="1445.5298479312905"/>
    <x v="0"/>
    <n v="71.824480369515015"/>
    <x v="238"/>
    <n v="1305.4500763682875"/>
    <s v="Withdrawal"/>
    <n v="140.07977156300308"/>
    <s v="Inactive"/>
    <x v="0"/>
    <n v="90.697674418604649"/>
  </r>
  <r>
    <x v="663"/>
    <s v="Aniyah Correa"/>
    <x v="522"/>
    <x v="522"/>
    <n v="9809"/>
    <s v=" Deposit            "/>
    <n v="9809"/>
    <x v="0"/>
    <x v="0"/>
    <x v="140"/>
    <n v="4437.6778349407814"/>
    <s v="Deposit"/>
    <n v="14246.677834940781"/>
    <x v="0"/>
    <n v="10.277136258660507"/>
    <x v="526"/>
    <n v="8690.7897505857054"/>
    <s v="Withdrawal"/>
    <n v="5555.888084355076"/>
    <x v="0"/>
    <n v="9.122401847575059"/>
    <d v="2023-12-06T00:00:00"/>
    <n v="3286.6143628839895"/>
    <s v="Deposit"/>
    <n v="8842.5024472390651"/>
    <x v="0"/>
    <n v="71.824480369515015"/>
    <x v="200"/>
    <n v="4816.2526328807098"/>
    <s v="Withdrawal"/>
    <n v="4026.2498143583553"/>
    <s v="Inactive"/>
    <x v="0"/>
    <n v="90.697674418604649"/>
  </r>
  <r>
    <x v="664"/>
    <s v="Chaya Ball"/>
    <x v="523"/>
    <x v="523"/>
    <n v="6099"/>
    <s v=" Deposit            "/>
    <n v="6099"/>
    <x v="0"/>
    <x v="0"/>
    <x v="537"/>
    <n v="4466.3427719300544"/>
    <s v="Deposit"/>
    <n v="10565.342771930054"/>
    <x v="0"/>
    <n v="10.277136258660507"/>
    <x v="527"/>
    <n v="7734.4996653814569"/>
    <s v="Withdrawal"/>
    <n v="2830.8431065485975"/>
    <x v="0"/>
    <n v="9.122401847575059"/>
    <d v="2023-03-08T00:00:00"/>
    <n v="2746.8823458901079"/>
    <s v="Deposit"/>
    <n v="5577.7254524387054"/>
    <x v="0"/>
    <n v="71.824480369515015"/>
    <x v="556"/>
    <n v="2882.4962499298831"/>
    <s v="Withdrawal"/>
    <n v="2695.2292025088223"/>
    <s v="Inactive"/>
    <x v="0"/>
    <n v="90.697674418604649"/>
  </r>
  <r>
    <x v="665"/>
    <s v="Shane Sanders"/>
    <x v="524"/>
    <x v="524"/>
    <n v="8213"/>
    <s v=" Deposit            "/>
    <n v="8213"/>
    <x v="0"/>
    <x v="0"/>
    <x v="150"/>
    <n v="1926.6394234254797"/>
    <s v="Deposit"/>
    <n v="10139.63942342548"/>
    <x v="0"/>
    <n v="10.277136258660507"/>
    <x v="25"/>
    <n v="3874.694353269871"/>
    <s v="Deposit"/>
    <n v="10141.63942342548"/>
    <x v="0"/>
    <n v="9.122401847575059"/>
    <d v="2021-09-19T00:00:00"/>
    <n v="4471.3834129806628"/>
    <s v="Withdrawal"/>
    <n v="5670.2560104448175"/>
    <x v="0"/>
    <n v="71.824480369515015"/>
    <x v="557"/>
    <n v="2669.3310278329241"/>
    <s v="Withdrawal"/>
    <n v="3000.9249826118935"/>
    <s v="Inactive"/>
    <x v="0"/>
    <n v="90.697674418604649"/>
  </r>
  <r>
    <x v="666"/>
    <s v="Everleigh Daugherty"/>
    <x v="228"/>
    <x v="228"/>
    <n v="9241"/>
    <s v=" Deposit            "/>
    <n v="9241"/>
    <x v="0"/>
    <x v="0"/>
    <x v="538"/>
    <n v="8882.0766847805589"/>
    <s v="Deposit"/>
    <n v="18123.076684780557"/>
    <x v="0"/>
    <n v="10.277136258660507"/>
    <x v="528"/>
    <n v="132.34391416386146"/>
    <s v="Withdrawal"/>
    <n v="17990.732770616694"/>
    <x v="0"/>
    <n v="9.122401847575059"/>
    <d v="2021-11-13T00:00:00"/>
    <n v="7588.8698449988988"/>
    <s v="Withdrawal"/>
    <n v="10401.862925617796"/>
    <x v="0"/>
    <n v="71.824480369515015"/>
    <x v="558"/>
    <n v="3741.1156734116244"/>
    <s v="Deposit"/>
    <n v="14142.97859902942"/>
    <s v="Inactive"/>
    <x v="0"/>
    <n v="90.697674418604649"/>
  </r>
  <r>
    <x v="667"/>
    <s v="Turner Jarvis"/>
    <x v="525"/>
    <x v="525"/>
    <n v="1427"/>
    <s v=" Deposit            "/>
    <n v="1427"/>
    <x v="0"/>
    <x v="0"/>
    <x v="539"/>
    <n v="1002.9912635237019"/>
    <s v="Deposit"/>
    <n v="2429.9912635237019"/>
    <x v="0"/>
    <n v="10.277136258660507"/>
    <x v="529"/>
    <n v="1181.1253012859197"/>
    <s v="Withdrawal"/>
    <n v="1248.8659622377822"/>
    <x v="0"/>
    <n v="9.122401847575059"/>
    <d v="2023-10-12T00:00:00"/>
    <n v="475.64949250242682"/>
    <s v="Withdrawal"/>
    <n v="773.21646973535542"/>
    <x v="0"/>
    <n v="71.824480369515015"/>
    <x v="559"/>
    <n v="474.63450027821921"/>
    <s v="Deposit"/>
    <n v="1247.8509700135746"/>
    <s v="Inactive"/>
    <x v="0"/>
    <n v="90.697674418604649"/>
  </r>
  <r>
    <x v="668"/>
    <s v="Elisabeth Johnston"/>
    <x v="382"/>
    <x v="382"/>
    <n v="4716"/>
    <s v=" Deposit            "/>
    <n v="4716"/>
    <x v="0"/>
    <x v="0"/>
    <x v="540"/>
    <n v="2189.6287824362466"/>
    <s v="Deposit"/>
    <n v="6905.6287824362462"/>
    <x v="0"/>
    <n v="10.277136258660507"/>
    <x v="530"/>
    <n v="5883.8803389026243"/>
    <s v="Deposit"/>
    <n v="6907.6287824362462"/>
    <x v="0"/>
    <n v="9.122401847575059"/>
    <d v="2021-09-27T00:00:00"/>
    <n v="4069.7621713020885"/>
    <s v="Deposit"/>
    <n v="10977.390953738335"/>
    <x v="0"/>
    <n v="71.824480369515015"/>
    <x v="560"/>
    <n v="10290.038825128726"/>
    <s v="Withdrawal"/>
    <n v="687.35212860960928"/>
    <s v="Inactive"/>
    <x v="0"/>
    <n v="90.697674418604649"/>
  </r>
  <r>
    <x v="669"/>
    <s v="Felix Correa"/>
    <x v="278"/>
    <x v="278"/>
    <n v="2170"/>
    <s v=" Deposit            "/>
    <n v="2170"/>
    <x v="0"/>
    <x v="0"/>
    <x v="143"/>
    <n v="1267.380523345694"/>
    <s v="Withdrawal"/>
    <n v="902.61947665430603"/>
    <x v="0"/>
    <n v="10.277136258660507"/>
    <x v="531"/>
    <n v="20.542094356984457"/>
    <s v="Withdrawal"/>
    <n v="882.07738229732161"/>
    <x v="0"/>
    <n v="9.122401847575059"/>
    <d v="2023-05-18T00:00:00"/>
    <n v="281.36903971652333"/>
    <s v="Withdrawal"/>
    <n v="600.70834258079822"/>
    <x v="0"/>
    <n v="71.824480369515015"/>
    <x v="132"/>
    <n v="208.95531084826914"/>
    <s v="Withdrawal"/>
    <n v="391.75303173252905"/>
    <s v="Inactive"/>
    <x v="0"/>
    <n v="90.697674418604649"/>
  </r>
  <r>
    <x v="670"/>
    <s v="Valery Logan"/>
    <x v="526"/>
    <x v="526"/>
    <n v="1636"/>
    <s v=" Deposit            "/>
    <n v="1636"/>
    <x v="1"/>
    <x v="0"/>
    <x v="541"/>
    <n v="792.15319745418969"/>
    <s v="Withdrawal"/>
    <n v="843.84680254581031"/>
    <x v="0"/>
    <n v="10.277136258660507"/>
    <x v="278"/>
    <n v="261.77994439006147"/>
    <s v="Withdrawal"/>
    <n v="582.06685815574883"/>
    <x v="0"/>
    <n v="9.122401847575059"/>
    <d v="2021-01-08T00:00:00"/>
    <n v="186.73822754324371"/>
    <s v="Withdrawal"/>
    <n v="395.32863061250509"/>
    <x v="0"/>
    <n v="71.824480369515015"/>
    <x v="561"/>
    <n v="333.19667299787699"/>
    <s v="Deposit"/>
    <n v="728.52530361038202"/>
    <s v="Inactive"/>
    <x v="0"/>
    <n v="90.697674418604649"/>
  </r>
  <r>
    <x v="671"/>
    <s v="Rocco Davis"/>
    <x v="92"/>
    <x v="92"/>
    <n v="5671"/>
    <s v=" Deposit            "/>
    <n v="5671"/>
    <x v="0"/>
    <x v="0"/>
    <x v="542"/>
    <n v="400.1227380722234"/>
    <s v="Deposit"/>
    <n v="6071.122738072223"/>
    <x v="0"/>
    <n v="10.277136258660507"/>
    <x v="397"/>
    <n v="3990.35299851438"/>
    <s v="Withdrawal"/>
    <n v="2080.769739557843"/>
    <x v="0"/>
    <n v="9.122401847575059"/>
    <d v="2022-07-22T00:00:00"/>
    <n v="136.34271233072749"/>
    <s v="Withdrawal"/>
    <n v="1944.4270272271156"/>
    <x v="0"/>
    <n v="71.824480369515015"/>
    <x v="562"/>
    <n v="85.45272715692812"/>
    <s v="Deposit"/>
    <n v="2029.8797543840437"/>
    <s v="Inactive"/>
    <x v="0"/>
    <n v="90.697674418604649"/>
  </r>
  <r>
    <x v="672"/>
    <s v="Mia Rogers"/>
    <x v="527"/>
    <x v="527"/>
    <n v="4157"/>
    <s v=" Deposit            "/>
    <n v="4157"/>
    <x v="0"/>
    <x v="0"/>
    <x v="543"/>
    <n v="2157.9126106898857"/>
    <s v="Deposit"/>
    <n v="6314.9126106898857"/>
    <x v="0"/>
    <n v="10.277136258660507"/>
    <x v="532"/>
    <n v="1856.2584433781915"/>
    <s v="Withdrawal"/>
    <n v="4458.6541673116944"/>
    <x v="0"/>
    <n v="9.122401847575059"/>
    <d v="2022-01-22T00:00:00"/>
    <n v="3424.503841427585"/>
    <s v="Deposit"/>
    <n v="7883.1580087392795"/>
    <x v="1"/>
    <n v="71.824480369515015"/>
    <x v="563"/>
    <n v="6343.851482572878"/>
    <s v="Deposit"/>
    <n v="14227.009491312157"/>
    <s v="Inactive"/>
    <x v="0"/>
    <n v="90.697674418604649"/>
  </r>
  <r>
    <x v="673"/>
    <s v="Emmalynn Reyes"/>
    <x v="528"/>
    <x v="528"/>
    <n v="3764"/>
    <s v=" Deposit            "/>
    <n v="3764"/>
    <x v="0"/>
    <x v="0"/>
    <x v="53"/>
    <n v="268.3067311991108"/>
    <s v="Deposit"/>
    <n v="4032.3067311991108"/>
    <x v="0"/>
    <n v="10.277136258660507"/>
    <x v="523"/>
    <n v="2424.0252911998132"/>
    <s v="Deposit"/>
    <n v="4034.3067311991108"/>
    <x v="0"/>
    <n v="9.122401847575059"/>
    <d v="2023-06-15T00:00:00"/>
    <n v="199.14747213473518"/>
    <s v="Deposit"/>
    <n v="4233.4542033338457"/>
    <x v="1"/>
    <n v="71.824480369515015"/>
    <x v="564"/>
    <n v="3496.1082118913978"/>
    <s v="Deposit"/>
    <n v="7729.562415225244"/>
    <s v="Inactive"/>
    <x v="0"/>
    <n v="90.697674418604649"/>
  </r>
  <r>
    <x v="674"/>
    <s v="Eli Knox"/>
    <x v="529"/>
    <x v="529"/>
    <n v="5795"/>
    <s v=" Deposit            "/>
    <n v="5795"/>
    <x v="0"/>
    <x v="0"/>
    <x v="467"/>
    <n v="2499.2645144631101"/>
    <s v="Withdrawal"/>
    <n v="3295.7354855368899"/>
    <x v="0"/>
    <n v="10.277136258660507"/>
    <x v="476"/>
    <n v="1928.2155851758648"/>
    <s v="Withdrawal"/>
    <n v="1367.5199003610251"/>
    <x v="0"/>
    <n v="9.122401847575059"/>
    <d v="2021-07-05T00:00:00"/>
    <n v="190.99236242540812"/>
    <s v="Withdrawal"/>
    <n v="1176.5275379356169"/>
    <x v="0"/>
    <n v="71.824480369515015"/>
    <x v="565"/>
    <n v="269.69146691371435"/>
    <s v="Deposit"/>
    <n v="1446.2190048493312"/>
    <s v="Inactive"/>
    <x v="0"/>
    <n v="90.697674418604649"/>
  </r>
  <r>
    <x v="675"/>
    <s v="Kallie Ruiz"/>
    <x v="107"/>
    <x v="107"/>
    <n v="4572"/>
    <s v=" Deposit            "/>
    <n v="4572"/>
    <x v="0"/>
    <x v="0"/>
    <x v="544"/>
    <n v="1727.5115809196845"/>
    <s v="Withdrawal"/>
    <n v="2844.4884190803155"/>
    <x v="0"/>
    <n v="10.277136258660507"/>
    <x v="13"/>
    <n v="2355.1662848086726"/>
    <s v="Deposit"/>
    <n v="2846.4884190803155"/>
    <x v="0"/>
    <n v="9.122401847575059"/>
    <d v="2022-06-19T00:00:00"/>
    <n v="542.58541935829817"/>
    <s v="Deposit"/>
    <n v="3389.0738384386136"/>
    <x v="0"/>
    <n v="71.824480369515015"/>
    <x v="384"/>
    <n v="2119.3047369966107"/>
    <s v="Withdrawal"/>
    <n v="1269.7691014420029"/>
    <s v="Inactive"/>
    <x v="0"/>
    <n v="90.697674418604649"/>
  </r>
  <r>
    <x v="676"/>
    <s v="Austin Adams"/>
    <x v="530"/>
    <x v="530"/>
    <n v="6594"/>
    <s v=" Deposit            "/>
    <n v="6594"/>
    <x v="0"/>
    <x v="0"/>
    <x v="545"/>
    <n v="925.52878483871484"/>
    <s v="Deposit"/>
    <n v="7519.5287848387152"/>
    <x v="0"/>
    <n v="10.277136258660507"/>
    <x v="533"/>
    <n v="3940.6804132049051"/>
    <s v="Withdrawal"/>
    <n v="3578.8483716338101"/>
    <x v="0"/>
    <n v="9.122401847575059"/>
    <d v="2021-04-20T00:00:00"/>
    <n v="2181.4057655174338"/>
    <s v="Deposit"/>
    <n v="5760.2541371512434"/>
    <x v="0"/>
    <n v="71.824480369515015"/>
    <x v="566"/>
    <n v="3328.4753241087096"/>
    <s v="Deposit"/>
    <n v="9088.7294612599526"/>
    <s v="Inactive"/>
    <x v="0"/>
    <n v="90.697674418604649"/>
  </r>
  <r>
    <x v="677"/>
    <s v="Stella Delgado"/>
    <x v="531"/>
    <x v="531"/>
    <n v="2286"/>
    <s v=" Deposit            "/>
    <n v="2286"/>
    <x v="0"/>
    <x v="0"/>
    <x v="546"/>
    <n v="778.88796130618584"/>
    <s v="Deposit"/>
    <n v="3064.8879613061858"/>
    <x v="0"/>
    <n v="10.277136258660507"/>
    <x v="466"/>
    <n v="2338.0191677740468"/>
    <s v="Deposit"/>
    <n v="3066.8879613061858"/>
    <x v="0"/>
    <n v="9.122401847575059"/>
    <d v="2022-01-12T00:00:00"/>
    <n v="2549.1304248838383"/>
    <s v="Withdrawal"/>
    <n v="517.75753642234758"/>
    <x v="0"/>
    <n v="71.824480369515015"/>
    <x v="567"/>
    <n v="347.7137669870686"/>
    <s v="Deposit"/>
    <n v="865.47130340941612"/>
    <s v="Inactive"/>
    <x v="0"/>
    <n v="90.697674418604649"/>
  </r>
  <r>
    <x v="678"/>
    <s v="Colt Arias"/>
    <x v="532"/>
    <x v="532"/>
    <n v="5105"/>
    <s v=" Deposit            "/>
    <n v="5105"/>
    <x v="1"/>
    <x v="0"/>
    <x v="266"/>
    <n v="4273.4361263067149"/>
    <s v="Deposit"/>
    <n v="9378.4361263067149"/>
    <x v="1"/>
    <n v="10.277136258660507"/>
    <x v="534"/>
    <n v="6329.9743248022423"/>
    <s v="Deposit"/>
    <n v="9380.4361263067149"/>
    <x v="0"/>
    <n v="9.122401847575059"/>
    <d v="2023-07-30T00:00:00"/>
    <n v="4955.8429898020004"/>
    <s v="Withdrawal"/>
    <n v="4424.5931365047145"/>
    <x v="1"/>
    <n v="71.824480369515015"/>
    <x v="568"/>
    <n v="786.66218677379425"/>
    <s v="Deposit"/>
    <n v="5211.2553232785085"/>
    <s v="Inactive"/>
    <x v="0"/>
    <n v="90.697674418604649"/>
  </r>
  <r>
    <x v="679"/>
    <s v="Aleah Lindsey"/>
    <x v="215"/>
    <x v="215"/>
    <n v="2489"/>
    <s v=" Deposit            "/>
    <n v="2489"/>
    <x v="0"/>
    <x v="0"/>
    <x v="273"/>
    <n v="1235.8409946653937"/>
    <s v="Withdrawal"/>
    <n v="1253.1590053346063"/>
    <x v="0"/>
    <n v="10.277136258660507"/>
    <x v="535"/>
    <n v="1248.5414512418076"/>
    <s v="Withdrawal"/>
    <n v="4.6175540927986276"/>
    <x v="0"/>
    <n v="9.122401847575059"/>
    <d v="2024-03-12T00:00:00"/>
    <n v="0.74420167604992593"/>
    <s v="Withdrawal"/>
    <n v="3.8733524167487019"/>
    <x v="0"/>
    <n v="71.824480369515015"/>
    <x v="569"/>
    <n v="2.382712179970528"/>
    <s v="Deposit"/>
    <n v="6.2560645967192299"/>
    <e v="#NUM!"/>
    <x v="0"/>
    <n v="90.697674418604649"/>
  </r>
  <r>
    <x v="680"/>
    <s v="Jayson Berry"/>
    <x v="533"/>
    <x v="533"/>
    <n v="6866"/>
    <s v=" Deposit            "/>
    <n v="6866"/>
    <x v="0"/>
    <x v="0"/>
    <x v="547"/>
    <n v="4044.6907522570714"/>
    <s v="Deposit"/>
    <n v="10910.690752257071"/>
    <x v="0"/>
    <n v="10.277136258660507"/>
    <x v="536"/>
    <n v="608.72833681497252"/>
    <s v="Deposit"/>
    <n v="10912.690752257071"/>
    <x v="0"/>
    <n v="9.122401847575059"/>
    <d v="2021-01-20T00:00:00"/>
    <n v="9420.4610901279902"/>
    <s v="Deposit"/>
    <n v="20333.151842385061"/>
    <x v="0"/>
    <n v="71.824480369515015"/>
    <x v="289"/>
    <n v="17994.194499998572"/>
    <s v="Deposit"/>
    <n v="38327.346342383637"/>
    <s v="Inactive"/>
    <x v="0"/>
    <n v="90.697674418604649"/>
  </r>
  <r>
    <x v="681"/>
    <s v="Annabelle Hebert"/>
    <x v="534"/>
    <x v="534"/>
    <n v="1210"/>
    <s v=" Deposit            "/>
    <n v="1210"/>
    <x v="0"/>
    <x v="0"/>
    <x v="36"/>
    <n v="620.42605471849799"/>
    <s v="Withdrawal"/>
    <n v="589.57394528150201"/>
    <x v="0"/>
    <n v="10.277136258660507"/>
    <x v="537"/>
    <n v="554.08706143093627"/>
    <s v="Deposit"/>
    <n v="591.57394528150201"/>
    <x v="0"/>
    <n v="9.122401847575059"/>
    <d v="2022-11-17T00:00:00"/>
    <n v="466.77063563435388"/>
    <s v="Deposit"/>
    <n v="1058.3445809158559"/>
    <x v="0"/>
    <n v="71.824480369515015"/>
    <x v="570"/>
    <n v="309.18102905911132"/>
    <s v="Withdrawal"/>
    <n v="749.16355185674456"/>
    <s v="Inactive"/>
    <x v="0"/>
    <n v="90.697674418604649"/>
  </r>
  <r>
    <x v="682"/>
    <s v="Rebekah Sparks"/>
    <x v="315"/>
    <x v="315"/>
    <n v="8730"/>
    <s v=" Deposit            "/>
    <n v="8730"/>
    <x v="1"/>
    <x v="0"/>
    <x v="548"/>
    <n v="7404.8862638243272"/>
    <s v="Withdrawal"/>
    <n v="1325.1137361756728"/>
    <x v="0"/>
    <n v="10.277136258660507"/>
    <x v="459"/>
    <n v="560.02359153590328"/>
    <s v="Deposit"/>
    <n v="1327.1137361756728"/>
    <x v="0"/>
    <n v="9.122401847575059"/>
    <d v="2023-07-19T00:00:00"/>
    <n v="1080.2142442381182"/>
    <s v="Withdrawal"/>
    <n v="246.89949193755456"/>
    <x v="0"/>
    <n v="71.824480369515015"/>
    <x v="571"/>
    <n v="235.46533096560901"/>
    <s v="Withdrawal"/>
    <n v="11.434160971945545"/>
    <s v="Inactive"/>
    <x v="0"/>
    <n v="90.697674418604649"/>
  </r>
  <r>
    <x v="683"/>
    <s v="Palmer Fowler"/>
    <x v="18"/>
    <x v="18"/>
    <n v="3317"/>
    <s v=" Deposit            "/>
    <n v="3317"/>
    <x v="0"/>
    <x v="0"/>
    <x v="549"/>
    <n v="1722.3892018131185"/>
    <s v="Deposit"/>
    <n v="5039.3892018131182"/>
    <x v="0"/>
    <n v="10.277136258660507"/>
    <x v="538"/>
    <n v="4818.4818904897511"/>
    <s v="Deposit"/>
    <n v="5041.3892018131182"/>
    <x v="0"/>
    <n v="9.122401847575059"/>
    <d v="2021-02-18T00:00:00"/>
    <n v="1330.0767988873815"/>
    <s v="Withdrawal"/>
    <n v="3711.3124029257369"/>
    <x v="1"/>
    <n v="71.824480369515015"/>
    <x v="572"/>
    <n v="3462.5094579798115"/>
    <s v="Deposit"/>
    <n v="7173.8218609055484"/>
    <s v="Inactive"/>
    <x v="0"/>
    <n v="90.697674418604649"/>
  </r>
  <r>
    <x v="684"/>
    <s v="Kameron Mitchell"/>
    <x v="535"/>
    <x v="535"/>
    <n v="6227"/>
    <s v=" Deposit            "/>
    <n v="6227"/>
    <x v="0"/>
    <x v="0"/>
    <x v="467"/>
    <n v="1215.6140955701464"/>
    <s v="Deposit"/>
    <n v="7442.6140955701467"/>
    <x v="0"/>
    <n v="10.277136258660507"/>
    <x v="539"/>
    <n v="1900.853640385631"/>
    <s v="Deposit"/>
    <n v="7444.6140955701467"/>
    <x v="0"/>
    <n v="9.122401847575059"/>
    <d v="2021-04-21T00:00:00"/>
    <n v="1526.6815523897151"/>
    <s v="Withdrawal"/>
    <n v="5917.9325431804318"/>
    <x v="1"/>
    <n v="71.824480369515015"/>
    <x v="573"/>
    <n v="943.42648701429778"/>
    <s v="Withdrawal"/>
    <n v="4974.5060561661339"/>
    <s v="Inactive"/>
    <x v="0"/>
    <n v="90.697674418604649"/>
  </r>
  <r>
    <x v="685"/>
    <s v="Willow O’Neill"/>
    <x v="178"/>
    <x v="178"/>
    <n v="530"/>
    <s v=" Deposit            "/>
    <n v="530"/>
    <x v="0"/>
    <x v="0"/>
    <x v="550"/>
    <n v="201.78439402060746"/>
    <s v="Deposit"/>
    <n v="731.78439402060746"/>
    <x v="0"/>
    <n v="10.277136258660507"/>
    <x v="540"/>
    <n v="117.51144382185514"/>
    <s v="Deposit"/>
    <n v="733.78439402060746"/>
    <x v="0"/>
    <n v="9.122401847575059"/>
    <d v="2023-06-20T00:00:00"/>
    <n v="304.82565267081714"/>
    <s v="Deposit"/>
    <n v="1038.6100466914245"/>
    <x v="0"/>
    <n v="71.824480369515015"/>
    <x v="540"/>
    <n v="581.84031922088093"/>
    <s v="Withdrawal"/>
    <n v="456.76972747054356"/>
    <s v="Inactive"/>
    <x v="0"/>
    <n v="90.697674418604649"/>
  </r>
  <r>
    <x v="686"/>
    <s v="Marcel Herman"/>
    <x v="70"/>
    <x v="70"/>
    <n v="6925"/>
    <s v=" Deposit            "/>
    <n v="6925"/>
    <x v="0"/>
    <x v="0"/>
    <x v="551"/>
    <n v="1145.2716020099442"/>
    <s v="Withdrawal"/>
    <n v="5779.7283979900558"/>
    <x v="0"/>
    <n v="10.277136258660507"/>
    <x v="541"/>
    <n v="2155.3301787944988"/>
    <s v="Deposit"/>
    <n v="5781.7283979900558"/>
    <x v="0"/>
    <n v="9.122401847575059"/>
    <d v="2020-07-14T00:00:00"/>
    <n v="3933.1367610753859"/>
    <s v="Withdrawal"/>
    <n v="1848.5916369146698"/>
    <x v="0"/>
    <n v="71.824480369515015"/>
    <x v="574"/>
    <n v="373.64826276518943"/>
    <s v="Deposit"/>
    <n v="2222.2398996798593"/>
    <s v="Inactive"/>
    <x v="0"/>
    <n v="90.697674418604649"/>
  </r>
  <r>
    <x v="687"/>
    <s v="Paulina Santos"/>
    <x v="255"/>
    <x v="255"/>
    <n v="2944"/>
    <s v=" Deposit            "/>
    <n v="2944"/>
    <x v="0"/>
    <x v="0"/>
    <x v="552"/>
    <n v="1865.5854897441975"/>
    <s v="Deposit"/>
    <n v="4809.5854897441977"/>
    <x v="0"/>
    <n v="10.277136258660507"/>
    <x v="542"/>
    <n v="3481.6751642604113"/>
    <s v="Withdrawal"/>
    <n v="1327.9103254837864"/>
    <x v="0"/>
    <n v="9.122401847575059"/>
    <d v="2021-02-25T00:00:00"/>
    <n v="161.21514166848263"/>
    <s v="Withdrawal"/>
    <n v="1166.6951838153038"/>
    <x v="0"/>
    <n v="71.824480369515015"/>
    <x v="575"/>
    <n v="1055.2479528750521"/>
    <s v="Withdrawal"/>
    <n v="111.44723094025176"/>
    <s v="Inactive"/>
    <x v="0"/>
    <n v="90.697674418604649"/>
  </r>
  <r>
    <x v="688"/>
    <s v="Walker Petersen"/>
    <x v="536"/>
    <x v="536"/>
    <n v="2485"/>
    <s v=" Deposit            "/>
    <n v="2485"/>
    <x v="0"/>
    <x v="0"/>
    <x v="553"/>
    <n v="2197.4057453300711"/>
    <s v="Deposit"/>
    <n v="4682.4057453300711"/>
    <x v="0"/>
    <n v="10.277136258660507"/>
    <x v="199"/>
    <n v="364.72183665258319"/>
    <s v="Deposit"/>
    <n v="4684.4057453300711"/>
    <x v="0"/>
    <n v="9.122401847575059"/>
    <d v="2024-05-30T00:00:00"/>
    <n v="4416.9509161091491"/>
    <s v="Deposit"/>
    <n v="9101.3566614392203"/>
    <x v="1"/>
    <n v="71.824480369515015"/>
    <x v="63"/>
    <n v="7683.0335504035511"/>
    <s v="Withdrawal"/>
    <n v="1418.3231110356692"/>
    <s v="Inactive"/>
    <x v="0"/>
    <n v="90.697674418604649"/>
  </r>
  <r>
    <x v="689"/>
    <s v="Fernanda Archer"/>
    <x v="537"/>
    <x v="537"/>
    <n v="3798"/>
    <s v=" Deposit            "/>
    <n v="3798"/>
    <x v="0"/>
    <x v="0"/>
    <x v="184"/>
    <n v="2837.497956953815"/>
    <s v="Withdrawal"/>
    <n v="960.50204304618501"/>
    <x v="0"/>
    <n v="10.277136258660507"/>
    <x v="440"/>
    <n v="73.568124127263204"/>
    <s v="Withdrawal"/>
    <n v="886.93391891892179"/>
    <x v="0"/>
    <n v="9.122401847575059"/>
    <d v="2021-12-25T00:00:00"/>
    <n v="300.8518867081595"/>
    <s v="Deposit"/>
    <n v="1187.7858056270813"/>
    <x v="0"/>
    <n v="71.824480369515015"/>
    <x v="530"/>
    <n v="667.03118723509601"/>
    <s v="Withdrawal"/>
    <n v="520.75461839198533"/>
    <s v="Inactive"/>
    <x v="0"/>
    <n v="90.697674418604649"/>
  </r>
  <r>
    <x v="690"/>
    <s v="Ephraim Frazier"/>
    <x v="538"/>
    <x v="538"/>
    <n v="5571"/>
    <s v=" Deposit            "/>
    <n v="5571"/>
    <x v="0"/>
    <x v="0"/>
    <x v="304"/>
    <n v="2005.6557958501824"/>
    <s v="Withdrawal"/>
    <n v="3565.3442041498174"/>
    <x v="0"/>
    <n v="10.277136258660507"/>
    <x v="543"/>
    <n v="1558.5830716125313"/>
    <s v="Withdrawal"/>
    <n v="2006.7611325372861"/>
    <x v="0"/>
    <n v="9.122401847575059"/>
    <d v="2021-03-29T00:00:00"/>
    <n v="1374.997960203857"/>
    <s v="Withdrawal"/>
    <n v="631.76317233342911"/>
    <x v="0"/>
    <n v="71.824480369515015"/>
    <x v="576"/>
    <n v="602.13084094907288"/>
    <s v="Withdrawal"/>
    <n v="29.632331384356235"/>
    <s v="Inactive"/>
    <x v="0"/>
    <n v="90.697674418604649"/>
  </r>
  <r>
    <x v="691"/>
    <s v="Octavia Barry"/>
    <x v="539"/>
    <x v="539"/>
    <n v="392"/>
    <s v=" Deposit            "/>
    <n v="392"/>
    <x v="1"/>
    <x v="0"/>
    <x v="271"/>
    <n v="298.07751447116931"/>
    <s v="Deposit"/>
    <n v="690.07751447116925"/>
    <x v="0"/>
    <n v="10.277136258660507"/>
    <x v="544"/>
    <n v="335.48905867754394"/>
    <s v="Withdrawal"/>
    <n v="354.58845579362531"/>
    <x v="0"/>
    <n v="9.122401847575059"/>
    <d v="2023-01-24T00:00:00"/>
    <n v="106.00896664703653"/>
    <s v="Withdrawal"/>
    <n v="248.5794891465888"/>
    <x v="1"/>
    <n v="71.824480369515015"/>
    <x v="247"/>
    <n v="90.680255630282133"/>
    <s v="Deposit"/>
    <n v="339.25974477687095"/>
    <s v="Inactive"/>
    <x v="0"/>
    <n v="90.697674418604649"/>
  </r>
  <r>
    <x v="692"/>
    <s v="Emery Adams"/>
    <x v="540"/>
    <x v="540"/>
    <n v="7680"/>
    <s v=" Deposit            "/>
    <n v="7680"/>
    <x v="1"/>
    <x v="0"/>
    <x v="341"/>
    <n v="5005.1151342531766"/>
    <s v="Withdrawal"/>
    <n v="2674.8848657468234"/>
    <x v="0"/>
    <n v="10.277136258660507"/>
    <x v="312"/>
    <n v="1639.0259663157567"/>
    <s v="Withdrawal"/>
    <n v="1035.8588994310667"/>
    <x v="0"/>
    <n v="9.122401847575059"/>
    <d v="2023-05-04T00:00:00"/>
    <n v="863.97880549543572"/>
    <s v="Deposit"/>
    <n v="1899.8377049265023"/>
    <x v="0"/>
    <n v="71.824480369515015"/>
    <x v="577"/>
    <n v="956.26223270959679"/>
    <s v="Deposit"/>
    <n v="2856.0999376360992"/>
    <s v="Inactive"/>
    <x v="0"/>
    <n v="90.697674418604649"/>
  </r>
  <r>
    <x v="693"/>
    <s v="Stella Moses"/>
    <x v="541"/>
    <x v="541"/>
    <n v="9557"/>
    <s v=" Deposit            "/>
    <n v="9557"/>
    <x v="0"/>
    <x v="0"/>
    <x v="250"/>
    <n v="9038.0540481615844"/>
    <s v="Withdrawal"/>
    <n v="518.94595183841557"/>
    <x v="0"/>
    <n v="10.277136258660507"/>
    <x v="195"/>
    <n v="24.196364920980479"/>
    <s v="Withdrawal"/>
    <n v="494.74958691743507"/>
    <x v="1"/>
    <n v="9.122401847575059"/>
    <d v="2022-05-06T00:00:00"/>
    <n v="199.80567399376085"/>
    <s v="Withdrawal"/>
    <n v="294.94391292367425"/>
    <x v="1"/>
    <n v="71.824480369515015"/>
    <x v="578"/>
    <n v="178.99197376077839"/>
    <s v="Withdrawal"/>
    <n v="115.95193916289585"/>
    <s v="Inactive"/>
    <x v="0"/>
    <n v="90.697674418604649"/>
  </r>
  <r>
    <x v="694"/>
    <s v="Niklaus McGuire"/>
    <x v="142"/>
    <x v="142"/>
    <n v="2419"/>
    <s v=" Deposit            "/>
    <n v="2419"/>
    <x v="0"/>
    <x v="0"/>
    <x v="554"/>
    <n v="1360.9865317679396"/>
    <s v="Withdrawal"/>
    <n v="1058.0134682320604"/>
    <x v="0"/>
    <n v="10.277136258660507"/>
    <x v="404"/>
    <n v="810.08831847328804"/>
    <s v="Deposit"/>
    <n v="1060.0134682320604"/>
    <x v="0"/>
    <n v="9.122401847575059"/>
    <d v="2022-08-17T00:00:00"/>
    <n v="673.26534515474771"/>
    <s v="Withdrawal"/>
    <n v="386.7481230773127"/>
    <x v="0"/>
    <n v="71.824480369515015"/>
    <x v="428"/>
    <n v="242.59118492183703"/>
    <s v="Deposit"/>
    <n v="629.3393079991497"/>
    <s v="Inactive"/>
    <x v="0"/>
    <n v="90.697674418604649"/>
  </r>
  <r>
    <x v="695"/>
    <s v="April Burnett"/>
    <x v="91"/>
    <x v="91"/>
    <n v="5950"/>
    <s v=" Deposit            "/>
    <n v="5950"/>
    <x v="0"/>
    <x v="0"/>
    <x v="280"/>
    <n v="5717.799478922605"/>
    <s v="Withdrawal"/>
    <n v="232.20052107739502"/>
    <x v="0"/>
    <n v="10.277136258660507"/>
    <x v="161"/>
    <n v="160.46907910915976"/>
    <s v="Withdrawal"/>
    <n v="71.731441968235259"/>
    <x v="1"/>
    <n v="9.122401847575059"/>
    <d v="2022-07-27T00:00:00"/>
    <n v="63.793714083106664"/>
    <s v="Deposit"/>
    <n v="135.52515605134192"/>
    <x v="1"/>
    <n v="71.824480369515015"/>
    <x v="202"/>
    <n v="19.38146308918185"/>
    <s v="Withdrawal"/>
    <n v="116.14369296216007"/>
    <s v="Inactive"/>
    <x v="0"/>
    <n v="90.697674418604649"/>
  </r>
  <r>
    <x v="696"/>
    <s v="Davis Edwards"/>
    <x v="542"/>
    <x v="542"/>
    <n v="4007"/>
    <s v=" Deposit            "/>
    <n v="4007"/>
    <x v="0"/>
    <x v="0"/>
    <x v="555"/>
    <n v="2379.645144732785"/>
    <s v="Withdrawal"/>
    <n v="1627.354855267215"/>
    <x v="0"/>
    <n v="10.277136258660507"/>
    <x v="22"/>
    <n v="1081.6217237193873"/>
    <s v="Withdrawal"/>
    <n v="545.73313154782772"/>
    <x v="0"/>
    <n v="9.122401847575059"/>
    <d v="2023-02-22T00:00:00"/>
    <n v="19.54191915864509"/>
    <s v="Deposit"/>
    <n v="565.27505070647283"/>
    <x v="0"/>
    <n v="71.824480369515015"/>
    <x v="579"/>
    <n v="385.42037106561872"/>
    <s v="Withdrawal"/>
    <n v="179.8546796408541"/>
    <s v="Inactive"/>
    <x v="0"/>
    <n v="90.697674418604649"/>
  </r>
  <r>
    <x v="697"/>
    <s v="Ivy Brennan"/>
    <x v="543"/>
    <x v="543"/>
    <n v="2575"/>
    <s v=" Deposit            "/>
    <n v="2575"/>
    <x v="0"/>
    <x v="0"/>
    <x v="5"/>
    <n v="1471.7037486871418"/>
    <s v="Withdrawal"/>
    <n v="1103.2962513128582"/>
    <x v="0"/>
    <n v="10.277136258660507"/>
    <x v="362"/>
    <n v="9.6373599308578921"/>
    <s v="Withdrawal"/>
    <n v="1093.6588913820003"/>
    <x v="0"/>
    <n v="9.122401847575059"/>
    <d v="2022-06-16T00:00:00"/>
    <n v="921.65583668582121"/>
    <s v="Deposit"/>
    <n v="2015.3147280678215"/>
    <x v="0"/>
    <n v="71.824480369515015"/>
    <x v="580"/>
    <n v="1144.895608881958"/>
    <s v="Deposit"/>
    <n v="3160.2103369497795"/>
    <s v="Inactive"/>
    <x v="0"/>
    <n v="90.697674418604649"/>
  </r>
  <r>
    <x v="698"/>
    <s v="Curtis Casey"/>
    <x v="544"/>
    <x v="544"/>
    <n v="3038"/>
    <s v=" Deposit            "/>
    <n v="3038"/>
    <x v="0"/>
    <x v="0"/>
    <x v="556"/>
    <n v="2783.1827499511824"/>
    <s v="Withdrawal"/>
    <n v="254.81725004881764"/>
    <x v="0"/>
    <n v="10.277136258660507"/>
    <x v="281"/>
    <n v="191.72212652956782"/>
    <s v="Deposit"/>
    <n v="256.81725004881764"/>
    <x v="0"/>
    <n v="9.122401847575059"/>
    <d v="2022-08-20T00:00:00"/>
    <n v="226.9339623475224"/>
    <s v="Withdrawal"/>
    <n v="29.883287701295245"/>
    <x v="1"/>
    <n v="71.824480369515015"/>
    <x v="581"/>
    <n v="1.9760136070323242"/>
    <s v="Withdrawal"/>
    <n v="27.90727409426292"/>
    <s v="Inactive"/>
    <x v="0"/>
    <n v="90.697674418604649"/>
  </r>
  <r>
    <x v="699"/>
    <s v="Brett Delacruz"/>
    <x v="545"/>
    <x v="545"/>
    <n v="9369"/>
    <s v=" Deposit            "/>
    <n v="9369"/>
    <x v="0"/>
    <x v="0"/>
    <x v="557"/>
    <n v="4873.9737257326015"/>
    <s v="Withdrawal"/>
    <n v="4495.0262742673985"/>
    <x v="0"/>
    <n v="10.277136258660507"/>
    <x v="241"/>
    <n v="808.01697672185844"/>
    <s v="Deposit"/>
    <n v="4497.0262742673985"/>
    <x v="0"/>
    <n v="9.122401847575059"/>
    <d v="2022-03-09T00:00:00"/>
    <n v="536.93261531467567"/>
    <s v="Deposit"/>
    <n v="5033.9588895820743"/>
    <x v="1"/>
    <n v="71.824480369515015"/>
    <x v="81"/>
    <n v="4860.023741531505"/>
    <s v="Deposit"/>
    <n v="9893.9826311135803"/>
    <s v="Inactive"/>
    <x v="0"/>
    <n v="90.697674418604649"/>
  </r>
  <r>
    <x v="700"/>
    <s v="Celine Pham"/>
    <x v="546"/>
    <x v="546"/>
    <n v="899"/>
    <s v=" Deposit            "/>
    <n v="899"/>
    <x v="0"/>
    <x v="0"/>
    <x v="116"/>
    <n v="691.7483867754346"/>
    <s v="Withdrawal"/>
    <n v="207.2516132245654"/>
    <x v="1"/>
    <n v="10.277136258660507"/>
    <x v="362"/>
    <n v="40.004459077754213"/>
    <s v="Deposit"/>
    <n v="209.2516132245654"/>
    <x v="0"/>
    <n v="9.122401847575059"/>
    <d v="2022-03-05T00:00:00"/>
    <n v="147.20376611652952"/>
    <s v="Withdrawal"/>
    <n v="62.047847108035882"/>
    <x v="0"/>
    <n v="71.824480369515015"/>
    <x v="582"/>
    <n v="56.644944963660848"/>
    <s v="Deposit"/>
    <n v="118.69279207169673"/>
    <s v="Inactive"/>
    <x v="0"/>
    <n v="90.697674418604649"/>
  </r>
  <r>
    <x v="701"/>
    <s v="Russell Burton"/>
    <x v="497"/>
    <x v="497"/>
    <n v="8750"/>
    <s v=" Deposit            "/>
    <n v="8750"/>
    <x v="0"/>
    <x v="0"/>
    <x v="558"/>
    <n v="3320.9157797854991"/>
    <s v="Deposit"/>
    <n v="12070.915779785499"/>
    <x v="0"/>
    <n v="10.277136258660507"/>
    <x v="545"/>
    <n v="6377.0438990138373"/>
    <s v="Withdrawal"/>
    <n v="5693.8718807716614"/>
    <x v="0"/>
    <n v="9.122401847575059"/>
    <d v="2022-01-14T00:00:00"/>
    <n v="5174.7362716703228"/>
    <s v="Withdrawal"/>
    <n v="519.13560910133856"/>
    <x v="0"/>
    <n v="71.824480369515015"/>
    <x v="548"/>
    <n v="147.44244376602694"/>
    <s v="Withdrawal"/>
    <n v="371.69316533531162"/>
    <s v="Inactive"/>
    <x v="0"/>
    <n v="90.697674418604649"/>
  </r>
  <r>
    <x v="702"/>
    <s v="Miriam Williams"/>
    <x v="441"/>
    <x v="441"/>
    <n v="9380"/>
    <s v=" Deposit            "/>
    <n v="9380"/>
    <x v="0"/>
    <x v="0"/>
    <x v="559"/>
    <n v="2720.8978014928261"/>
    <s v="Withdrawal"/>
    <n v="6659.1021985071739"/>
    <x v="0"/>
    <n v="10.277136258660507"/>
    <x v="546"/>
    <n v="1409.8543215595482"/>
    <s v="Withdrawal"/>
    <n v="5249.2478769476256"/>
    <x v="0"/>
    <n v="9.122401847575059"/>
    <d v="2021-03-17T00:00:00"/>
    <n v="4335.1416600195125"/>
    <s v="Withdrawal"/>
    <n v="914.1062169281131"/>
    <x v="0"/>
    <n v="71.824480369515015"/>
    <x v="583"/>
    <n v="864.49453841549007"/>
    <s v="Withdrawal"/>
    <n v="49.61167851262303"/>
    <s v="Inactive"/>
    <x v="0"/>
    <n v="90.697674418604649"/>
  </r>
  <r>
    <x v="703"/>
    <s v="Oliver Henson"/>
    <x v="547"/>
    <x v="547"/>
    <n v="4930"/>
    <s v=" Deposit            "/>
    <n v="4930"/>
    <x v="0"/>
    <x v="0"/>
    <x v="560"/>
    <n v="2103.3924206808369"/>
    <s v="Withdrawal"/>
    <n v="2826.6075793191631"/>
    <x v="0"/>
    <n v="10.277136258660507"/>
    <x v="83"/>
    <n v="79.066610320040041"/>
    <s v="Deposit"/>
    <n v="2828.6075793191631"/>
    <x v="0"/>
    <n v="9.122401847575059"/>
    <d v="2023-08-13T00:00:00"/>
    <n v="1637.8533977595469"/>
    <s v="Withdrawal"/>
    <n v="1190.7541815596162"/>
    <x v="0"/>
    <n v="71.824480369515015"/>
    <x v="584"/>
    <n v="850.88353876068879"/>
    <s v="Deposit"/>
    <n v="2041.6377203203051"/>
    <s v="Inactive"/>
    <x v="0"/>
    <n v="90.697674418604649"/>
  </r>
  <r>
    <x v="704"/>
    <s v="Kinslee Gray"/>
    <x v="149"/>
    <x v="149"/>
    <n v="292"/>
    <s v=" Deposit            "/>
    <n v="292"/>
    <x v="0"/>
    <x v="0"/>
    <x v="561"/>
    <n v="19.144240425566"/>
    <s v="Withdrawal"/>
    <n v="272.85575957443399"/>
    <x v="0"/>
    <n v="10.277136258660507"/>
    <x v="547"/>
    <n v="175.70329017704614"/>
    <s v="Withdrawal"/>
    <n v="97.152469397387847"/>
    <x v="0"/>
    <n v="9.122401847575059"/>
    <d v="2024-04-06T00:00:00"/>
    <n v="63.391724545984047"/>
    <s v="Withdrawal"/>
    <n v="33.7607448514038"/>
    <x v="1"/>
    <n v="71.824480369515015"/>
    <x v="584"/>
    <n v="8.830402232670453"/>
    <s v="Deposit"/>
    <n v="42.591147084074251"/>
    <s v="Inactive"/>
    <x v="0"/>
    <n v="90.697674418604649"/>
  </r>
  <r>
    <x v="705"/>
    <s v="Nicholas Randall"/>
    <x v="548"/>
    <x v="548"/>
    <n v="6437"/>
    <s v=" Deposit            "/>
    <n v="6437"/>
    <x v="1"/>
    <x v="0"/>
    <x v="562"/>
    <n v="5624.2401681914153"/>
    <s v="Withdrawal"/>
    <n v="812.75983180858475"/>
    <x v="0"/>
    <n v="10.277136258660507"/>
    <x v="329"/>
    <n v="797.90264027062381"/>
    <s v="Withdrawal"/>
    <n v="14.857191537960944"/>
    <x v="0"/>
    <n v="9.122401847575059"/>
    <d v="2022-12-30T00:00:00"/>
    <n v="13.519948493941788"/>
    <s v="Withdrawal"/>
    <n v="1.3372430440191554"/>
    <x v="1"/>
    <n v="71.824480369515015"/>
    <x v="585"/>
    <n v="0.47080261264571244"/>
    <s v="Deposit"/>
    <n v="1.8080456566648677"/>
    <s v="Inactive"/>
    <x v="0"/>
    <n v="90.697674418604649"/>
  </r>
  <r>
    <x v="706"/>
    <s v="Christina Barr"/>
    <x v="549"/>
    <x v="549"/>
    <n v="1293"/>
    <s v=" Deposit            "/>
    <n v="1293"/>
    <x v="0"/>
    <x v="0"/>
    <x v="563"/>
    <n v="908.09716371264574"/>
    <s v="Deposit"/>
    <n v="2201.0971637126459"/>
    <x v="0"/>
    <n v="10.277136258660507"/>
    <x v="479"/>
    <n v="398.32086282792369"/>
    <s v="Deposit"/>
    <n v="2203.0971637126459"/>
    <x v="0"/>
    <n v="9.122401847575059"/>
    <d v="2023-07-08T00:00:00"/>
    <n v="410.84533967501994"/>
    <s v="Withdrawal"/>
    <n v="1792.251824037626"/>
    <x v="1"/>
    <n v="71.824480369515015"/>
    <x v="27"/>
    <n v="99.315882396998191"/>
    <s v="Deposit"/>
    <n v="1891.5677064346241"/>
    <s v="Inactive"/>
    <x v="0"/>
    <n v="90.697674418604649"/>
  </r>
  <r>
    <x v="707"/>
    <s v="Mylah Santiago"/>
    <x v="480"/>
    <x v="480"/>
    <n v="8527"/>
    <s v=" Deposit            "/>
    <n v="8527"/>
    <x v="0"/>
    <x v="0"/>
    <x v="564"/>
    <n v="5771.5876860235276"/>
    <s v="Deposit"/>
    <n v="14298.587686023528"/>
    <x v="0"/>
    <n v="10.277136258660507"/>
    <x v="352"/>
    <n v="6558.3510538615092"/>
    <s v="Deposit"/>
    <n v="14300.587686023528"/>
    <x v="0"/>
    <n v="9.122401847575059"/>
    <d v="2024-02-19T00:00:00"/>
    <n v="8739.1725608071338"/>
    <s v="Withdrawal"/>
    <n v="5561.4151252163938"/>
    <x v="1"/>
    <n v="71.824480369515015"/>
    <x v="586"/>
    <n v="3158.0587213322224"/>
    <s v="Withdrawal"/>
    <n v="2403.3564038841714"/>
    <s v="Inactive"/>
    <x v="0"/>
    <n v="90.697674418604649"/>
  </r>
  <r>
    <x v="708"/>
    <s v="Beckham Warren"/>
    <x v="550"/>
    <x v="550"/>
    <n v="3836"/>
    <s v=" Deposit            "/>
    <n v="3836"/>
    <x v="0"/>
    <x v="0"/>
    <x v="435"/>
    <n v="513.40569523146405"/>
    <s v="Deposit"/>
    <n v="4349.4056952314641"/>
    <x v="0"/>
    <n v="10.277136258660507"/>
    <x v="548"/>
    <n v="4012.1781273241181"/>
    <s v="Withdrawal"/>
    <n v="337.22756790734593"/>
    <x v="0"/>
    <n v="9.122401847575059"/>
    <d v="2023-06-05T00:00:00"/>
    <n v="184.04260138725536"/>
    <s v="Deposit"/>
    <n v="521.27016929460126"/>
    <x v="0"/>
    <n v="71.824480369515015"/>
    <x v="587"/>
    <n v="493.03382804727693"/>
    <s v="Withdrawal"/>
    <n v="28.236341247324333"/>
    <s v="Inactive"/>
    <x v="0"/>
    <n v="90.697674418604649"/>
  </r>
  <r>
    <x v="709"/>
    <s v="Sloane Acosta"/>
    <x v="551"/>
    <x v="551"/>
    <n v="9542"/>
    <s v=" Deposit            "/>
    <n v="9542"/>
    <x v="0"/>
    <x v="0"/>
    <x v="139"/>
    <n v="6542.845797590694"/>
    <s v="Deposit"/>
    <n v="16084.845797590693"/>
    <x v="0"/>
    <n v="10.277136258660507"/>
    <x v="549"/>
    <n v="10497.774740689687"/>
    <s v="Withdrawal"/>
    <n v="5587.0710569010062"/>
    <x v="0"/>
    <n v="9.122401847575059"/>
    <d v="2022-04-20T00:00:00"/>
    <n v="1308.8172804893766"/>
    <s v="Withdrawal"/>
    <n v="4278.2537764116296"/>
    <x v="0"/>
    <n v="71.824480369515015"/>
    <x v="433"/>
    <n v="1511.5613330460335"/>
    <s v="Withdrawal"/>
    <n v="2766.6924433655959"/>
    <s v="Inactive"/>
    <x v="0"/>
    <n v="90.697674418604649"/>
  </r>
  <r>
    <x v="710"/>
    <s v="Jensen Gibbs"/>
    <x v="552"/>
    <x v="552"/>
    <n v="5556"/>
    <s v=" Deposit            "/>
    <n v="5556"/>
    <x v="0"/>
    <x v="0"/>
    <x v="519"/>
    <n v="2963.423776189095"/>
    <s v="Deposit"/>
    <n v="8519.4237761890945"/>
    <x v="0"/>
    <n v="10.277136258660507"/>
    <x v="266"/>
    <n v="6029.0365813781627"/>
    <s v="Withdrawal"/>
    <n v="2490.3871948109318"/>
    <x v="0"/>
    <n v="9.122401847575059"/>
    <d v="2023-05-29T00:00:00"/>
    <n v="1697.7105151376782"/>
    <s v="Withdrawal"/>
    <n v="792.6766796732536"/>
    <x v="0"/>
    <n v="71.824480369515015"/>
    <x v="151"/>
    <n v="577.3976729060189"/>
    <s v="Withdrawal"/>
    <n v="215.2790067672347"/>
    <s v="Inactive"/>
    <x v="0"/>
    <n v="90.697674418604649"/>
  </r>
  <r>
    <x v="711"/>
    <s v="Carter Pena"/>
    <x v="201"/>
    <x v="201"/>
    <n v="9597"/>
    <s v=" Deposit            "/>
    <n v="9597"/>
    <x v="0"/>
    <x v="0"/>
    <x v="565"/>
    <n v="2239.009010010192"/>
    <s v="Deposit"/>
    <n v="11836.009010010192"/>
    <x v="0"/>
    <n v="10.277136258660507"/>
    <x v="550"/>
    <n v="11391.725590932843"/>
    <s v="Deposit"/>
    <n v="11838.009010010192"/>
    <x v="0"/>
    <n v="9.122401847575059"/>
    <d v="2021-04-25T00:00:00"/>
    <n v="7674.582459579291"/>
    <s v="Withdrawal"/>
    <n v="4163.4265504309005"/>
    <x v="1"/>
    <n v="71.824480369515015"/>
    <x v="588"/>
    <n v="1181.0991433914608"/>
    <s v="Withdrawal"/>
    <n v="2982.32740703944"/>
    <s v="Inactive"/>
    <x v="0"/>
    <n v="90.697674418604649"/>
  </r>
  <r>
    <x v="712"/>
    <s v="Marcus Alvarado"/>
    <x v="553"/>
    <x v="553"/>
    <n v="2716"/>
    <s v=" Deposit            "/>
    <n v="2716"/>
    <x v="0"/>
    <x v="0"/>
    <x v="292"/>
    <n v="1257.2635273316164"/>
    <s v="Withdrawal"/>
    <n v="1458.7364726683836"/>
    <x v="0"/>
    <n v="10.277136258660507"/>
    <x v="252"/>
    <n v="1410.2811953027572"/>
    <s v="Deposit"/>
    <n v="1460.7364726683836"/>
    <x v="0"/>
    <n v="9.122401847575059"/>
    <d v="2023-11-29T00:00:00"/>
    <n v="1212.0470603438509"/>
    <s v="Deposit"/>
    <n v="2672.7835330122343"/>
    <x v="0"/>
    <n v="71.824480369515015"/>
    <x v="160"/>
    <n v="54.076520886746586"/>
    <s v="Withdrawal"/>
    <n v="2618.7070121254878"/>
    <s v="Active"/>
    <x v="0"/>
    <n v="90.697674418604649"/>
  </r>
  <r>
    <x v="713"/>
    <s v="Nico Chung"/>
    <x v="260"/>
    <x v="260"/>
    <n v="2963"/>
    <s v=" Deposit            "/>
    <n v="2963"/>
    <x v="0"/>
    <x v="0"/>
    <x v="274"/>
    <n v="201.41717595600866"/>
    <s v="Withdrawal"/>
    <n v="2761.5828240439914"/>
    <x v="0"/>
    <n v="10.277136258660507"/>
    <x v="551"/>
    <n v="1441.8606106683735"/>
    <s v="Withdrawal"/>
    <n v="1319.7222133756179"/>
    <x v="0"/>
    <n v="9.122401847575059"/>
    <d v="2023-01-30T00:00:00"/>
    <n v="1137.7863341292118"/>
    <s v="Deposit"/>
    <n v="2457.5085475048299"/>
    <x v="1"/>
    <n v="71.824480369515015"/>
    <x v="589"/>
    <n v="122.37283276102501"/>
    <s v="Deposit"/>
    <n v="2579.8813802658551"/>
    <s v="Inactive"/>
    <x v="0"/>
    <n v="90.697674418604649"/>
  </r>
  <r>
    <x v="714"/>
    <s v="Rivka Reilly"/>
    <x v="364"/>
    <x v="364"/>
    <n v="5095"/>
    <s v=" Deposit            "/>
    <n v="5095"/>
    <x v="1"/>
    <x v="0"/>
    <x v="333"/>
    <n v="4742.5200208051465"/>
    <s v="Deposit"/>
    <n v="9837.5200208051465"/>
    <x v="0"/>
    <n v="10.277136258660507"/>
    <x v="552"/>
    <n v="46.301514223922183"/>
    <s v="Deposit"/>
    <n v="9839.5200208051465"/>
    <x v="0"/>
    <n v="9.122401847575059"/>
    <d v="2023-08-19T00:00:00"/>
    <n v="7788.233246380928"/>
    <s v="Deposit"/>
    <n v="17627.753267186075"/>
    <x v="0"/>
    <n v="71.824480369515015"/>
    <x v="590"/>
    <n v="13123.903655060032"/>
    <s v="Withdrawal"/>
    <n v="4503.8496121260432"/>
    <s v="Active"/>
    <x v="0"/>
    <n v="90.697674418604649"/>
  </r>
  <r>
    <x v="715"/>
    <s v="Alvaro Hensley"/>
    <x v="299"/>
    <x v="299"/>
    <n v="5609"/>
    <s v=" Deposit            "/>
    <n v="5609"/>
    <x v="0"/>
    <x v="0"/>
    <x v="104"/>
    <n v="778.88690961449981"/>
    <s v="Withdrawal"/>
    <n v="4830.1130903855001"/>
    <x v="0"/>
    <n v="10.277136258660507"/>
    <x v="553"/>
    <n v="66.0813019135974"/>
    <s v="Withdrawal"/>
    <n v="4764.0317884719025"/>
    <x v="0"/>
    <n v="9.122401847575059"/>
    <d v="2023-11-08T00:00:00"/>
    <n v="1250.5210717219463"/>
    <s v="Deposit"/>
    <n v="6014.5528601938486"/>
    <x v="0"/>
    <n v="71.824480369515015"/>
    <x v="591"/>
    <n v="2415.8424873018221"/>
    <s v="Deposit"/>
    <n v="8430.3953474956706"/>
    <e v="#NUM!"/>
    <x v="0"/>
    <n v="90.697674418604649"/>
  </r>
  <r>
    <x v="716"/>
    <s v="Malaya Barton"/>
    <x v="71"/>
    <x v="71"/>
    <n v="9292"/>
    <s v=" Deposit            "/>
    <n v="9292"/>
    <x v="1"/>
    <x v="0"/>
    <x v="566"/>
    <n v="6614.3848015745752"/>
    <s v="Withdrawal"/>
    <n v="2677.6151984254248"/>
    <x v="0"/>
    <n v="10.277136258660507"/>
    <x v="554"/>
    <n v="2660.2422469023927"/>
    <s v="Deposit"/>
    <n v="2679.6151984254248"/>
    <x v="0"/>
    <n v="9.122401847575059"/>
    <d v="2022-08-04T00:00:00"/>
    <n v="1448.2549535572962"/>
    <s v="Deposit"/>
    <n v="4127.8701519827209"/>
    <x v="0"/>
    <n v="71.824480369515015"/>
    <x v="592"/>
    <n v="4037.6021104210586"/>
    <s v="Withdrawal"/>
    <n v="90.268041561662358"/>
    <s v="Inactive"/>
    <x v="0"/>
    <n v="90.697674418604649"/>
  </r>
  <r>
    <x v="717"/>
    <s v="Cassius Brooks"/>
    <x v="469"/>
    <x v="469"/>
    <n v="9705"/>
    <s v=" Deposit            "/>
    <n v="9705"/>
    <x v="0"/>
    <x v="0"/>
    <x v="567"/>
    <n v="1823.1233178419909"/>
    <s v="Deposit"/>
    <n v="11528.123317841992"/>
    <x v="0"/>
    <n v="10.277136258660507"/>
    <x v="94"/>
    <n v="1504.333251060325"/>
    <s v="Deposit"/>
    <n v="11530.123317841992"/>
    <x v="0"/>
    <n v="9.122401847575059"/>
    <d v="2022-11-23T00:00:00"/>
    <n v="6391.5151789112033"/>
    <s v="Withdrawal"/>
    <n v="5138.6081389307883"/>
    <x v="0"/>
    <n v="71.824480369515015"/>
    <x v="593"/>
    <n v="4795.7648330934153"/>
    <s v="Deposit"/>
    <n v="9934.3729720242045"/>
    <s v="Inactive"/>
    <x v="0"/>
    <n v="90.697674418604649"/>
  </r>
  <r>
    <x v="718"/>
    <s v="Autumn Blankenship"/>
    <x v="551"/>
    <x v="551"/>
    <n v="450"/>
    <s v=" Deposit            "/>
    <n v="450"/>
    <x v="0"/>
    <x v="0"/>
    <x v="568"/>
    <n v="327.30842788643247"/>
    <s v="Deposit"/>
    <n v="777.30842788643247"/>
    <x v="0"/>
    <n v="10.277136258660507"/>
    <x v="362"/>
    <n v="552.3521076576809"/>
    <s v="Deposit"/>
    <n v="779.30842788643247"/>
    <x v="0"/>
    <n v="9.122401847575059"/>
    <d v="2022-03-08T00:00:00"/>
    <n v="477.12895664648164"/>
    <s v="Deposit"/>
    <n v="1256.4373845329142"/>
    <x v="0"/>
    <n v="71.824480369515015"/>
    <x v="594"/>
    <n v="1020.8245775539683"/>
    <s v="Deposit"/>
    <n v="2277.2619620868827"/>
    <s v="Inactive"/>
    <x v="0"/>
    <n v="90.697674418604649"/>
  </r>
  <r>
    <x v="719"/>
    <s v="Ernesto Dean"/>
    <x v="554"/>
    <x v="554"/>
    <n v="6037"/>
    <s v=" Deposit            "/>
    <n v="6037"/>
    <x v="0"/>
    <x v="0"/>
    <x v="271"/>
    <n v="51.749163105391098"/>
    <s v="Withdrawal"/>
    <n v="5985.2508368946092"/>
    <x v="0"/>
    <n v="10.277136258660507"/>
    <x v="555"/>
    <n v="709.85480373768769"/>
    <s v="Withdrawal"/>
    <n v="5275.3960331569215"/>
    <x v="0"/>
    <n v="9.122401847575059"/>
    <d v="2023-04-16T00:00:00"/>
    <n v="4785.1313522031778"/>
    <s v="Deposit"/>
    <n v="10060.527385360099"/>
    <x v="0"/>
    <n v="71.824480369515015"/>
    <x v="595"/>
    <n v="5981.0167584808478"/>
    <s v="Deposit"/>
    <n v="16041.544143840947"/>
    <s v="Active"/>
    <x v="0"/>
    <n v="90.697674418604649"/>
  </r>
  <r>
    <x v="720"/>
    <s v="Julianna Hudson"/>
    <x v="65"/>
    <x v="65"/>
    <n v="8079"/>
    <s v=" Deposit            "/>
    <n v="8079"/>
    <x v="0"/>
    <x v="0"/>
    <x v="569"/>
    <n v="4734.8070673053498"/>
    <s v="Deposit"/>
    <n v="12813.80706730535"/>
    <x v="0"/>
    <n v="10.277136258660507"/>
    <x v="556"/>
    <n v="3997.56025551124"/>
    <s v="Withdrawal"/>
    <n v="8816.2468117941098"/>
    <x v="1"/>
    <n v="9.122401847575059"/>
    <d v="2021-02-04T00:00:00"/>
    <n v="3074.1962710526045"/>
    <s v="Deposit"/>
    <n v="11890.443082846714"/>
    <x v="0"/>
    <n v="71.824480369515015"/>
    <x v="596"/>
    <n v="450.61775347925982"/>
    <s v="Deposit"/>
    <n v="12341.060836325974"/>
    <s v="Inactive"/>
    <x v="0"/>
    <n v="90.697674418604649"/>
  </r>
  <r>
    <x v="721"/>
    <s v="Peter Moses"/>
    <x v="167"/>
    <x v="167"/>
    <n v="1846"/>
    <s v=" Deposit            "/>
    <n v="1846"/>
    <x v="1"/>
    <x v="0"/>
    <x v="265"/>
    <n v="708.92858417402465"/>
    <s v="Deposit"/>
    <n v="2554.9285841740248"/>
    <x v="0"/>
    <n v="10.277136258660507"/>
    <x v="557"/>
    <n v="1518.1899792430659"/>
    <s v="Deposit"/>
    <n v="2556.9285841740248"/>
    <x v="0"/>
    <n v="9.122401847575059"/>
    <d v="2022-07-15T00:00:00"/>
    <n v="1771.1005249998398"/>
    <s v="Deposit"/>
    <n v="4328.0291091738645"/>
    <x v="0"/>
    <n v="71.824480369515015"/>
    <x v="376"/>
    <n v="4195.8084339945135"/>
    <s v="Withdrawal"/>
    <n v="132.22067517935102"/>
    <s v="Inactive"/>
    <x v="0"/>
    <n v="90.697674418604649"/>
  </r>
  <r>
    <x v="722"/>
    <s v="Karter Hudson"/>
    <x v="555"/>
    <x v="555"/>
    <n v="2982"/>
    <s v=" Deposit            "/>
    <n v="2982"/>
    <x v="0"/>
    <x v="0"/>
    <x v="342"/>
    <n v="2405.8205755644531"/>
    <s v="Deposit"/>
    <n v="5387.8205755644531"/>
    <x v="0"/>
    <n v="10.277136258660507"/>
    <x v="323"/>
    <n v="5031.7244859162001"/>
    <s v="Withdrawal"/>
    <n v="356.09608964825293"/>
    <x v="0"/>
    <n v="9.122401847575059"/>
    <d v="2021-04-24T00:00:00"/>
    <n v="346.61822954244536"/>
    <s v="Deposit"/>
    <n v="702.71431919069823"/>
    <x v="0"/>
    <n v="71.824480369515015"/>
    <x v="597"/>
    <n v="529.58987136881171"/>
    <s v="Deposit"/>
    <n v="1232.3041905595101"/>
    <s v="Inactive"/>
    <x v="0"/>
    <n v="90.697674418604649"/>
  </r>
  <r>
    <x v="723"/>
    <s v="Alexandra Dyer"/>
    <x v="556"/>
    <x v="556"/>
    <n v="3667"/>
    <s v=" Deposit            "/>
    <n v="3667"/>
    <x v="0"/>
    <x v="0"/>
    <x v="570"/>
    <n v="2335.7795399755228"/>
    <s v="Withdrawal"/>
    <n v="1331.2204600244772"/>
    <x v="0"/>
    <n v="10.277136258660507"/>
    <x v="558"/>
    <n v="1311.391303295492"/>
    <s v="Deposit"/>
    <n v="1333.2204600244772"/>
    <x v="0"/>
    <n v="9.122401847575059"/>
    <d v="2021-08-04T00:00:00"/>
    <n v="335.37278080514858"/>
    <s v="Deposit"/>
    <n v="1668.5932408296258"/>
    <x v="0"/>
    <n v="71.824480369515015"/>
    <x v="327"/>
    <n v="1548.6391125331745"/>
    <s v="Withdrawal"/>
    <n v="119.95412829645124"/>
    <s v="Inactive"/>
    <x v="0"/>
    <n v="90.697674418604649"/>
  </r>
  <r>
    <x v="724"/>
    <s v="Atreus Barrett"/>
    <x v="557"/>
    <x v="557"/>
    <n v="4623"/>
    <s v=" Deposit            "/>
    <n v="4623"/>
    <x v="0"/>
    <x v="0"/>
    <x v="571"/>
    <n v="419.3416962862666"/>
    <s v="Deposit"/>
    <n v="5042.3416962862666"/>
    <x v="1"/>
    <n v="10.277136258660507"/>
    <x v="461"/>
    <n v="3205.5819897705724"/>
    <s v="Withdrawal"/>
    <n v="1836.7597065156942"/>
    <x v="0"/>
    <n v="9.122401847575059"/>
    <d v="2023-02-07T00:00:00"/>
    <n v="891.09007484766562"/>
    <s v="Deposit"/>
    <n v="2727.8497813633599"/>
    <x v="0"/>
    <n v="71.824480369515015"/>
    <x v="598"/>
    <n v="1391.651555015193"/>
    <s v="Withdrawal"/>
    <n v="1336.1982263481668"/>
    <s v="Inactive"/>
    <x v="0"/>
    <n v="90.697674418604649"/>
  </r>
  <r>
    <x v="725"/>
    <s v="Kendall Kerr"/>
    <x v="386"/>
    <x v="386"/>
    <n v="7160"/>
    <s v=" Deposit            "/>
    <n v="7160"/>
    <x v="0"/>
    <x v="0"/>
    <x v="482"/>
    <n v="2227.0944902695255"/>
    <s v="Withdrawal"/>
    <n v="4932.9055097304745"/>
    <x v="0"/>
    <n v="10.277136258660507"/>
    <x v="531"/>
    <n v="1960.6637041328891"/>
    <s v="Deposit"/>
    <n v="4934.9055097304745"/>
    <x v="1"/>
    <n v="9.122401847575059"/>
    <d v="2023-07-01T00:00:00"/>
    <n v="2178.8413637567323"/>
    <s v="Deposit"/>
    <n v="7113.7468734872073"/>
    <x v="0"/>
    <n v="71.824480369515015"/>
    <x v="160"/>
    <n v="1211.8478435181833"/>
    <s v="Deposit"/>
    <n v="8325.5947170053914"/>
    <s v="Active"/>
    <x v="0"/>
    <n v="90.697674418604649"/>
  </r>
  <r>
    <x v="726"/>
    <s v="Macie Sparks"/>
    <x v="558"/>
    <x v="558"/>
    <n v="6431"/>
    <s v=" Deposit            "/>
    <n v="6431"/>
    <x v="1"/>
    <x v="0"/>
    <x v="388"/>
    <n v="12.995213736707262"/>
    <s v="Withdrawal"/>
    <n v="6418.0047862632928"/>
    <x v="0"/>
    <n v="10.277136258660507"/>
    <x v="65"/>
    <n v="2180.8425966050486"/>
    <s v="Deposit"/>
    <n v="6420.0047862632928"/>
    <x v="0"/>
    <n v="9.122401847575059"/>
    <d v="2023-09-13T00:00:00"/>
    <n v="732.92657570678807"/>
    <s v="Withdrawal"/>
    <n v="5687.0782105565049"/>
    <x v="0"/>
    <n v="71.824480369515015"/>
    <x v="599"/>
    <n v="195.02312502405087"/>
    <s v="Deposit"/>
    <n v="5882.1013355805562"/>
    <s v="Active"/>
    <x v="0"/>
    <n v="90.697674418604649"/>
  </r>
  <r>
    <x v="727"/>
    <s v="Drake McKinney"/>
    <x v="479"/>
    <x v="479"/>
    <n v="1474"/>
    <s v=" Deposit            "/>
    <n v="1474"/>
    <x v="0"/>
    <x v="0"/>
    <x v="7"/>
    <n v="978.60192451282114"/>
    <s v="Deposit"/>
    <n v="2452.6019245128209"/>
    <x v="0"/>
    <n v="10.277136258660507"/>
    <x v="9"/>
    <n v="2220.5781863922853"/>
    <s v="Deposit"/>
    <n v="2454.6019245128209"/>
    <x v="0"/>
    <n v="9.122401847575059"/>
    <d v="2022-01-18T00:00:00"/>
    <n v="2396.1709170337849"/>
    <s v="Withdrawal"/>
    <n v="58.431007479035998"/>
    <x v="0"/>
    <n v="71.824480369515015"/>
    <x v="600"/>
    <n v="52.872529572935832"/>
    <s v="Deposit"/>
    <n v="111.30353705197183"/>
    <s v="Inactive"/>
    <x v="0"/>
    <n v="90.697674418604649"/>
  </r>
  <r>
    <x v="728"/>
    <s v="Gwendolyn Sweeney"/>
    <x v="559"/>
    <x v="559"/>
    <n v="3643"/>
    <s v=" Deposit            "/>
    <n v="3643"/>
    <x v="0"/>
    <x v="0"/>
    <x v="572"/>
    <n v="1918.3290622263585"/>
    <s v="Withdrawal"/>
    <n v="1724.6709377736415"/>
    <x v="0"/>
    <n v="10.277136258660507"/>
    <x v="559"/>
    <n v="591.10511982333264"/>
    <s v="Deposit"/>
    <n v="1726.6709377736415"/>
    <x v="1"/>
    <n v="9.122401847575059"/>
    <d v="2023-08-16T00:00:00"/>
    <n v="646.61079062536919"/>
    <s v="Withdrawal"/>
    <n v="1080.0601471482723"/>
    <x v="0"/>
    <n v="71.824480369515015"/>
    <x v="313"/>
    <n v="307.97723349543298"/>
    <s v="Withdrawal"/>
    <n v="772.08291365283935"/>
    <s v="Inactive"/>
    <x v="0"/>
    <n v="90.697674418604649"/>
  </r>
  <r>
    <x v="729"/>
    <s v="Nixon Blake"/>
    <x v="329"/>
    <x v="329"/>
    <n v="1786"/>
    <s v=" Deposit            "/>
    <n v="1786"/>
    <x v="0"/>
    <x v="0"/>
    <x v="361"/>
    <n v="481.44806963062291"/>
    <s v="Deposit"/>
    <n v="2267.4480696306227"/>
    <x v="0"/>
    <n v="10.277136258660507"/>
    <x v="560"/>
    <n v="1695.4164843067085"/>
    <s v="Deposit"/>
    <n v="2269.4480696306227"/>
    <x v="0"/>
    <n v="9.122401847575059"/>
    <d v="2023-09-03T00:00:00"/>
    <n v="1050.9519748930454"/>
    <s v="Withdrawal"/>
    <n v="1218.4960947375773"/>
    <x v="0"/>
    <n v="71.824480369515015"/>
    <x v="50"/>
    <n v="47.744743995423022"/>
    <s v="Deposit"/>
    <n v="1266.2408387330004"/>
    <s v="Inactive"/>
    <x v="0"/>
    <n v="90.697674418604649"/>
  </r>
  <r>
    <x v="730"/>
    <s v="Amanda Yates"/>
    <x v="104"/>
    <x v="104"/>
    <n v="8357"/>
    <s v=" Deposit            "/>
    <n v="8357"/>
    <x v="0"/>
    <x v="0"/>
    <x v="573"/>
    <n v="3548.2594396022828"/>
    <s v="Withdrawal"/>
    <n v="4808.7405603977168"/>
    <x v="0"/>
    <n v="10.277136258660507"/>
    <x v="561"/>
    <n v="230.36786850872986"/>
    <s v="Withdrawal"/>
    <n v="4578.372691888987"/>
    <x v="0"/>
    <n v="9.122401847575059"/>
    <d v="2022-07-02T00:00:00"/>
    <n v="3377.3314513485752"/>
    <s v="Deposit"/>
    <n v="7955.7041432375627"/>
    <x v="1"/>
    <n v="71.824480369515015"/>
    <x v="64"/>
    <n v="4130.6149814421769"/>
    <s v="Deposit"/>
    <n v="12086.31912467974"/>
    <s v="Inactive"/>
    <x v="0"/>
    <n v="90.697674418604649"/>
  </r>
  <r>
    <x v="731"/>
    <s v="Braylon Mason"/>
    <x v="560"/>
    <x v="560"/>
    <n v="930"/>
    <s v=" Deposit            "/>
    <n v="930"/>
    <x v="0"/>
    <x v="0"/>
    <x v="394"/>
    <n v="891.07786482774793"/>
    <s v="Withdrawal"/>
    <n v="38.922135172252069"/>
    <x v="0"/>
    <n v="10.277136258660507"/>
    <x v="562"/>
    <n v="1.9925254899710396"/>
    <s v="Withdrawal"/>
    <n v="36.929609682281033"/>
    <x v="0"/>
    <n v="9.122401847575059"/>
    <d v="2023-01-16T00:00:00"/>
    <n v="18.580330605889607"/>
    <s v="Withdrawal"/>
    <n v="18.349279076391426"/>
    <x v="1"/>
    <n v="71.824480369515015"/>
    <x v="385"/>
    <n v="15.307294026251471"/>
    <s v="Deposit"/>
    <n v="33.656573102642895"/>
    <s v="Inactive"/>
    <x v="0"/>
    <n v="90.697674418604649"/>
  </r>
  <r>
    <x v="732"/>
    <s v="Sienna Ayers"/>
    <x v="339"/>
    <x v="339"/>
    <n v="6175"/>
    <s v=" Deposit            "/>
    <n v="6175"/>
    <x v="0"/>
    <x v="0"/>
    <x v="574"/>
    <n v="1664.0393850225"/>
    <s v="Deposit"/>
    <n v="7839.0393850225"/>
    <x v="0"/>
    <n v="10.277136258660507"/>
    <x v="563"/>
    <n v="6238.6654079994623"/>
    <s v="Deposit"/>
    <n v="7841.0393850225"/>
    <x v="0"/>
    <n v="9.122401847575059"/>
    <d v="2021-09-09T00:00:00"/>
    <n v="871.53495717861074"/>
    <s v="Withdrawal"/>
    <n v="6969.5044278438891"/>
    <x v="1"/>
    <n v="71.824480369515015"/>
    <x v="601"/>
    <n v="4797.2001258907703"/>
    <s v="Deposit"/>
    <n v="11766.70455373466"/>
    <s v="Inactive"/>
    <x v="0"/>
    <n v="90.697674418604649"/>
  </r>
  <r>
    <x v="733"/>
    <s v="Ulises Brady"/>
    <x v="275"/>
    <x v="275"/>
    <n v="9811"/>
    <s v=" Deposit            "/>
    <n v="9811"/>
    <x v="0"/>
    <x v="0"/>
    <x v="570"/>
    <n v="8257.9585318002646"/>
    <s v="Deposit"/>
    <n v="18068.958531800265"/>
    <x v="0"/>
    <n v="10.277136258660507"/>
    <x v="53"/>
    <n v="14564.755017992915"/>
    <s v="Withdrawal"/>
    <n v="3504.2035138073497"/>
    <x v="0"/>
    <n v="9.122401847575059"/>
    <d v="2021-03-28T00:00:00"/>
    <n v="2077.889925399169"/>
    <s v="Withdrawal"/>
    <n v="1426.3135884081807"/>
    <x v="0"/>
    <n v="71.824480369515015"/>
    <x v="602"/>
    <n v="728.61133583606204"/>
    <s v="Deposit"/>
    <n v="2154.9249242442429"/>
    <s v="Inactive"/>
    <x v="0"/>
    <n v="90.697674418604649"/>
  </r>
  <r>
    <x v="734"/>
    <s v="Ryan Parrish"/>
    <x v="561"/>
    <x v="561"/>
    <n v="361"/>
    <s v=" Deposit            "/>
    <n v="361"/>
    <x v="0"/>
    <x v="0"/>
    <x v="575"/>
    <n v="48.189087020810987"/>
    <s v="Deposit"/>
    <n v="409.18908702081097"/>
    <x v="0"/>
    <n v="10.277136258660507"/>
    <x v="564"/>
    <n v="114.74636551702061"/>
    <s v="Withdrawal"/>
    <n v="294.44272150379038"/>
    <x v="0"/>
    <n v="9.122401847575059"/>
    <d v="2022-02-19T00:00:00"/>
    <n v="51.957576895056441"/>
    <s v="Withdrawal"/>
    <n v="242.48514460873395"/>
    <x v="1"/>
    <n v="71.824480369515015"/>
    <x v="288"/>
    <n v="126.74844452867923"/>
    <s v="Withdrawal"/>
    <n v="115.73670008005472"/>
    <s v="Inactive"/>
    <x v="0"/>
    <n v="90.697674418604649"/>
  </r>
  <r>
    <x v="735"/>
    <s v="Karsyn Morales"/>
    <x v="562"/>
    <x v="562"/>
    <n v="2869"/>
    <s v=" Deposit            "/>
    <n v="2869"/>
    <x v="0"/>
    <x v="0"/>
    <x v="337"/>
    <n v="2712.8298747505496"/>
    <s v="Deposit"/>
    <n v="5581.8298747505496"/>
    <x v="0"/>
    <n v="10.277136258660507"/>
    <x v="81"/>
    <n v="245.41835155627447"/>
    <s v="Deposit"/>
    <n v="5583.8298747505496"/>
    <x v="0"/>
    <n v="9.122401847575059"/>
    <d v="2021-03-14T00:00:00"/>
    <n v="2830.4877745226881"/>
    <s v="Withdrawal"/>
    <n v="2753.3421002278615"/>
    <x v="0"/>
    <n v="71.824480369515015"/>
    <x v="4"/>
    <n v="114.45716191533849"/>
    <s v="Deposit"/>
    <n v="2867.7992621431999"/>
    <s v="Inactive"/>
    <x v="0"/>
    <n v="90.697674418604649"/>
  </r>
  <r>
    <x v="736"/>
    <s v="Skylar Chapman"/>
    <x v="561"/>
    <x v="561"/>
    <n v="3262"/>
    <s v=" Deposit            "/>
    <n v="3262"/>
    <x v="0"/>
    <x v="0"/>
    <x v="54"/>
    <n v="865.82034928494841"/>
    <s v="Deposit"/>
    <n v="4127.820349284948"/>
    <x v="0"/>
    <n v="10.277136258660507"/>
    <x v="333"/>
    <n v="170.76703135837062"/>
    <s v="Withdrawal"/>
    <n v="3957.0533179265772"/>
    <x v="0"/>
    <n v="9.122401847575059"/>
    <d v="2021-12-07T00:00:00"/>
    <n v="1851.9669038902066"/>
    <s v="Deposit"/>
    <n v="5809.0202218167833"/>
    <x v="0"/>
    <n v="71.824480369515015"/>
    <x v="603"/>
    <n v="1648.2670349405221"/>
    <s v="Deposit"/>
    <n v="7457.2872567573049"/>
    <s v="Inactive"/>
    <x v="0"/>
    <n v="90.697674418604649"/>
  </r>
  <r>
    <x v="737"/>
    <s v="Alora Valentine"/>
    <x v="256"/>
    <x v="256"/>
    <n v="6234"/>
    <s v=" Deposit            "/>
    <n v="6234"/>
    <x v="0"/>
    <x v="0"/>
    <x v="12"/>
    <n v="174.91294318053536"/>
    <s v="Withdrawal"/>
    <n v="6059.087056819465"/>
    <x v="0"/>
    <n v="10.277136258660507"/>
    <x v="232"/>
    <n v="2714.2086541375411"/>
    <s v="Withdrawal"/>
    <n v="3344.8784026819239"/>
    <x v="0"/>
    <n v="9.122401847575059"/>
    <d v="2022-12-10T00:00:00"/>
    <n v="1718.2353344522458"/>
    <s v="Deposit"/>
    <n v="5063.1137371341702"/>
    <x v="0"/>
    <n v="71.824480369515015"/>
    <x v="604"/>
    <n v="502.36009012357977"/>
    <s v="Deposit"/>
    <n v="5565.4738272577497"/>
    <s v="Inactive"/>
    <x v="0"/>
    <n v="90.697674418604649"/>
  </r>
  <r>
    <x v="738"/>
    <s v="Demetrius Duran"/>
    <x v="563"/>
    <x v="563"/>
    <n v="3794"/>
    <s v=" Deposit            "/>
    <n v="3794"/>
    <x v="0"/>
    <x v="0"/>
    <x v="576"/>
    <n v="329.91955396006534"/>
    <s v="Withdrawal"/>
    <n v="3464.0804460399345"/>
    <x v="0"/>
    <n v="10.277136258660507"/>
    <x v="565"/>
    <n v="249.47019212258854"/>
    <s v="Withdrawal"/>
    <n v="3214.6102539173457"/>
    <x v="0"/>
    <n v="9.122401847575059"/>
    <d v="2024-03-28T00:00:00"/>
    <n v="2742.1240699090536"/>
    <s v="Deposit"/>
    <n v="5956.7343238263993"/>
    <x v="0"/>
    <n v="71.824480369515015"/>
    <x v="605"/>
    <n v="4891.6374848745409"/>
    <s v="Deposit"/>
    <n v="10848.37180870094"/>
    <e v="#NUM!"/>
    <x v="0"/>
    <n v="90.697674418604649"/>
  </r>
  <r>
    <x v="739"/>
    <s v="Willa Frye"/>
    <x v="423"/>
    <x v="423"/>
    <n v="1681"/>
    <s v=" Deposit            "/>
    <n v="1681"/>
    <x v="0"/>
    <x v="0"/>
    <x v="325"/>
    <n v="1051.9419819791706"/>
    <s v="Withdrawal"/>
    <n v="629.05801802082942"/>
    <x v="0"/>
    <n v="10.277136258660507"/>
    <x v="566"/>
    <n v="524.49295415389815"/>
    <s v="Deposit"/>
    <n v="631.05801802082942"/>
    <x v="1"/>
    <n v="9.122401847575059"/>
    <d v="2021-04-27T00:00:00"/>
    <n v="209.31461185648163"/>
    <s v="Deposit"/>
    <n v="840.37262987731106"/>
    <x v="0"/>
    <n v="71.824480369515015"/>
    <x v="606"/>
    <n v="370.24609058040465"/>
    <s v="Withdrawal"/>
    <n v="470.1265392969064"/>
    <s v="Inactive"/>
    <x v="0"/>
    <n v="90.697674418604649"/>
  </r>
  <r>
    <x v="740"/>
    <s v="Franco Huffman"/>
    <x v="564"/>
    <x v="564"/>
    <n v="8532"/>
    <s v=" Deposit            "/>
    <n v="8532"/>
    <x v="0"/>
    <x v="0"/>
    <x v="577"/>
    <n v="2148.6391769345837"/>
    <s v="Withdrawal"/>
    <n v="6383.3608230654163"/>
    <x v="0"/>
    <n v="10.277136258660507"/>
    <x v="567"/>
    <n v="92.306219612624005"/>
    <s v="Withdrawal"/>
    <n v="6291.0546034527924"/>
    <x v="0"/>
    <n v="9.122401847575059"/>
    <d v="2020-06-30T00:00:00"/>
    <n v="5928.7634520470401"/>
    <s v="Withdrawal"/>
    <n v="362.29115140575232"/>
    <x v="1"/>
    <n v="71.824480369515015"/>
    <x v="607"/>
    <n v="75.762169865739068"/>
    <s v="Deposit"/>
    <n v="438.05332127149137"/>
    <s v="Inactive"/>
    <x v="0"/>
    <n v="90.697674418604649"/>
  </r>
  <r>
    <x v="741"/>
    <s v="Hayley Archer"/>
    <x v="565"/>
    <x v="565"/>
    <n v="7882"/>
    <s v=" Deposit            "/>
    <n v="7882"/>
    <x v="0"/>
    <x v="0"/>
    <x v="122"/>
    <n v="2277.7774413725137"/>
    <s v="Deposit"/>
    <n v="10159.777441372513"/>
    <x v="0"/>
    <n v="10.277136258660507"/>
    <x v="568"/>
    <n v="9533.9260940058193"/>
    <s v="Deposit"/>
    <n v="10161.777441372513"/>
    <x v="0"/>
    <n v="9.122401847575059"/>
    <d v="2023-10-14T00:00:00"/>
    <n v="1668.912250254064"/>
    <s v="Deposit"/>
    <n v="11830.689691626576"/>
    <x v="0"/>
    <n v="71.824480369515015"/>
    <x v="423"/>
    <n v="783.79011117291941"/>
    <s v="Deposit"/>
    <n v="12614.479802799495"/>
    <s v="Inactive"/>
    <x v="0"/>
    <n v="90.697674418604649"/>
  </r>
  <r>
    <x v="742"/>
    <s v="Aliya Short"/>
    <x v="546"/>
    <x v="546"/>
    <n v="1681"/>
    <s v=" Deposit            "/>
    <n v="1681"/>
    <x v="0"/>
    <x v="0"/>
    <x v="578"/>
    <n v="77.165274809649162"/>
    <s v="Deposit"/>
    <n v="1758.1652748096492"/>
    <x v="0"/>
    <n v="10.277136258660507"/>
    <x v="569"/>
    <n v="1102.5048612699184"/>
    <s v="Withdrawal"/>
    <n v="655.66041353973083"/>
    <x v="1"/>
    <n v="9.122401847575059"/>
    <d v="2022-04-01T00:00:00"/>
    <n v="400.38756142959159"/>
    <s v="Withdrawal"/>
    <n v="255.27285211013924"/>
    <x v="0"/>
    <n v="71.824480369515015"/>
    <x v="608"/>
    <n v="170.83424290706628"/>
    <s v="Deposit"/>
    <n v="426.10709501720555"/>
    <s v="Inactive"/>
    <x v="0"/>
    <n v="90.697674418604649"/>
  </r>
  <r>
    <x v="743"/>
    <s v="Hezekiah Arellano"/>
    <x v="62"/>
    <x v="62"/>
    <n v="5672"/>
    <s v=" Deposit            "/>
    <n v="5672"/>
    <x v="0"/>
    <x v="0"/>
    <x v="71"/>
    <n v="4007.2507721258621"/>
    <s v="Withdrawal"/>
    <n v="1664.7492278741379"/>
    <x v="0"/>
    <n v="10.277136258660507"/>
    <x v="570"/>
    <n v="588.85068775672255"/>
    <s v="Withdrawal"/>
    <n v="1075.8985401174155"/>
    <x v="0"/>
    <n v="9.122401847575059"/>
    <d v="2024-03-07T00:00:00"/>
    <n v="80.110698065207529"/>
    <s v="Deposit"/>
    <n v="1156.009238182623"/>
    <x v="1"/>
    <n v="71.824480369515015"/>
    <x v="609"/>
    <n v="180.31179715443469"/>
    <s v="Withdrawal"/>
    <n v="975.69744102818834"/>
    <s v="Inactive"/>
    <x v="0"/>
    <n v="90.697674418604649"/>
  </r>
  <r>
    <x v="744"/>
    <s v="Faye Taylor"/>
    <x v="566"/>
    <x v="566"/>
    <n v="6069"/>
    <s v=" Deposit            "/>
    <n v="6069"/>
    <x v="0"/>
    <x v="0"/>
    <x v="579"/>
    <n v="1552.3030874941455"/>
    <s v="Withdrawal"/>
    <n v="4516.6969125058549"/>
    <x v="0"/>
    <n v="10.277136258660507"/>
    <x v="571"/>
    <n v="4466.8831842355412"/>
    <s v="Withdrawal"/>
    <n v="49.813728270313732"/>
    <x v="0"/>
    <n v="9.122401847575059"/>
    <d v="2021-08-25T00:00:00"/>
    <n v="16.291639660153994"/>
    <s v="Deposit"/>
    <n v="66.105367930467722"/>
    <x v="1"/>
    <n v="71.824480369515015"/>
    <x v="610"/>
    <n v="11.931202439705688"/>
    <s v="Withdrawal"/>
    <n v="54.174165490762036"/>
    <s v="Inactive"/>
    <x v="0"/>
    <n v="90.697674418604649"/>
  </r>
  <r>
    <x v="745"/>
    <s v="Jackson Gallagher"/>
    <x v="567"/>
    <x v="567"/>
    <n v="1029"/>
    <s v=" Deposit            "/>
    <n v="1029"/>
    <x v="0"/>
    <x v="0"/>
    <x v="39"/>
    <n v="190.7820271651207"/>
    <s v="Deposit"/>
    <n v="1219.7820271651208"/>
    <x v="0"/>
    <n v="10.277136258660507"/>
    <x v="572"/>
    <n v="721.96261652569774"/>
    <s v="Withdrawal"/>
    <n v="497.81941063942304"/>
    <x v="0"/>
    <n v="9.122401847575059"/>
    <d v="2022-11-25T00:00:00"/>
    <n v="124.43004771723179"/>
    <s v="Withdrawal"/>
    <n v="373.38936292219125"/>
    <x v="1"/>
    <n v="71.824480369515015"/>
    <x v="513"/>
    <n v="317.52478046376808"/>
    <s v="Deposit"/>
    <n v="690.91414338595928"/>
    <s v="Inactive"/>
    <x v="0"/>
    <n v="90.697674418604649"/>
  </r>
  <r>
    <x v="746"/>
    <s v="Elliott Rangel"/>
    <x v="568"/>
    <x v="568"/>
    <n v="3608"/>
    <s v=" Deposit            "/>
    <n v="3608"/>
    <x v="0"/>
    <x v="0"/>
    <x v="580"/>
    <n v="3447.5130389757805"/>
    <s v="Deposit"/>
    <n v="7055.5130389757805"/>
    <x v="0"/>
    <n v="10.277136258660507"/>
    <x v="573"/>
    <n v="5967.9222069063853"/>
    <s v="Withdrawal"/>
    <n v="1087.5908320693952"/>
    <x v="1"/>
    <n v="9.122401847575059"/>
    <d v="2021-01-25T00:00:00"/>
    <n v="524.38539065874056"/>
    <s v="Withdrawal"/>
    <n v="563.20544141065466"/>
    <x v="0"/>
    <n v="71.824480369515015"/>
    <x v="611"/>
    <n v="473.85174423454089"/>
    <s v="Withdrawal"/>
    <n v="89.353697176113769"/>
    <s v="Inactive"/>
    <x v="0"/>
    <n v="90.697674418604649"/>
  </r>
  <r>
    <x v="747"/>
    <s v="Saint Underwood"/>
    <x v="467"/>
    <x v="467"/>
    <n v="6120"/>
    <s v=" Deposit            "/>
    <n v="6120"/>
    <x v="0"/>
    <x v="0"/>
    <x v="61"/>
    <n v="3646.9537334400038"/>
    <s v="Withdrawal"/>
    <n v="2473.0462665599962"/>
    <x v="0"/>
    <n v="10.277136258660507"/>
    <x v="318"/>
    <n v="218.49613253908112"/>
    <s v="Deposit"/>
    <n v="2475.0462665599962"/>
    <x v="0"/>
    <n v="9.122401847575059"/>
    <d v="2023-07-06T00:00:00"/>
    <n v="2413.9191309797989"/>
    <s v="Deposit"/>
    <n v="4888.965397539795"/>
    <x v="1"/>
    <n v="71.824480369515015"/>
    <x v="612"/>
    <n v="3786.2553165571985"/>
    <s v="Withdrawal"/>
    <n v="1102.7100809825965"/>
    <s v="Inactive"/>
    <x v="0"/>
    <n v="90.697674418604649"/>
  </r>
  <r>
    <x v="748"/>
    <s v="Ensley Bryan"/>
    <x v="35"/>
    <x v="35"/>
    <n v="9875"/>
    <s v=" Deposit            "/>
    <n v="9875"/>
    <x v="0"/>
    <x v="0"/>
    <x v="272"/>
    <n v="8912.000285078866"/>
    <s v="Withdrawal"/>
    <n v="962.999714921134"/>
    <x v="0"/>
    <n v="10.277136258660507"/>
    <x v="246"/>
    <n v="353.46993194072093"/>
    <s v="Deposit"/>
    <n v="964.999714921134"/>
    <x v="0"/>
    <n v="9.122401847575059"/>
    <d v="2021-03-02T00:00:00"/>
    <n v="241.83327726401967"/>
    <s v="Withdrawal"/>
    <n v="723.16643765711433"/>
    <x v="0"/>
    <n v="71.824480369515015"/>
    <x v="262"/>
    <n v="60.61524819358754"/>
    <s v="Withdrawal"/>
    <n v="662.55118946352684"/>
    <s v="Inactive"/>
    <x v="0"/>
    <n v="90.697674418604649"/>
  </r>
  <r>
    <x v="749"/>
    <s v="Jaxtyn Sanders"/>
    <x v="569"/>
    <x v="569"/>
    <n v="8243"/>
    <s v=" Deposit            "/>
    <n v="8243"/>
    <x v="1"/>
    <x v="0"/>
    <x v="529"/>
    <n v="3546.3644984191942"/>
    <s v="Withdrawal"/>
    <n v="4696.6355015808058"/>
    <x v="1"/>
    <n v="10.277136258660507"/>
    <x v="574"/>
    <n v="1507.0887020089847"/>
    <s v="Deposit"/>
    <n v="4698.6355015808058"/>
    <x v="0"/>
    <n v="9.122401847575059"/>
    <d v="2022-05-20T00:00:00"/>
    <n v="839.76896934389833"/>
    <s v="Deposit"/>
    <n v="5538.4044709247046"/>
    <x v="0"/>
    <n v="71.824480369515015"/>
    <x v="28"/>
    <n v="3303.7373137445566"/>
    <s v="Withdrawal"/>
    <n v="2234.667157180148"/>
    <s v="Inactive"/>
    <x v="0"/>
    <n v="90.697674418604649"/>
  </r>
  <r>
    <x v="750"/>
    <s v="Everleigh Cano"/>
    <x v="570"/>
    <x v="570"/>
    <n v="3212"/>
    <s v=" Deposit            "/>
    <n v="3212"/>
    <x v="0"/>
    <x v="0"/>
    <x v="581"/>
    <n v="1543.419750461072"/>
    <s v="Withdrawal"/>
    <n v="1668.580249538928"/>
    <x v="0"/>
    <n v="10.277136258660507"/>
    <x v="355"/>
    <n v="436.65287271358181"/>
    <s v="Withdrawal"/>
    <n v="1231.9273768253461"/>
    <x v="0"/>
    <n v="9.122401847575059"/>
    <d v="2021-01-13T00:00:00"/>
    <n v="544.29644170190193"/>
    <s v="Deposit"/>
    <n v="1776.2238185272481"/>
    <x v="0"/>
    <n v="71.824480369515015"/>
    <x v="613"/>
    <n v="1025.8074960517854"/>
    <s v="Withdrawal"/>
    <n v="750.41632247546272"/>
    <s v="Inactive"/>
    <x v="0"/>
    <n v="90.697674418604649"/>
  </r>
  <r>
    <x v="751"/>
    <s v="Terry Li"/>
    <x v="69"/>
    <x v="69"/>
    <n v="2019"/>
    <s v=" Deposit            "/>
    <n v="2019"/>
    <x v="0"/>
    <x v="0"/>
    <x v="582"/>
    <n v="1048.5298976407885"/>
    <s v="Deposit"/>
    <n v="3067.5298976407885"/>
    <x v="0"/>
    <n v="10.277136258660507"/>
    <x v="370"/>
    <n v="1089.8288256090643"/>
    <s v="Withdrawal"/>
    <n v="1977.7010720317242"/>
    <x v="0"/>
    <n v="9.122401847575059"/>
    <d v="2024-01-21T00:00:00"/>
    <n v="1558.8422474744214"/>
    <s v="Withdrawal"/>
    <n v="418.8588245573028"/>
    <x v="0"/>
    <n v="71.824480369515015"/>
    <x v="614"/>
    <n v="189.98113013478573"/>
    <s v="Deposit"/>
    <n v="608.83995469208855"/>
    <e v="#NUM!"/>
    <x v="0"/>
    <n v="90.697674418604649"/>
  </r>
  <r>
    <x v="752"/>
    <s v="Paige Erickson"/>
    <x v="32"/>
    <x v="32"/>
    <n v="2006"/>
    <s v=" Deposit            "/>
    <n v="2006"/>
    <x v="0"/>
    <x v="0"/>
    <x v="583"/>
    <n v="952.84378552719716"/>
    <s v="Withdrawal"/>
    <n v="1053.1562144728027"/>
    <x v="0"/>
    <n v="10.277136258660507"/>
    <x v="193"/>
    <n v="905.97842642320416"/>
    <s v="Deposit"/>
    <n v="1055.1562144728027"/>
    <x v="0"/>
    <n v="9.122401847575059"/>
    <d v="2022-06-23T00:00:00"/>
    <n v="439.81363877713693"/>
    <s v="Deposit"/>
    <n v="1494.9698532499397"/>
    <x v="0"/>
    <n v="71.824480369515015"/>
    <x v="615"/>
    <n v="1274.07938847325"/>
    <s v="Withdrawal"/>
    <n v="220.89046477668967"/>
    <s v="Inactive"/>
    <x v="0"/>
    <n v="90.697674418604649"/>
  </r>
  <r>
    <x v="753"/>
    <s v="Johnny Matthews"/>
    <x v="571"/>
    <x v="571"/>
    <n v="7701"/>
    <s v=" Deposit            "/>
    <n v="7701"/>
    <x v="0"/>
    <x v="0"/>
    <x v="584"/>
    <n v="97.08841295801669"/>
    <s v="Deposit"/>
    <n v="7798.0884129580163"/>
    <x v="0"/>
    <n v="10.277136258660507"/>
    <x v="342"/>
    <n v="5101.1717240642392"/>
    <s v="Withdrawal"/>
    <n v="2696.9166888937771"/>
    <x v="0"/>
    <n v="9.122401847575059"/>
    <d v="2022-11-02T00:00:00"/>
    <n v="138.88009845178411"/>
    <s v="Withdrawal"/>
    <n v="2558.0365904419928"/>
    <x v="1"/>
    <n v="71.824480369515015"/>
    <x v="594"/>
    <n v="367.10592607881603"/>
    <s v="Withdrawal"/>
    <n v="2190.9306643631767"/>
    <s v="Inactive"/>
    <x v="0"/>
    <n v="90.697674418604649"/>
  </r>
  <r>
    <x v="754"/>
    <s v="Lila Johnson"/>
    <x v="572"/>
    <x v="572"/>
    <n v="7221"/>
    <s v=" Deposit            "/>
    <n v="7221"/>
    <x v="0"/>
    <x v="0"/>
    <x v="336"/>
    <n v="5723.6240500907306"/>
    <s v="Deposit"/>
    <n v="12944.62405009073"/>
    <x v="0"/>
    <n v="10.277136258660507"/>
    <x v="575"/>
    <n v="5240.7527040785335"/>
    <s v="Deposit"/>
    <n v="12946.62405009073"/>
    <x v="0"/>
    <n v="9.122401847575059"/>
    <d v="2022-05-12T00:00:00"/>
    <n v="5097.6079375811914"/>
    <s v="Deposit"/>
    <n v="18044.231987671919"/>
    <x v="0"/>
    <n v="71.824480369515015"/>
    <x v="616"/>
    <n v="16211.667593514881"/>
    <s v="Withdrawal"/>
    <n v="1832.5643941570379"/>
    <s v="Inactive"/>
    <x v="0"/>
    <n v="90.697674418604649"/>
  </r>
  <r>
    <x v="755"/>
    <s v="Noah Cochran"/>
    <x v="573"/>
    <x v="573"/>
    <n v="8479"/>
    <s v=" Deposit            "/>
    <n v="8479"/>
    <x v="0"/>
    <x v="0"/>
    <x v="585"/>
    <n v="5497.9344020170183"/>
    <s v="Deposit"/>
    <n v="13976.934402017017"/>
    <x v="0"/>
    <n v="10.277136258660507"/>
    <x v="576"/>
    <n v="1615.7537784537133"/>
    <s v="Deposit"/>
    <n v="13978.934402017017"/>
    <x v="0"/>
    <n v="9.122401847575059"/>
    <d v="2024-01-14T00:00:00"/>
    <n v="8296.454757135929"/>
    <s v="Deposit"/>
    <n v="22275.389159152946"/>
    <x v="0"/>
    <n v="71.824480369515015"/>
    <x v="617"/>
    <n v="16917.516589023995"/>
    <s v="Withdrawal"/>
    <n v="5357.8725701289513"/>
    <e v="#NUM!"/>
    <x v="0"/>
    <n v="90.697674418604649"/>
  </r>
  <r>
    <x v="756"/>
    <s v="Alma Hickman"/>
    <x v="574"/>
    <x v="574"/>
    <n v="7707"/>
    <s v=" Deposit            "/>
    <n v="7707"/>
    <x v="0"/>
    <x v="0"/>
    <x v="586"/>
    <n v="5680.5044210953693"/>
    <s v="Deposit"/>
    <n v="13387.504421095369"/>
    <x v="0"/>
    <n v="10.277136258660507"/>
    <x v="577"/>
    <n v="11244.98306500338"/>
    <s v="Deposit"/>
    <n v="13389.504421095369"/>
    <x v="0"/>
    <n v="9.122401847575059"/>
    <d v="2021-04-03T00:00:00"/>
    <n v="6231.7037293247668"/>
    <s v="Deposit"/>
    <n v="19621.208150420134"/>
    <x v="0"/>
    <n v="71.824480369515015"/>
    <x v="618"/>
    <n v="10125.710393051677"/>
    <s v="Deposit"/>
    <n v="29746.918543471809"/>
    <s v="Inactive"/>
    <x v="0"/>
    <n v="90.697674418604649"/>
  </r>
  <r>
    <x v="757"/>
    <s v="Jakobe Clayton"/>
    <x v="575"/>
    <x v="575"/>
    <n v="6047"/>
    <s v=" Deposit            "/>
    <n v="6047"/>
    <x v="0"/>
    <x v="0"/>
    <x v="291"/>
    <n v="3334.8009905937552"/>
    <s v="Withdrawal"/>
    <n v="2712.1990094062448"/>
    <x v="0"/>
    <n v="10.277136258660507"/>
    <x v="578"/>
    <n v="2207.5445378272175"/>
    <s v="Withdrawal"/>
    <n v="504.65447157902736"/>
    <x v="0"/>
    <n v="9.122401847575059"/>
    <d v="2021-12-07T00:00:00"/>
    <n v="231.87172038948776"/>
    <s v="Deposit"/>
    <n v="736.52619196851515"/>
    <x v="0"/>
    <n v="71.824480369515015"/>
    <x v="362"/>
    <n v="373.81549039883328"/>
    <s v="Deposit"/>
    <n v="1110.3416823673483"/>
    <s v="Inactive"/>
    <x v="0"/>
    <n v="90.697674418604649"/>
  </r>
  <r>
    <x v="758"/>
    <s v="Saige Parks"/>
    <x v="103"/>
    <x v="103"/>
    <n v="1893"/>
    <s v=" Deposit            "/>
    <n v="1893"/>
    <x v="0"/>
    <x v="0"/>
    <x v="587"/>
    <n v="1287.2583300651672"/>
    <s v="Withdrawal"/>
    <n v="605.74166993483277"/>
    <x v="0"/>
    <n v="10.277136258660507"/>
    <x v="488"/>
    <n v="311.01380336696388"/>
    <s v="Withdrawal"/>
    <n v="294.72786656786889"/>
    <x v="0"/>
    <n v="9.122401847575059"/>
    <d v="2022-11-10T00:00:00"/>
    <n v="106.53996343368345"/>
    <s v="Deposit"/>
    <n v="401.26783000155234"/>
    <x v="0"/>
    <n v="71.824480369515015"/>
    <x v="428"/>
    <n v="38.004077575702667"/>
    <s v="Deposit"/>
    <n v="439.27190757725498"/>
    <s v="Inactive"/>
    <x v="0"/>
    <n v="90.697674418604649"/>
  </r>
  <r>
    <x v="759"/>
    <s v="Gianni Yang"/>
    <x v="576"/>
    <x v="576"/>
    <n v="972"/>
    <s v=" Deposit            "/>
    <n v="972"/>
    <x v="0"/>
    <x v="0"/>
    <x v="554"/>
    <n v="860.64241303129859"/>
    <s v="Deposit"/>
    <n v="1832.6424130312985"/>
    <x v="0"/>
    <n v="10.277136258660507"/>
    <x v="275"/>
    <n v="1807.0326246844973"/>
    <s v="Withdrawal"/>
    <n v="25.609788346801224"/>
    <x v="0"/>
    <n v="9.122401847575059"/>
    <d v="2022-08-24T00:00:00"/>
    <n v="12.480029892858811"/>
    <s v="Deposit"/>
    <n v="38.089818239660033"/>
    <x v="1"/>
    <n v="71.824480369515015"/>
    <x v="315"/>
    <n v="15.573052297364411"/>
    <s v="Deposit"/>
    <n v="53.662870537024446"/>
    <s v="Inactive"/>
    <x v="0"/>
    <n v="90.697674418604649"/>
  </r>
  <r>
    <x v="760"/>
    <s v="Angelina Duarte"/>
    <x v="268"/>
    <x v="268"/>
    <n v="3781"/>
    <s v=" Deposit            "/>
    <n v="3781"/>
    <x v="1"/>
    <x v="0"/>
    <x v="588"/>
    <n v="3015.5181731827552"/>
    <s v="Deposit"/>
    <n v="6796.5181731827552"/>
    <x v="0"/>
    <n v="10.277136258660507"/>
    <x v="579"/>
    <n v="1229.0632416248479"/>
    <s v="Withdrawal"/>
    <n v="5567.454931557907"/>
    <x v="1"/>
    <n v="9.122401847575059"/>
    <d v="2024-04-18T00:00:00"/>
    <n v="2539.7439465772331"/>
    <s v="Withdrawal"/>
    <n v="3027.7109849806739"/>
    <x v="0"/>
    <n v="71.824480369515015"/>
    <x v="619"/>
    <n v="17.452652666568667"/>
    <s v="Deposit"/>
    <n v="3045.1636376472425"/>
    <e v="#NUM!"/>
    <x v="0"/>
    <n v="90.697674418604649"/>
  </r>
  <r>
    <x v="761"/>
    <s v="Abdullah Galvan"/>
    <x v="23"/>
    <x v="23"/>
    <n v="4929"/>
    <s v=" Deposit            "/>
    <n v="4929"/>
    <x v="0"/>
    <x v="0"/>
    <x v="589"/>
    <n v="754.46845803217991"/>
    <s v="Withdrawal"/>
    <n v="4174.53154196782"/>
    <x v="0"/>
    <n v="10.277136258660507"/>
    <x v="580"/>
    <n v="3587.5441825740991"/>
    <s v="Deposit"/>
    <n v="4176.53154196782"/>
    <x v="0"/>
    <n v="9.122401847575059"/>
    <d v="2023-08-08T00:00:00"/>
    <n v="782.89011801205265"/>
    <s v="Deposit"/>
    <n v="4959.4216599798729"/>
    <x v="0"/>
    <n v="71.824480369515015"/>
    <x v="620"/>
    <n v="2642.8012218214371"/>
    <s v="Withdrawal"/>
    <n v="2316.6204381584357"/>
    <s v="Active"/>
    <x v="0"/>
    <n v="90.697674418604649"/>
  </r>
  <r>
    <x v="762"/>
    <s v="Dallas Christian"/>
    <x v="577"/>
    <x v="577"/>
    <n v="8631"/>
    <s v=" Deposit            "/>
    <n v="8631"/>
    <x v="0"/>
    <x v="0"/>
    <x v="161"/>
    <n v="8019.8328442300863"/>
    <s v="Withdrawal"/>
    <n v="611.16715576991373"/>
    <x v="0"/>
    <n v="10.277136258660507"/>
    <x v="581"/>
    <n v="125.59983634253221"/>
    <s v="Withdrawal"/>
    <n v="485.56731942738151"/>
    <x v="1"/>
    <n v="9.122401847575059"/>
    <d v="2022-08-28T00:00:00"/>
    <n v="346.52891665181522"/>
    <s v="Deposit"/>
    <n v="832.09623607919673"/>
    <x v="0"/>
    <n v="71.824480369515015"/>
    <x v="621"/>
    <n v="37.302192167059999"/>
    <s v="Withdrawal"/>
    <n v="794.79404391213677"/>
    <s v="Inactive"/>
    <x v="0"/>
    <n v="90.697674418604649"/>
  </r>
  <r>
    <x v="763"/>
    <s v="Rosalia Valencia"/>
    <x v="578"/>
    <x v="578"/>
    <n v="5880"/>
    <s v=" Deposit            "/>
    <n v="5880"/>
    <x v="0"/>
    <x v="0"/>
    <x v="106"/>
    <n v="3543.4268911004274"/>
    <s v="Deposit"/>
    <n v="9423.4268911004274"/>
    <x v="1"/>
    <n v="10.277136258660507"/>
    <x v="582"/>
    <n v="8632.0074714602524"/>
    <s v="Withdrawal"/>
    <n v="791.41941964017497"/>
    <x v="0"/>
    <n v="9.122401847575059"/>
    <d v="2023-01-24T00:00:00"/>
    <n v="59.385931204317089"/>
    <s v="Withdrawal"/>
    <n v="732.03348843585786"/>
    <x v="0"/>
    <n v="71.824480369515015"/>
    <x v="622"/>
    <n v="471.82609563403349"/>
    <s v="Withdrawal"/>
    <n v="260.20739280182437"/>
    <s v="Inactive"/>
    <x v="0"/>
    <n v="90.697674418604649"/>
  </r>
  <r>
    <x v="764"/>
    <s v="Dax Heath"/>
    <x v="158"/>
    <x v="158"/>
    <n v="2254"/>
    <s v=" Deposit            "/>
    <n v="2254"/>
    <x v="0"/>
    <x v="0"/>
    <x v="31"/>
    <n v="1246.2106290827378"/>
    <s v="Withdrawal"/>
    <n v="1007.7893709172622"/>
    <x v="0"/>
    <n v="10.277136258660507"/>
    <x v="583"/>
    <n v="825.39418785995667"/>
    <s v="Deposit"/>
    <n v="1009.7893709172622"/>
    <x v="0"/>
    <n v="9.122401847575059"/>
    <d v="2022-08-29T00:00:00"/>
    <n v="643.92627839828208"/>
    <s v="Deposit"/>
    <n v="1653.7156493155444"/>
    <x v="0"/>
    <n v="71.824480369515015"/>
    <x v="431"/>
    <n v="12.446536399229991"/>
    <s v="Deposit"/>
    <n v="1666.1621857147743"/>
    <s v="Inactive"/>
    <x v="0"/>
    <n v="90.697674418604649"/>
  </r>
  <r>
    <x v="765"/>
    <s v="Amani Jacobson"/>
    <x v="579"/>
    <x v="579"/>
    <n v="636"/>
    <s v=" Deposit            "/>
    <n v="636"/>
    <x v="0"/>
    <x v="0"/>
    <x v="590"/>
    <n v="70.944752754455948"/>
    <s v="Withdrawal"/>
    <n v="565.05524724554402"/>
    <x v="0"/>
    <n v="10.277136258660507"/>
    <x v="584"/>
    <n v="399.61692274173754"/>
    <s v="Deposit"/>
    <n v="567.05524724554402"/>
    <x v="0"/>
    <n v="9.122401847575059"/>
    <d v="2020-07-07T00:00:00"/>
    <n v="57.387977976268111"/>
    <s v="Deposit"/>
    <n v="624.4432252218121"/>
    <x v="0"/>
    <n v="71.824480369515015"/>
    <x v="588"/>
    <n v="139.68860561431745"/>
    <s v="Withdrawal"/>
    <n v="484.75461960749465"/>
    <s v="Inactive"/>
    <x v="0"/>
    <n v="90.697674418604649"/>
  </r>
  <r>
    <x v="766"/>
    <s v="Legacy Griffith"/>
    <x v="580"/>
    <x v="580"/>
    <n v="5173"/>
    <s v=" Deposit            "/>
    <n v="5173"/>
    <x v="0"/>
    <x v="0"/>
    <x v="591"/>
    <n v="2216.6301602263848"/>
    <s v="Deposit"/>
    <n v="7389.6301602263848"/>
    <x v="1"/>
    <n v="10.277136258660507"/>
    <x v="585"/>
    <n v="2948.4404587749773"/>
    <s v="Deposit"/>
    <n v="7391.6301602263848"/>
    <x v="0"/>
    <n v="9.122401847575059"/>
    <d v="2021-04-07T00:00:00"/>
    <n v="3940.8484228134807"/>
    <s v="Deposit"/>
    <n v="11332.478583039865"/>
    <x v="1"/>
    <n v="71.824480369515015"/>
    <x v="623"/>
    <n v="2276.8821202892404"/>
    <s v="Withdrawal"/>
    <n v="9055.5964627506255"/>
    <s v="Inactive"/>
    <x v="0"/>
    <n v="90.697674418604649"/>
  </r>
  <r>
    <x v="767"/>
    <s v="Alicia Vega"/>
    <x v="84"/>
    <x v="84"/>
    <n v="910"/>
    <s v=" Deposit            "/>
    <n v="910"/>
    <x v="0"/>
    <x v="0"/>
    <x v="592"/>
    <n v="332.47052194009319"/>
    <s v="Withdrawal"/>
    <n v="577.52947805990675"/>
    <x v="0"/>
    <n v="10.277136258660507"/>
    <x v="432"/>
    <n v="167.17417550342148"/>
    <s v="Withdrawal"/>
    <n v="410.3553025564853"/>
    <x v="0"/>
    <n v="9.122401847575059"/>
    <d v="2021-12-03T00:00:00"/>
    <n v="216.226958164211"/>
    <s v="Deposit"/>
    <n v="626.58226072069624"/>
    <x v="1"/>
    <n v="71.824480369515015"/>
    <x v="515"/>
    <n v="253.95653904884529"/>
    <s v="Withdrawal"/>
    <n v="372.62572167185095"/>
    <s v="Inactive"/>
    <x v="0"/>
    <n v="90.697674418604649"/>
  </r>
  <r>
    <x v="768"/>
    <s v="Aleah Aguilar"/>
    <x v="581"/>
    <x v="581"/>
    <n v="328"/>
    <s v=" Deposit            "/>
    <n v="328"/>
    <x v="0"/>
    <x v="0"/>
    <x v="593"/>
    <n v="112.9490132632798"/>
    <s v="Withdrawal"/>
    <n v="215.0509867367202"/>
    <x v="0"/>
    <n v="10.277136258660507"/>
    <x v="586"/>
    <n v="84.11120855287038"/>
    <s v="Deposit"/>
    <n v="217.0509867367202"/>
    <x v="0"/>
    <n v="9.122401847575059"/>
    <d v="2021-01-26T00:00:00"/>
    <n v="89.047605934759162"/>
    <s v="Deposit"/>
    <n v="306.09859267147937"/>
    <x v="0"/>
    <n v="71.824480369515015"/>
    <x v="624"/>
    <n v="152.64487962704001"/>
    <s v="Deposit"/>
    <n v="458.74347229851935"/>
    <s v="Inactive"/>
    <x v="0"/>
    <n v="90.697674418604649"/>
  </r>
  <r>
    <x v="769"/>
    <s v="Milo Le"/>
    <x v="582"/>
    <x v="582"/>
    <n v="8584"/>
    <s v=" Deposit            "/>
    <n v="8584"/>
    <x v="0"/>
    <x v="0"/>
    <x v="594"/>
    <n v="7717.7320064827582"/>
    <s v="Deposit"/>
    <n v="16301.732006482758"/>
    <x v="0"/>
    <n v="10.277136258660507"/>
    <x v="587"/>
    <n v="15275.962545436976"/>
    <s v="Deposit"/>
    <n v="16303.732006482758"/>
    <x v="0"/>
    <n v="9.122401847575059"/>
    <d v="2022-05-17T00:00:00"/>
    <n v="12330.574872674795"/>
    <s v="Deposit"/>
    <n v="28634.306879157553"/>
    <x v="0"/>
    <n v="71.824480369515015"/>
    <x v="333"/>
    <n v="19324.360583801437"/>
    <s v="Withdrawal"/>
    <n v="9309.946295356116"/>
    <s v="Inactive"/>
    <x v="0"/>
    <n v="90.697674418604649"/>
  </r>
  <r>
    <x v="770"/>
    <s v="Hayden McMahon"/>
    <x v="536"/>
    <x v="536"/>
    <n v="3018"/>
    <s v=" Deposit            "/>
    <n v="3018"/>
    <x v="1"/>
    <x v="0"/>
    <x v="595"/>
    <n v="2450.3589634751911"/>
    <s v="Deposit"/>
    <n v="5468.3589634751916"/>
    <x v="0"/>
    <n v="10.277136258660507"/>
    <x v="588"/>
    <n v="2537.1430157221953"/>
    <s v="Withdrawal"/>
    <n v="2931.2159477529963"/>
    <x v="0"/>
    <n v="9.122401847575059"/>
    <d v="2024-03-12T00:00:00"/>
    <n v="2121.1145064729403"/>
    <s v="Deposit"/>
    <n v="5052.3304542259366"/>
    <x v="1"/>
    <n v="71.824480369515015"/>
    <x v="625"/>
    <n v="1642.0726222446308"/>
    <s v="Deposit"/>
    <n v="6694.4030764705676"/>
    <s v="Inactive"/>
    <x v="0"/>
    <n v="90.697674418604649"/>
  </r>
  <r>
    <x v="771"/>
    <s v="Belen Reyna"/>
    <x v="253"/>
    <x v="253"/>
    <n v="4409"/>
    <s v=" Deposit            "/>
    <n v="4409"/>
    <x v="0"/>
    <x v="0"/>
    <x v="596"/>
    <n v="4064.6714167346031"/>
    <s v="Withdrawal"/>
    <n v="344.3285832653969"/>
    <x v="0"/>
    <n v="10.277136258660507"/>
    <x v="252"/>
    <n v="298.22845442438307"/>
    <s v="Deposit"/>
    <n v="346.3285832653969"/>
    <x v="1"/>
    <n v="9.122401847575059"/>
    <d v="2024-02-22T00:00:00"/>
    <n v="215.93362239953299"/>
    <s v="Deposit"/>
    <n v="562.26220566492987"/>
    <x v="0"/>
    <n v="71.824480369515015"/>
    <x v="593"/>
    <n v="252.86932284402423"/>
    <s v="Withdrawal"/>
    <n v="309.39288282090564"/>
    <s v="Inactive"/>
    <x v="0"/>
    <n v="90.697674418604649"/>
  </r>
  <r>
    <x v="772"/>
    <s v="Reginald Haley"/>
    <x v="583"/>
    <x v="583"/>
    <n v="1299"/>
    <s v=" Deposit            "/>
    <n v="1299"/>
    <x v="0"/>
    <x v="0"/>
    <x v="597"/>
    <n v="346.85817774310351"/>
    <s v="Deposit"/>
    <n v="1645.8581777431036"/>
    <x v="0"/>
    <n v="10.277136258660507"/>
    <x v="589"/>
    <n v="725.66627524846558"/>
    <s v="Withdrawal"/>
    <n v="920.19190249463804"/>
    <x v="0"/>
    <n v="9.122401847575059"/>
    <d v="2022-09-26T00:00:00"/>
    <n v="181.1212331514966"/>
    <s v="Deposit"/>
    <n v="1101.3131356461347"/>
    <x v="0"/>
    <n v="71.824480369515015"/>
    <x v="600"/>
    <n v="908.29221612853883"/>
    <s v="Deposit"/>
    <n v="2009.6053517746736"/>
    <s v="Inactive"/>
    <x v="0"/>
    <n v="90.697674418604649"/>
  </r>
  <r>
    <x v="773"/>
    <s v="Nehemiah Simpson"/>
    <x v="584"/>
    <x v="584"/>
    <n v="2477"/>
    <s v=" Deposit            "/>
    <n v="2477"/>
    <x v="0"/>
    <x v="0"/>
    <x v="598"/>
    <n v="1605.5225113565796"/>
    <s v="Deposit"/>
    <n v="4082.5225113565793"/>
    <x v="0"/>
    <n v="10.277136258660507"/>
    <x v="590"/>
    <n v="1451.8584366766263"/>
    <s v="Withdrawal"/>
    <n v="2630.664074679953"/>
    <x v="0"/>
    <n v="9.122401847575059"/>
    <d v="2023-11-15T00:00:00"/>
    <n v="1248.7320889178741"/>
    <s v="Deposit"/>
    <n v="3879.3961635978271"/>
    <x v="0"/>
    <n v="71.824480369515015"/>
    <x v="76"/>
    <n v="1938.7759441917071"/>
    <s v="Deposit"/>
    <n v="5818.1721077895345"/>
    <s v="Active"/>
    <x v="0"/>
    <n v="90.697674418604649"/>
  </r>
  <r>
    <x v="774"/>
    <s v="Anastasia Stokes"/>
    <x v="585"/>
    <x v="585"/>
    <n v="768"/>
    <s v=" Deposit            "/>
    <n v="768"/>
    <x v="0"/>
    <x v="0"/>
    <x v="599"/>
    <n v="320.91787713950282"/>
    <s v="Withdrawal"/>
    <n v="447.08212286049718"/>
    <x v="0"/>
    <n v="10.277136258660507"/>
    <x v="591"/>
    <n v="304.36974175345279"/>
    <s v="Deposit"/>
    <n v="449.08212286049718"/>
    <x v="0"/>
    <n v="9.122401847575059"/>
    <d v="2023-07-01T00:00:00"/>
    <n v="218.73309565506483"/>
    <s v="Deposit"/>
    <n v="667.81521851556204"/>
    <x v="0"/>
    <n v="71.824480369515015"/>
    <x v="626"/>
    <n v="30.179950529341909"/>
    <s v="Withdrawal"/>
    <n v="637.63526798622013"/>
    <s v="Active"/>
    <x v="0"/>
    <n v="90.697674418604649"/>
  </r>
  <r>
    <x v="775"/>
    <s v="Santana Hernandez"/>
    <x v="181"/>
    <x v="181"/>
    <n v="7624"/>
    <s v=" Deposit            "/>
    <n v="7624"/>
    <x v="0"/>
    <x v="0"/>
    <x v="190"/>
    <n v="2152.2957013527393"/>
    <s v="Deposit"/>
    <n v="9776.2957013527393"/>
    <x v="0"/>
    <n v="10.277136258660507"/>
    <x v="325"/>
    <n v="158.76692351491695"/>
    <s v="Deposit"/>
    <n v="9778.2957013527393"/>
    <x v="0"/>
    <n v="9.122401847575059"/>
    <d v="2021-07-02T00:00:00"/>
    <n v="2317.2970100062012"/>
    <s v="Deposit"/>
    <n v="12095.592711358941"/>
    <x v="0"/>
    <n v="71.824480369515015"/>
    <x v="627"/>
    <n v="7604.5126047922613"/>
    <s v="Deposit"/>
    <n v="19700.105316151203"/>
    <s v="Inactive"/>
    <x v="0"/>
    <n v="90.697674418604649"/>
  </r>
  <r>
    <x v="776"/>
    <s v="Kaysen Vang"/>
    <x v="586"/>
    <x v="586"/>
    <n v="6882"/>
    <s v=" Deposit            "/>
    <n v="6882"/>
    <x v="0"/>
    <x v="0"/>
    <x v="600"/>
    <n v="1159.6014601909694"/>
    <s v="Deposit"/>
    <n v="8041.6014601909692"/>
    <x v="1"/>
    <n v="10.277136258660507"/>
    <x v="546"/>
    <n v="7775.7478586458619"/>
    <s v="Deposit"/>
    <n v="8043.6014601909692"/>
    <x v="0"/>
    <n v="9.122401847575059"/>
    <d v="2021-02-08T00:00:00"/>
    <n v="3128.4558894071779"/>
    <s v="Deposit"/>
    <n v="11172.057349598148"/>
    <x v="0"/>
    <n v="71.824480369515015"/>
    <x v="578"/>
    <n v="9679.9316904343814"/>
    <s v="Deposit"/>
    <n v="20851.989040032531"/>
    <s v="Inactive"/>
    <x v="0"/>
    <n v="90.697674418604649"/>
  </r>
  <r>
    <x v="777"/>
    <s v="Madisyn Marshall"/>
    <x v="587"/>
    <x v="587"/>
    <n v="9494"/>
    <s v=" Deposit            "/>
    <n v="9494"/>
    <x v="1"/>
    <x v="0"/>
    <x v="601"/>
    <n v="8737.9090471575309"/>
    <s v="Deposit"/>
    <n v="18231.909047157533"/>
    <x v="0"/>
    <n v="10.277136258660507"/>
    <x v="249"/>
    <n v="5318.3397335894542"/>
    <s v="Deposit"/>
    <n v="18233.909047157533"/>
    <x v="0"/>
    <n v="9.122401847575059"/>
    <d v="2021-12-28T00:00:00"/>
    <n v="2020.2235160769158"/>
    <s v="Deposit"/>
    <n v="20254.132563234449"/>
    <x v="0"/>
    <n v="71.824480369515015"/>
    <x v="628"/>
    <n v="10564.484320663734"/>
    <s v="Deposit"/>
    <n v="30818.616883898183"/>
    <s v="Inactive"/>
    <x v="0"/>
    <n v="90.697674418604649"/>
  </r>
  <r>
    <x v="778"/>
    <s v="Kaiden Foster"/>
    <x v="588"/>
    <x v="588"/>
    <n v="1322"/>
    <s v=" Deposit            "/>
    <n v="1322"/>
    <x v="0"/>
    <x v="0"/>
    <x v="309"/>
    <n v="372.61056225527716"/>
    <s v="Deposit"/>
    <n v="1694.6105622552773"/>
    <x v="0"/>
    <n v="10.277136258660507"/>
    <x v="592"/>
    <n v="1655.5594075762617"/>
    <s v="Deposit"/>
    <n v="1696.6105622552773"/>
    <x v="0"/>
    <n v="9.122401847575059"/>
    <d v="2022-11-24T00:00:00"/>
    <n v="119.58283875223562"/>
    <s v="Withdrawal"/>
    <n v="1577.0277235030417"/>
    <x v="0"/>
    <n v="71.824480369515015"/>
    <x v="629"/>
    <n v="1110.7803886181637"/>
    <s v="Withdrawal"/>
    <n v="466.247334884878"/>
    <s v="Inactive"/>
    <x v="0"/>
    <n v="90.697674418604649"/>
  </r>
  <r>
    <x v="779"/>
    <s v="Brielle Arroyo"/>
    <x v="179"/>
    <x v="179"/>
    <n v="5967"/>
    <s v=" Deposit            "/>
    <n v="5967"/>
    <x v="0"/>
    <x v="0"/>
    <x v="363"/>
    <n v="2772.8066933062396"/>
    <s v="Deposit"/>
    <n v="8739.80669330624"/>
    <x v="1"/>
    <n v="10.277136258660507"/>
    <x v="68"/>
    <n v="6649.7513935329807"/>
    <s v="Deposit"/>
    <n v="8741.80669330624"/>
    <x v="0"/>
    <n v="9.122401847575059"/>
    <d v="2022-05-22T00:00:00"/>
    <n v="2198.6010341259416"/>
    <s v="Withdrawal"/>
    <n v="6543.2056591802984"/>
    <x v="0"/>
    <n v="71.824480369515015"/>
    <x v="422"/>
    <n v="2715.2431682019374"/>
    <s v="Withdrawal"/>
    <n v="3827.9624909783611"/>
    <s v="Inactive"/>
    <x v="0"/>
    <n v="90.697674418604649"/>
  </r>
  <r>
    <x v="780"/>
    <s v="Alberto Martinez"/>
    <x v="142"/>
    <x v="142"/>
    <n v="2464"/>
    <s v=" Deposit            "/>
    <n v="2464"/>
    <x v="0"/>
    <x v="0"/>
    <x v="602"/>
    <n v="1636.6932017208642"/>
    <s v="Withdrawal"/>
    <n v="827.30679827913582"/>
    <x v="0"/>
    <n v="10.277136258660507"/>
    <x v="138"/>
    <n v="69.696473169784483"/>
    <s v="Withdrawal"/>
    <n v="757.61032510935138"/>
    <x v="0"/>
    <n v="9.122401847575059"/>
    <d v="2023-03-23T00:00:00"/>
    <n v="511.6450520793631"/>
    <s v="Deposit"/>
    <n v="1269.2553771887144"/>
    <x v="0"/>
    <n v="71.824480369515015"/>
    <x v="431"/>
    <n v="191.53509357870067"/>
    <s v="Deposit"/>
    <n v="1460.7904707674152"/>
    <s v="Inactive"/>
    <x v="0"/>
    <n v="90.697674418604649"/>
  </r>
  <r>
    <x v="781"/>
    <s v="Harper Paul"/>
    <x v="154"/>
    <x v="154"/>
    <n v="1436"/>
    <s v=" Deposit            "/>
    <n v="1436"/>
    <x v="0"/>
    <x v="0"/>
    <x v="603"/>
    <n v="414.65105529258506"/>
    <s v="Withdrawal"/>
    <n v="1021.3489447074149"/>
    <x v="0"/>
    <n v="10.277136258660507"/>
    <x v="593"/>
    <n v="575.60832343971072"/>
    <s v="Withdrawal"/>
    <n v="445.74062126770423"/>
    <x v="0"/>
    <n v="9.122401847575059"/>
    <d v="2021-02-14T00:00:00"/>
    <n v="382.16491754969991"/>
    <s v="Withdrawal"/>
    <n v="63.57570371800432"/>
    <x v="0"/>
    <n v="71.824480369515015"/>
    <x v="500"/>
    <n v="63.192520480589309"/>
    <s v="Withdrawal"/>
    <n v="0.38318323741501104"/>
    <s v="Inactive"/>
    <x v="0"/>
    <n v="90.697674418604649"/>
  </r>
  <r>
    <x v="782"/>
    <s v="Noel Padilla"/>
    <x v="500"/>
    <x v="500"/>
    <n v="7852"/>
    <s v=" Deposit            "/>
    <n v="7852"/>
    <x v="0"/>
    <x v="0"/>
    <x v="604"/>
    <n v="2970.2384727305525"/>
    <s v="Deposit"/>
    <n v="10822.238472730553"/>
    <x v="0"/>
    <n v="10.277136258660507"/>
    <x v="594"/>
    <n v="6785.0916562432467"/>
    <s v="Withdrawal"/>
    <n v="4037.1468164873058"/>
    <x v="0"/>
    <n v="9.122401847575059"/>
    <d v="2023-02-21T00:00:00"/>
    <n v="3749.1295278534549"/>
    <s v="Deposit"/>
    <n v="7786.2763443407603"/>
    <x v="0"/>
    <n v="71.824480369515015"/>
    <x v="630"/>
    <n v="607.32730001733751"/>
    <s v="Deposit"/>
    <n v="8393.6036443580979"/>
    <s v="Inactive"/>
    <x v="0"/>
    <n v="90.697674418604649"/>
  </r>
  <r>
    <x v="783"/>
    <s v="Maggie Lynn"/>
    <x v="589"/>
    <x v="589"/>
    <n v="6370"/>
    <s v=" Deposit            "/>
    <n v="6370"/>
    <x v="0"/>
    <x v="0"/>
    <x v="605"/>
    <n v="1275.0137985261408"/>
    <s v="Withdrawal"/>
    <n v="5094.9862014738592"/>
    <x v="0"/>
    <n v="10.277136258660507"/>
    <x v="595"/>
    <n v="49.699075004596082"/>
    <s v="Deposit"/>
    <n v="5096.9862014738592"/>
    <x v="0"/>
    <n v="9.122401847575059"/>
    <d v="2022-05-29T00:00:00"/>
    <n v="2462.5352974355346"/>
    <s v="Deposit"/>
    <n v="7559.5214989093938"/>
    <x v="1"/>
    <n v="71.824480369515015"/>
    <x v="631"/>
    <n v="6819.0523137538003"/>
    <s v="Withdrawal"/>
    <n v="740.46918515559355"/>
    <s v="Inactive"/>
    <x v="0"/>
    <n v="90.697674418604649"/>
  </r>
  <r>
    <x v="784"/>
    <s v="Zechariah Ross"/>
    <x v="590"/>
    <x v="590"/>
    <n v="4931"/>
    <s v=" Deposit            "/>
    <n v="4931"/>
    <x v="0"/>
    <x v="0"/>
    <x v="116"/>
    <n v="3967.7855809871471"/>
    <s v="Withdrawal"/>
    <n v="963.21441901285289"/>
    <x v="1"/>
    <n v="10.277136258660507"/>
    <x v="596"/>
    <n v="623.81077432543896"/>
    <s v="Deposit"/>
    <n v="965.21441901285289"/>
    <x v="0"/>
    <n v="9.122401847575059"/>
    <d v="2022-04-20T00:00:00"/>
    <n v="584.1383398128321"/>
    <s v="Withdrawal"/>
    <n v="381.07607920002079"/>
    <x v="1"/>
    <n v="71.824480369515015"/>
    <x v="467"/>
    <n v="223.58331098675052"/>
    <s v="Withdrawal"/>
    <n v="157.49276821327027"/>
    <s v="Inactive"/>
    <x v="0"/>
    <n v="90.697674418604649"/>
  </r>
  <r>
    <x v="785"/>
    <s v="Peyton Griffith"/>
    <x v="591"/>
    <x v="591"/>
    <n v="1790"/>
    <s v=" Deposit            "/>
    <n v="1790"/>
    <x v="0"/>
    <x v="0"/>
    <x v="380"/>
    <n v="1539.5597220138886"/>
    <s v="Withdrawal"/>
    <n v="250.44027798611137"/>
    <x v="0"/>
    <n v="10.277136258660507"/>
    <x v="597"/>
    <n v="111.02806890835531"/>
    <s v="Deposit"/>
    <n v="252.44027798611137"/>
    <x v="0"/>
    <n v="9.122401847575059"/>
    <d v="2023-02-19T00:00:00"/>
    <n v="233.5860389354128"/>
    <s v="Deposit"/>
    <n v="486.0263169215242"/>
    <x v="0"/>
    <n v="71.824480369515015"/>
    <x v="328"/>
    <n v="447.83365821348877"/>
    <s v="Deposit"/>
    <n v="933.85997513501297"/>
    <s v="Inactive"/>
    <x v="0"/>
    <n v="90.697674418604649"/>
  </r>
  <r>
    <x v="786"/>
    <s v="Franklin McConnell"/>
    <x v="592"/>
    <x v="592"/>
    <n v="5925"/>
    <s v=" Deposit            "/>
    <n v="5925"/>
    <x v="0"/>
    <x v="0"/>
    <x v="606"/>
    <n v="1952.5741927421388"/>
    <s v="Withdrawal"/>
    <n v="3972.4258072578614"/>
    <x v="0"/>
    <n v="10.277136258660507"/>
    <x v="411"/>
    <n v="1894.1918475286536"/>
    <s v="Withdrawal"/>
    <n v="2078.2339597292075"/>
    <x v="0"/>
    <n v="9.122401847575059"/>
    <d v="2021-10-06T00:00:00"/>
    <n v="1399.0020102962235"/>
    <s v="Deposit"/>
    <n v="3477.235970025431"/>
    <x v="1"/>
    <n v="71.824480369515015"/>
    <x v="337"/>
    <n v="63.893087845747615"/>
    <s v="Withdrawal"/>
    <n v="3413.3428821796833"/>
    <s v="Inactive"/>
    <x v="0"/>
    <n v="90.697674418604649"/>
  </r>
  <r>
    <x v="787"/>
    <s v="Rayden Frost"/>
    <x v="231"/>
    <x v="231"/>
    <n v="1872"/>
    <s v=" Deposit            "/>
    <n v="1872"/>
    <x v="0"/>
    <x v="0"/>
    <x v="436"/>
    <n v="1447.1807069732863"/>
    <s v="Withdrawal"/>
    <n v="424.81929302671369"/>
    <x v="0"/>
    <n v="10.277136258660507"/>
    <x v="598"/>
    <n v="105.19804237436207"/>
    <s v="Withdrawal"/>
    <n v="319.62125065235159"/>
    <x v="0"/>
    <n v="9.122401847575059"/>
    <d v="2021-10-18T00:00:00"/>
    <n v="253.23102751591136"/>
    <s v="Deposit"/>
    <n v="572.85227816826296"/>
    <x v="0"/>
    <n v="71.824480369515015"/>
    <x v="303"/>
    <n v="304.16978916741766"/>
    <s v="Deposit"/>
    <n v="877.02206733568062"/>
    <s v="Inactive"/>
    <x v="0"/>
    <n v="90.697674418604649"/>
  </r>
  <r>
    <x v="788"/>
    <s v="Paula Clay"/>
    <x v="142"/>
    <x v="142"/>
    <n v="2293"/>
    <s v=" Deposit            "/>
    <n v="2293"/>
    <x v="0"/>
    <x v="0"/>
    <x v="180"/>
    <n v="18.860221601582708"/>
    <s v="Withdrawal"/>
    <n v="2274.1397783984171"/>
    <x v="0"/>
    <n v="10.277136258660507"/>
    <x v="312"/>
    <n v="1327.5400270074065"/>
    <s v="Deposit"/>
    <n v="2276.1397783984171"/>
    <x v="0"/>
    <n v="9.122401847575059"/>
    <d v="2023-03-01T00:00:00"/>
    <n v="1002.1593635587759"/>
    <s v="Withdrawal"/>
    <n v="1273.9804148396411"/>
    <x v="0"/>
    <n v="71.824480369515015"/>
    <x v="632"/>
    <n v="175.82925693427359"/>
    <s v="Deposit"/>
    <n v="1449.8096717739147"/>
    <s v="Inactive"/>
    <x v="0"/>
    <n v="90.697674418604649"/>
  </r>
  <r>
    <x v="789"/>
    <s v="Yosef Wilkins"/>
    <x v="593"/>
    <x v="593"/>
    <n v="2246"/>
    <s v=" Deposit            "/>
    <n v="2246"/>
    <x v="0"/>
    <x v="0"/>
    <x v="607"/>
    <n v="1461.5384410245142"/>
    <s v="Deposit"/>
    <n v="3707.5384410245142"/>
    <x v="0"/>
    <n v="10.277136258660507"/>
    <x v="599"/>
    <n v="1130.215688818995"/>
    <s v="Deposit"/>
    <n v="3709.5384410245142"/>
    <x v="0"/>
    <n v="9.122401847575059"/>
    <d v="2024-07-17T00:00:00"/>
    <n v="3392.7953714518057"/>
    <s v="Withdrawal"/>
    <n v="316.74306957270846"/>
    <x v="0"/>
    <n v="71.824480369515015"/>
    <x v="633"/>
    <n v="32.660433418236209"/>
    <s v="Deposit"/>
    <n v="349.40350299094467"/>
    <e v="#NUM!"/>
    <x v="0"/>
    <n v="90.697674418604649"/>
  </r>
  <r>
    <x v="790"/>
    <s v="Amalia Hines"/>
    <x v="594"/>
    <x v="594"/>
    <n v="5160"/>
    <s v=" Deposit            "/>
    <n v="5160"/>
    <x v="0"/>
    <x v="0"/>
    <x v="608"/>
    <n v="2263.4762697771953"/>
    <s v="Withdrawal"/>
    <n v="2896.5237302228047"/>
    <x v="0"/>
    <n v="10.277136258660507"/>
    <x v="600"/>
    <n v="2712.1807329549883"/>
    <s v="Withdrawal"/>
    <n v="184.34299726781637"/>
    <x v="0"/>
    <n v="9.122401847575059"/>
    <d v="2022-09-06T00:00:00"/>
    <n v="161.16094728950009"/>
    <s v="Withdrawal"/>
    <n v="23.182049978316286"/>
    <x v="0"/>
    <n v="71.824480369515015"/>
    <x v="634"/>
    <n v="19.710194765388529"/>
    <s v="Withdrawal"/>
    <n v="3.4718552129277569"/>
    <s v="Inactive"/>
    <x v="0"/>
    <n v="90.697674418604649"/>
  </r>
  <r>
    <x v="791"/>
    <s v="Uriel Buckley"/>
    <x v="578"/>
    <x v="578"/>
    <n v="3792"/>
    <s v=" Deposit            "/>
    <n v="3792"/>
    <x v="0"/>
    <x v="0"/>
    <x v="3"/>
    <n v="899.95664094652807"/>
    <s v="Deposit"/>
    <n v="4691.9566409465278"/>
    <x v="0"/>
    <n v="10.277136258660507"/>
    <x v="147"/>
    <n v="525.53771623787497"/>
    <s v="Deposit"/>
    <n v="4693.9566409465278"/>
    <x v="0"/>
    <n v="9.122401847575059"/>
    <d v="2023-02-03T00:00:00"/>
    <n v="3921.3891905309151"/>
    <s v="Deposit"/>
    <n v="8615.3458314774434"/>
    <x v="1"/>
    <n v="71.824480369515015"/>
    <x v="197"/>
    <n v="3044.8359486650247"/>
    <s v="Deposit"/>
    <n v="11660.181780142468"/>
    <s v="Inactive"/>
    <x v="0"/>
    <n v="90.697674418604649"/>
  </r>
  <r>
    <x v="792"/>
    <s v="Theodora Lang"/>
    <x v="548"/>
    <x v="548"/>
    <n v="2753"/>
    <s v=" Deposit            "/>
    <n v="2753"/>
    <x v="0"/>
    <x v="0"/>
    <x v="609"/>
    <n v="771.5263280979143"/>
    <s v="Withdrawal"/>
    <n v="1981.4736719020857"/>
    <x v="0"/>
    <n v="10.277136258660507"/>
    <x v="349"/>
    <n v="113.14733187479045"/>
    <s v="Deposit"/>
    <n v="1983.4736719020857"/>
    <x v="0"/>
    <n v="9.122401847575059"/>
    <d v="2022-06-08T00:00:00"/>
    <n v="280.37878396615145"/>
    <s v="Deposit"/>
    <n v="2263.852455868237"/>
    <x v="0"/>
    <n v="71.824480369515015"/>
    <x v="635"/>
    <n v="726.90816331362748"/>
    <s v="Withdrawal"/>
    <n v="1536.9442925546095"/>
    <s v="Inactive"/>
    <x v="0"/>
    <n v="90.697674418604649"/>
  </r>
  <r>
    <x v="793"/>
    <s v="Wells Sparks"/>
    <x v="175"/>
    <x v="175"/>
    <n v="2702"/>
    <s v=" Deposit            "/>
    <n v="2702"/>
    <x v="0"/>
    <x v="0"/>
    <x v="610"/>
    <n v="201.26262807423592"/>
    <s v="Deposit"/>
    <n v="2903.2626280742361"/>
    <x v="0"/>
    <n v="10.277136258660507"/>
    <x v="601"/>
    <n v="1183.1003902983225"/>
    <s v="Deposit"/>
    <n v="2905.2626280742361"/>
    <x v="1"/>
    <n v="9.122401847575059"/>
    <d v="2023-07-03T00:00:00"/>
    <n v="2672.2212533418929"/>
    <s v="Withdrawal"/>
    <n v="233.04137473234323"/>
    <x v="0"/>
    <n v="71.824480369515015"/>
    <x v="73"/>
    <n v="68.215910962577354"/>
    <s v="Deposit"/>
    <n v="301.2572856949206"/>
    <s v="Inactive"/>
    <x v="0"/>
    <n v="90.697674418604649"/>
  </r>
  <r>
    <x v="794"/>
    <s v="Gideon Hardy"/>
    <x v="595"/>
    <x v="595"/>
    <n v="1222"/>
    <s v=" Deposit            "/>
    <n v="1222"/>
    <x v="0"/>
    <x v="0"/>
    <x v="611"/>
    <n v="1217.5168656703411"/>
    <s v="Withdrawal"/>
    <n v="4.4831343296589239"/>
    <x v="0"/>
    <n v="10.277136258660507"/>
    <x v="602"/>
    <n v="0.22497208121347309"/>
    <s v="Deposit"/>
    <n v="6.4831343296589239"/>
    <x v="0"/>
    <n v="9.122401847575059"/>
    <d v="2022-04-26T00:00:00"/>
    <n v="2.4539947327097895"/>
    <s v="Deposit"/>
    <n v="8.9371290623687134"/>
    <x v="0"/>
    <n v="71.824480369515015"/>
    <x v="636"/>
    <n v="7.3739696011605638"/>
    <s v="Withdrawal"/>
    <n v="1.5631594612081496"/>
    <s v="Inactive"/>
    <x v="0"/>
    <n v="90.697674418604649"/>
  </r>
  <r>
    <x v="795"/>
    <s v="Jessica Gonzales"/>
    <x v="596"/>
    <x v="596"/>
    <n v="8600"/>
    <s v=" Deposit            "/>
    <n v="8600"/>
    <x v="0"/>
    <x v="0"/>
    <x v="443"/>
    <n v="5321.3210823944974"/>
    <s v="Withdrawal"/>
    <n v="3278.6789176055026"/>
    <x v="0"/>
    <n v="10.277136258660507"/>
    <x v="178"/>
    <n v="2923.9786319107184"/>
    <s v="Withdrawal"/>
    <n v="354.70028569478427"/>
    <x v="0"/>
    <n v="9.122401847575059"/>
    <d v="2022-08-22T00:00:00"/>
    <n v="99.655302858489335"/>
    <s v="Withdrawal"/>
    <n v="255.04498283629493"/>
    <x v="0"/>
    <n v="71.824480369515015"/>
    <x v="637"/>
    <n v="225.54287156125483"/>
    <s v="Deposit"/>
    <n v="480.58785439754979"/>
    <s v="Inactive"/>
    <x v="0"/>
    <n v="90.697674418604649"/>
  </r>
  <r>
    <x v="796"/>
    <s v="Brayden Byrd"/>
    <x v="165"/>
    <x v="165"/>
    <n v="866"/>
    <s v=" Deposit            "/>
    <n v="866"/>
    <x v="0"/>
    <x v="0"/>
    <x v="612"/>
    <n v="33.58198981947011"/>
    <s v="Withdrawal"/>
    <n v="832.4180101805299"/>
    <x v="0"/>
    <n v="10.277136258660507"/>
    <x v="603"/>
    <n v="577.56516069048621"/>
    <s v="Deposit"/>
    <n v="834.4180101805299"/>
    <x v="0"/>
    <n v="9.122401847575059"/>
    <d v="2024-03-27T00:00:00"/>
    <n v="395.34608506866925"/>
    <s v="Deposit"/>
    <n v="1229.7640952491993"/>
    <x v="0"/>
    <n v="71.824480369515015"/>
    <x v="137"/>
    <n v="35.46325017068029"/>
    <s v="Deposit"/>
    <n v="1265.2273454198796"/>
    <e v="#NUM!"/>
    <x v="0"/>
    <n v="90.697674418604649"/>
  </r>
  <r>
    <x v="797"/>
    <s v="Omar McKinney"/>
    <x v="535"/>
    <x v="535"/>
    <n v="2030"/>
    <s v=" Deposit            "/>
    <n v="2030"/>
    <x v="0"/>
    <x v="0"/>
    <x v="334"/>
    <n v="1933.1243977106262"/>
    <s v="Deposit"/>
    <n v="3963.124397710626"/>
    <x v="0"/>
    <n v="10.277136258660507"/>
    <x v="604"/>
    <n v="2597.5404250607503"/>
    <s v="Withdrawal"/>
    <n v="1365.5839726498757"/>
    <x v="0"/>
    <n v="9.122401847575059"/>
    <d v="2021-06-18T00:00:00"/>
    <n v="755.59569830673786"/>
    <s v="Deposit"/>
    <n v="2121.1796709566133"/>
    <x v="0"/>
    <n v="71.824480369515015"/>
    <x v="462"/>
    <n v="41.914907084244646"/>
    <s v="Deposit"/>
    <n v="2163.0945780408579"/>
    <s v="Inactive"/>
    <x v="0"/>
    <n v="90.697674418604649"/>
  </r>
  <r>
    <x v="798"/>
    <s v="Gwendolyn English"/>
    <x v="597"/>
    <x v="597"/>
    <n v="4237"/>
    <s v=" Deposit            "/>
    <n v="4237"/>
    <x v="0"/>
    <x v="0"/>
    <x v="613"/>
    <n v="1095.5362892294177"/>
    <s v="Withdrawal"/>
    <n v="3141.4637107705821"/>
    <x v="0"/>
    <n v="10.277136258660507"/>
    <x v="47"/>
    <n v="1397.3976652737101"/>
    <s v="Deposit"/>
    <n v="3143.4637107705821"/>
    <x v="0"/>
    <n v="9.122401847575059"/>
    <d v="2022-02-25T00:00:00"/>
    <n v="2185.4047699493326"/>
    <s v="Withdrawal"/>
    <n v="958.05894082124951"/>
    <x v="0"/>
    <n v="71.824480369515015"/>
    <x v="638"/>
    <n v="89.456470111381137"/>
    <s v="Withdrawal"/>
    <n v="868.60247070986838"/>
    <s v="Inactive"/>
    <x v="0"/>
    <n v="90.697674418604649"/>
  </r>
  <r>
    <x v="799"/>
    <s v="Junior Gillespie"/>
    <x v="598"/>
    <x v="598"/>
    <n v="2188"/>
    <s v=" Deposit            "/>
    <n v="2188"/>
    <x v="0"/>
    <x v="0"/>
    <x v="614"/>
    <n v="712.42325317800351"/>
    <s v="Deposit"/>
    <n v="2900.4232531780035"/>
    <x v="0"/>
    <n v="10.277136258660507"/>
    <x v="38"/>
    <n v="774.35995308838471"/>
    <s v="Deposit"/>
    <n v="2902.4232531780035"/>
    <x v="0"/>
    <n v="9.122401847575059"/>
    <d v="2021-06-21T00:00:00"/>
    <n v="2837.0414645491087"/>
    <s v="Deposit"/>
    <n v="5739.4647177271127"/>
    <x v="0"/>
    <n v="71.824480369515015"/>
    <x v="103"/>
    <n v="4386.7160861837519"/>
    <s v="Withdrawal"/>
    <n v="1352.7486315433607"/>
    <s v="Inactive"/>
    <x v="0"/>
    <n v="90.697674418604649"/>
  </r>
  <r>
    <x v="800"/>
    <s v="Alianna Buckley"/>
    <x v="599"/>
    <x v="599"/>
    <n v="8321"/>
    <s v=" Deposit            "/>
    <n v="8321"/>
    <x v="0"/>
    <x v="0"/>
    <x v="615"/>
    <n v="5363.949309843144"/>
    <s v="Deposit"/>
    <n v="13684.949309843145"/>
    <x v="0"/>
    <n v="10.277136258660507"/>
    <x v="605"/>
    <n v="89.607636556442287"/>
    <s v="Deposit"/>
    <n v="13686.949309843145"/>
    <x v="0"/>
    <n v="9.122401847575059"/>
    <d v="2020-12-13T00:00:00"/>
    <n v="9492.6275226366251"/>
    <s v="Withdrawal"/>
    <n v="4194.3217872065197"/>
    <x v="0"/>
    <n v="71.824480369515015"/>
    <x v="639"/>
    <n v="2443.8415095207756"/>
    <s v="Deposit"/>
    <n v="6638.1632967272953"/>
    <s v="Inactive"/>
    <x v="0"/>
    <n v="90.697674418604649"/>
  </r>
  <r>
    <x v="801"/>
    <s v="Ezequiel Travis"/>
    <x v="201"/>
    <x v="201"/>
    <n v="4789"/>
    <s v=" Deposit            "/>
    <n v="4789"/>
    <x v="0"/>
    <x v="0"/>
    <x v="616"/>
    <n v="520.46554655724947"/>
    <s v="Withdrawal"/>
    <n v="4268.5344534427504"/>
    <x v="0"/>
    <n v="10.277136258660507"/>
    <x v="606"/>
    <n v="1378.753037800501"/>
    <s v="Deposit"/>
    <n v="4270.5344534427504"/>
    <x v="0"/>
    <n v="9.122401847575059"/>
    <d v="2021-02-14T00:00:00"/>
    <n v="3038.2413134415883"/>
    <s v="Deposit"/>
    <n v="7308.7757668843387"/>
    <x v="0"/>
    <n v="71.824480369515015"/>
    <x v="640"/>
    <n v="6916.2522246745821"/>
    <s v="Deposit"/>
    <n v="14225.02799155892"/>
    <s v="Inactive"/>
    <x v="0"/>
    <n v="90.697674418604649"/>
  </r>
  <r>
    <x v="802"/>
    <s v="Mazikee Hartman"/>
    <x v="129"/>
    <x v="129"/>
    <n v="1059"/>
    <s v=" Deposit            "/>
    <n v="1059"/>
    <x v="0"/>
    <x v="0"/>
    <x v="617"/>
    <n v="877.93705407900779"/>
    <s v="Withdrawal"/>
    <n v="181.06294592099221"/>
    <x v="0"/>
    <n v="10.277136258660507"/>
    <x v="199"/>
    <n v="140.76851414263697"/>
    <s v="Deposit"/>
    <n v="183.06294592099221"/>
    <x v="0"/>
    <n v="9.122401847575059"/>
    <d v="2024-04-13T00:00:00"/>
    <n v="24.742645932499016"/>
    <s v="Deposit"/>
    <n v="207.80559185349122"/>
    <x v="0"/>
    <n v="71.824480369515015"/>
    <x v="641"/>
    <n v="133.28800116913661"/>
    <s v="Deposit"/>
    <n v="341.09359302262783"/>
    <e v="#NUM!"/>
    <x v="0"/>
    <n v="90.697674418604649"/>
  </r>
  <r>
    <x v="803"/>
    <s v="Baker McConnell"/>
    <x v="600"/>
    <x v="600"/>
    <n v="6244"/>
    <s v=" Deposit            "/>
    <n v="6244"/>
    <x v="0"/>
    <x v="0"/>
    <x v="618"/>
    <n v="4938.8212827430789"/>
    <s v="Deposit"/>
    <n v="11182.82128274308"/>
    <x v="0"/>
    <n v="10.277136258660507"/>
    <x v="607"/>
    <n v="11060.95396202964"/>
    <s v="Deposit"/>
    <n v="11184.82128274308"/>
    <x v="0"/>
    <n v="9.122401847575059"/>
    <d v="2021-10-17T00:00:00"/>
    <n v="6922.3261301865805"/>
    <s v="Withdrawal"/>
    <n v="4262.4951525564993"/>
    <x v="1"/>
    <n v="71.824480369515015"/>
    <x v="642"/>
    <n v="37.679634973654203"/>
    <s v="Withdrawal"/>
    <n v="4224.8155175828451"/>
    <s v="Inactive"/>
    <x v="0"/>
    <n v="90.697674418604649"/>
  </r>
  <r>
    <x v="804"/>
    <s v="Denise Warner"/>
    <x v="125"/>
    <x v="125"/>
    <n v="9541"/>
    <s v=" Deposit            "/>
    <n v="9541"/>
    <x v="0"/>
    <x v="0"/>
    <x v="566"/>
    <n v="1497.0604089797755"/>
    <s v="Withdrawal"/>
    <n v="8043.9395910202247"/>
    <x v="0"/>
    <n v="10.277136258660507"/>
    <x v="608"/>
    <n v="1673.5820304905699"/>
    <s v="Withdrawal"/>
    <n v="6370.3575605296546"/>
    <x v="1"/>
    <n v="9.122401847575059"/>
    <d v="2022-12-22T00:00:00"/>
    <n v="3927.4664484229702"/>
    <s v="Deposit"/>
    <n v="10297.824008952624"/>
    <x v="0"/>
    <n v="71.824480369515015"/>
    <x v="643"/>
    <n v="9473.3155714008153"/>
    <s v="Withdrawal"/>
    <n v="824.50843755180904"/>
    <s v="Inactive"/>
    <x v="0"/>
    <n v="90.697674418604649"/>
  </r>
  <r>
    <x v="805"/>
    <s v="Jaxton Marin"/>
    <x v="601"/>
    <x v="601"/>
    <n v="8808"/>
    <s v=" Deposit            "/>
    <n v="8808"/>
    <x v="0"/>
    <x v="0"/>
    <x v="619"/>
    <n v="2884.5883245334562"/>
    <s v="Deposit"/>
    <n v="11692.588324533455"/>
    <x v="0"/>
    <n v="10.277136258660507"/>
    <x v="609"/>
    <n v="4091.7580784057222"/>
    <s v="Deposit"/>
    <n v="11694.588324533455"/>
    <x v="0"/>
    <n v="9.122401847575059"/>
    <d v="2021-12-16T00:00:00"/>
    <n v="2742.1858043423354"/>
    <s v="Withdrawal"/>
    <n v="8952.4025201911209"/>
    <x v="0"/>
    <n v="71.824480369515015"/>
    <x v="568"/>
    <n v="3164.3323417044717"/>
    <s v="Withdrawal"/>
    <n v="5788.0701784866487"/>
    <s v="Inactive"/>
    <x v="0"/>
    <n v="90.697674418604649"/>
  </r>
  <r>
    <x v="806"/>
    <s v="Celia Jacobs"/>
    <x v="478"/>
    <x v="478"/>
    <n v="833"/>
    <s v=" Deposit            "/>
    <n v="833"/>
    <x v="0"/>
    <x v="0"/>
    <x v="620"/>
    <n v="99.678553677234206"/>
    <s v="Withdrawal"/>
    <n v="733.32144632276584"/>
    <x v="0"/>
    <n v="10.277136258660507"/>
    <x v="366"/>
    <n v="585.63636523773653"/>
    <s v="Withdrawal"/>
    <n v="147.68508108502931"/>
    <x v="0"/>
    <n v="9.122401847575059"/>
    <d v="2020-07-19T00:00:00"/>
    <n v="94.528674506354847"/>
    <s v="Withdrawal"/>
    <n v="53.156406578674464"/>
    <x v="0"/>
    <n v="71.824480369515015"/>
    <x v="644"/>
    <n v="4.64454492955627"/>
    <s v="Withdrawal"/>
    <n v="48.511861649118195"/>
    <s v="Inactive"/>
    <x v="0"/>
    <n v="90.697674418604649"/>
  </r>
  <r>
    <x v="807"/>
    <s v="Bryan Fitzgerald"/>
    <x v="346"/>
    <x v="346"/>
    <n v="4922"/>
    <s v=" Deposit            "/>
    <n v="4922"/>
    <x v="1"/>
    <x v="0"/>
    <x v="621"/>
    <n v="4830.8554609868597"/>
    <s v="Withdrawal"/>
    <n v="91.144539013140275"/>
    <x v="0"/>
    <n v="10.277136258660507"/>
    <x v="577"/>
    <n v="49.162603252367312"/>
    <s v="Deposit"/>
    <n v="93.144539013140275"/>
    <x v="0"/>
    <n v="9.122401847575059"/>
    <d v="2021-07-02T00:00:00"/>
    <n v="58.582526236498964"/>
    <s v="Withdrawal"/>
    <n v="34.562012776641311"/>
    <x v="1"/>
    <n v="71.824480369515015"/>
    <x v="645"/>
    <n v="16.780871037193695"/>
    <s v="Deposit"/>
    <n v="51.342883813835002"/>
    <s v="Inactive"/>
    <x v="0"/>
    <n v="90.697674418604649"/>
  </r>
  <r>
    <x v="808"/>
    <s v="Marlee Stafford"/>
    <x v="602"/>
    <x v="602"/>
    <n v="9372"/>
    <s v=" Deposit            "/>
    <n v="9372"/>
    <x v="0"/>
    <x v="0"/>
    <x v="614"/>
    <n v="3699.8693990806137"/>
    <s v="Deposit"/>
    <n v="13071.869399080613"/>
    <x v="0"/>
    <n v="10.277136258660507"/>
    <x v="610"/>
    <n v="12491.719964820299"/>
    <s v="Deposit"/>
    <n v="13073.869399080613"/>
    <x v="0"/>
    <n v="9.122401847575059"/>
    <d v="2021-11-02T00:00:00"/>
    <n v="6355.1346270461827"/>
    <s v="Deposit"/>
    <n v="19429.004026126797"/>
    <x v="0"/>
    <n v="71.824480369515015"/>
    <x v="646"/>
    <n v="12554.183945757559"/>
    <s v="Deposit"/>
    <n v="31983.187971884356"/>
    <s v="Inactive"/>
    <x v="0"/>
    <n v="90.697674418604649"/>
  </r>
  <r>
    <x v="809"/>
    <s v="Alfredo Fleming"/>
    <x v="162"/>
    <x v="162"/>
    <n v="8424"/>
    <s v=" Deposit            "/>
    <n v="8424"/>
    <x v="0"/>
    <x v="0"/>
    <x v="252"/>
    <n v="900.95075541310496"/>
    <s v="Deposit"/>
    <n v="9324.9507554131051"/>
    <x v="0"/>
    <n v="10.277136258660507"/>
    <x v="611"/>
    <n v="4651.9802327487005"/>
    <s v="Withdrawal"/>
    <n v="4672.9705226644046"/>
    <x v="0"/>
    <n v="9.122401847575059"/>
    <d v="2021-01-08T00:00:00"/>
    <n v="3884.028096969264"/>
    <s v="Withdrawal"/>
    <n v="788.94242569514063"/>
    <x v="0"/>
    <n v="71.824480369515015"/>
    <x v="647"/>
    <n v="680.3687671289332"/>
    <s v="Deposit"/>
    <n v="1469.3111928240737"/>
    <s v="Inactive"/>
    <x v="0"/>
    <n v="90.697674418604649"/>
  </r>
  <r>
    <x v="810"/>
    <s v="Fatima Lowery"/>
    <x v="603"/>
    <x v="603"/>
    <n v="3813"/>
    <s v=" Deposit            "/>
    <n v="3813"/>
    <x v="1"/>
    <x v="0"/>
    <x v="622"/>
    <n v="2081.7431043457091"/>
    <s v="Deposit"/>
    <n v="5894.7431043457091"/>
    <x v="0"/>
    <n v="10.277136258660507"/>
    <x v="565"/>
    <n v="3305.0338851657962"/>
    <s v="Deposit"/>
    <n v="5896.7431043457091"/>
    <x v="1"/>
    <n v="9.122401847575059"/>
    <d v="2024-04-18T00:00:00"/>
    <n v="4392.3740396457533"/>
    <s v="Deposit"/>
    <n v="10289.117143991461"/>
    <x v="0"/>
    <n v="71.824480369515015"/>
    <x v="648"/>
    <n v="10089.119921522069"/>
    <s v="Withdrawal"/>
    <n v="199.997222469392"/>
    <e v="#NUM!"/>
    <x v="0"/>
    <n v="90.697674418604649"/>
  </r>
  <r>
    <x v="811"/>
    <s v="Jaxxon Stanton"/>
    <x v="604"/>
    <x v="604"/>
    <n v="2927"/>
    <s v=" Deposit            "/>
    <n v="2927"/>
    <x v="0"/>
    <x v="0"/>
    <x v="623"/>
    <n v="2486.4007583539565"/>
    <s v="Withdrawal"/>
    <n v="440.59924164604354"/>
    <x v="0"/>
    <n v="10.277136258660507"/>
    <x v="612"/>
    <n v="51.860323267338551"/>
    <s v="Withdrawal"/>
    <n v="388.73891837870497"/>
    <x v="1"/>
    <n v="9.122401847575059"/>
    <d v="2024-03-29T00:00:00"/>
    <n v="325.16263785146174"/>
    <s v="Deposit"/>
    <n v="713.90155623016676"/>
    <x v="0"/>
    <n v="71.824480369515015"/>
    <x v="66"/>
    <n v="117.94744088147881"/>
    <s v="Withdrawal"/>
    <n v="595.95411534868799"/>
    <e v="#NUM!"/>
    <x v="0"/>
    <n v="90.697674418604649"/>
  </r>
  <r>
    <x v="812"/>
    <s v="Jaycee McCormick"/>
    <x v="605"/>
    <x v="605"/>
    <n v="3954"/>
    <s v=" Deposit            "/>
    <n v="3954"/>
    <x v="0"/>
    <x v="0"/>
    <x v="412"/>
    <n v="2727.8303466605507"/>
    <s v="Withdrawal"/>
    <n v="1226.1696533394493"/>
    <x v="0"/>
    <n v="10.277136258660507"/>
    <x v="613"/>
    <n v="513.08154055282444"/>
    <s v="Deposit"/>
    <n v="1228.1696533394493"/>
    <x v="0"/>
    <n v="9.122401847575059"/>
    <d v="2021-07-23T00:00:00"/>
    <n v="382.03388310315279"/>
    <s v="Withdrawal"/>
    <n v="846.13577023629648"/>
    <x v="0"/>
    <n v="71.824480369515015"/>
    <x v="379"/>
    <n v="744.24741606428961"/>
    <s v="Deposit"/>
    <n v="1590.3831863005862"/>
    <s v="Inactive"/>
    <x v="0"/>
    <n v="90.697674418604649"/>
  </r>
  <r>
    <x v="813"/>
    <s v="Jasiah Barton"/>
    <x v="35"/>
    <x v="35"/>
    <n v="268"/>
    <s v=" Deposit            "/>
    <n v="268"/>
    <x v="0"/>
    <x v="0"/>
    <x v="624"/>
    <n v="256.86097753993357"/>
    <s v="Withdrawal"/>
    <n v="11.139022460066428"/>
    <x v="0"/>
    <n v="10.277136258660507"/>
    <x v="614"/>
    <n v="10.792138375044104"/>
    <s v="Deposit"/>
    <n v="13.139022460066428"/>
    <x v="0"/>
    <n v="9.122401847575059"/>
    <d v="2021-08-10T00:00:00"/>
    <n v="7.8339362422818715"/>
    <s v="Withdrawal"/>
    <n v="5.3050862177845568"/>
    <x v="1"/>
    <n v="71.824480369515015"/>
    <x v="649"/>
    <n v="1.2694093661618233"/>
    <s v="Deposit"/>
    <n v="6.5744955839463799"/>
    <s v="Inactive"/>
    <x v="0"/>
    <n v="90.697674418604649"/>
  </r>
  <r>
    <x v="814"/>
    <s v="Danna Horton"/>
    <x v="606"/>
    <x v="606"/>
    <n v="4368"/>
    <s v=" Deposit            "/>
    <n v="4368"/>
    <x v="0"/>
    <x v="0"/>
    <x v="344"/>
    <n v="1984.2376871012182"/>
    <s v="Withdrawal"/>
    <n v="2383.7623128987816"/>
    <x v="0"/>
    <n v="10.277136258660507"/>
    <x v="615"/>
    <n v="1978.1675884915587"/>
    <s v="Withdrawal"/>
    <n v="405.59472440722288"/>
    <x v="0"/>
    <n v="9.122401847575059"/>
    <d v="2024-01-05T00:00:00"/>
    <n v="231.64706068684495"/>
    <s v="Deposit"/>
    <n v="637.24178509406784"/>
    <x v="0"/>
    <n v="71.824480369515015"/>
    <x v="650"/>
    <n v="636.70263771580312"/>
    <s v="Deposit"/>
    <n v="1273.944422809871"/>
    <s v="Active"/>
    <x v="0"/>
    <n v="90.697674418604649"/>
  </r>
  <r>
    <x v="815"/>
    <s v="Garrett Tapia"/>
    <x v="607"/>
    <x v="607"/>
    <n v="1661"/>
    <s v=" Deposit            "/>
    <n v="1661"/>
    <x v="0"/>
    <x v="0"/>
    <x v="625"/>
    <n v="443.13206595220089"/>
    <s v="Deposit"/>
    <n v="2104.1320659522007"/>
    <x v="0"/>
    <n v="10.277136258660507"/>
    <x v="64"/>
    <n v="177.4267456830614"/>
    <s v="Withdrawal"/>
    <n v="1926.7053202691393"/>
    <x v="1"/>
    <n v="9.122401847575059"/>
    <d v="2022-08-21T00:00:00"/>
    <n v="1659.2146137947634"/>
    <s v="Withdrawal"/>
    <n v="267.49070647437588"/>
    <x v="1"/>
    <n v="71.824480369515015"/>
    <x v="410"/>
    <n v="221.74861344269533"/>
    <s v="Withdrawal"/>
    <n v="45.742093031680554"/>
    <s v="Inactive"/>
    <x v="0"/>
    <n v="90.697674418604649"/>
  </r>
  <r>
    <x v="816"/>
    <s v="Michaela Hayden"/>
    <x v="47"/>
    <x v="47"/>
    <n v="7681"/>
    <s v=" Deposit            "/>
    <n v="7681"/>
    <x v="0"/>
    <x v="0"/>
    <x v="69"/>
    <n v="7122.5092027913179"/>
    <s v="Deposit"/>
    <n v="14803.509202791318"/>
    <x v="0"/>
    <n v="10.277136258660507"/>
    <x v="460"/>
    <n v="11938.271648095726"/>
    <s v="Withdrawal"/>
    <n v="2865.2375546955918"/>
    <x v="0"/>
    <n v="9.122401847575059"/>
    <d v="2024-06-04T00:00:00"/>
    <n v="2232.1258006056819"/>
    <s v="Withdrawal"/>
    <n v="633.11175408990994"/>
    <x v="0"/>
    <n v="71.824480369515015"/>
    <x v="651"/>
    <n v="383.13250993324664"/>
    <s v="Deposit"/>
    <n v="1016.2442640231566"/>
    <s v="Active"/>
    <x v="0"/>
    <n v="90.697674418604649"/>
  </r>
  <r>
    <x v="817"/>
    <s v="Angelica Pierce"/>
    <x v="608"/>
    <x v="608"/>
    <n v="4221"/>
    <s v=" Deposit            "/>
    <n v="4221"/>
    <x v="0"/>
    <x v="0"/>
    <x v="284"/>
    <n v="3114.9187040251641"/>
    <s v="Withdrawal"/>
    <n v="1106.0812959748359"/>
    <x v="0"/>
    <n v="10.277136258660507"/>
    <x v="357"/>
    <n v="1063.3668068102036"/>
    <s v="Withdrawal"/>
    <n v="42.714489164632369"/>
    <x v="0"/>
    <n v="9.122401847575059"/>
    <d v="2022-08-10T00:00:00"/>
    <n v="35.515290993514427"/>
    <s v="Withdrawal"/>
    <n v="7.199198171117942"/>
    <x v="0"/>
    <n v="71.824480369515015"/>
    <x v="652"/>
    <n v="3.6565971523431231"/>
    <s v="Withdrawal"/>
    <n v="3.5426010187748189"/>
    <s v="Inactive"/>
    <x v="0"/>
    <n v="90.697674418604649"/>
  </r>
  <r>
    <x v="818"/>
    <s v="Nicolas Payne"/>
    <x v="256"/>
    <x v="256"/>
    <n v="1536"/>
    <s v=" Deposit            "/>
    <n v="1536"/>
    <x v="0"/>
    <x v="0"/>
    <x v="626"/>
    <n v="119.76805776356781"/>
    <s v="Withdrawal"/>
    <n v="1416.2319422364321"/>
    <x v="0"/>
    <n v="10.277136258660507"/>
    <x v="616"/>
    <n v="1328.756782952194"/>
    <s v="Withdrawal"/>
    <n v="87.475159284238089"/>
    <x v="0"/>
    <n v="9.122401847575059"/>
    <d v="2023-03-21T00:00:00"/>
    <n v="70.767906891978527"/>
    <s v="Deposit"/>
    <n v="158.24306617621662"/>
    <x v="1"/>
    <n v="71.824480369515015"/>
    <x v="652"/>
    <n v="139.34204814226834"/>
    <s v="Withdrawal"/>
    <n v="18.901018033948276"/>
    <s v="Inactive"/>
    <x v="0"/>
    <n v="90.697674418604649"/>
  </r>
  <r>
    <x v="819"/>
    <s v="London Rangel"/>
    <x v="609"/>
    <x v="609"/>
    <n v="2803"/>
    <s v=" Deposit            "/>
    <n v="2803"/>
    <x v="0"/>
    <x v="0"/>
    <x v="569"/>
    <n v="370.74034983061864"/>
    <s v="Withdrawal"/>
    <n v="2432.2596501693815"/>
    <x v="1"/>
    <n v="10.277136258660507"/>
    <x v="536"/>
    <n v="1539.0845321342017"/>
    <s v="Withdrawal"/>
    <n v="893.17511803517982"/>
    <x v="0"/>
    <n v="9.122401847575059"/>
    <d v="2021-03-22T00:00:00"/>
    <n v="317.8381301481844"/>
    <s v="Withdrawal"/>
    <n v="575.33698788699542"/>
    <x v="1"/>
    <n v="71.824480369515015"/>
    <x v="653"/>
    <n v="519.34242936429973"/>
    <s v="Deposit"/>
    <n v="1094.679417251295"/>
    <s v="Inactive"/>
    <x v="0"/>
    <n v="90.697674418604649"/>
  </r>
  <r>
    <x v="820"/>
    <s v="Saint Herrera"/>
    <x v="610"/>
    <x v="610"/>
    <n v="7025"/>
    <s v=" Deposit            "/>
    <n v="7025"/>
    <x v="0"/>
    <x v="0"/>
    <x v="627"/>
    <n v="1583.7277029660197"/>
    <s v="Deposit"/>
    <n v="8608.7277029660199"/>
    <x v="0"/>
    <n v="10.277136258660507"/>
    <x v="617"/>
    <n v="4285.4389392878866"/>
    <s v="Deposit"/>
    <n v="8610.7277029660199"/>
    <x v="0"/>
    <n v="9.122401847575059"/>
    <d v="2023-07-06T00:00:00"/>
    <n v="3824.7157727070858"/>
    <s v="Deposit"/>
    <n v="12435.443475673106"/>
    <x v="0"/>
    <n v="71.824480369515015"/>
    <x v="654"/>
    <n v="5940.3142297014638"/>
    <s v="Deposit"/>
    <n v="18375.75770537457"/>
    <s v="Inactive"/>
    <x v="0"/>
    <n v="90.697674418604649"/>
  </r>
  <r>
    <x v="821"/>
    <s v="Ximena McKee"/>
    <x v="611"/>
    <x v="611"/>
    <n v="5004"/>
    <s v=" Deposit            "/>
    <n v="5004"/>
    <x v="0"/>
    <x v="0"/>
    <x v="250"/>
    <n v="4167.152950003242"/>
    <s v="Deposit"/>
    <n v="9171.1529500032411"/>
    <x v="0"/>
    <n v="10.277136258660507"/>
    <x v="618"/>
    <n v="3972.7975534858351"/>
    <s v="Deposit"/>
    <n v="9173.1529500032411"/>
    <x v="0"/>
    <n v="9.122401847575059"/>
    <d v="2021-12-07T00:00:00"/>
    <n v="377.83280979795057"/>
    <s v="Withdrawal"/>
    <n v="8795.320140205291"/>
    <x v="0"/>
    <n v="71.824480369515015"/>
    <x v="430"/>
    <n v="6301.6070757590796"/>
    <s v="Deposit"/>
    <n v="15096.92721596437"/>
    <s v="Inactive"/>
    <x v="0"/>
    <n v="90.697674418604649"/>
  </r>
  <r>
    <x v="822"/>
    <s v="Mary Wolf"/>
    <x v="120"/>
    <x v="120"/>
    <n v="3561"/>
    <s v=" Deposit            "/>
    <n v="3561"/>
    <x v="0"/>
    <x v="0"/>
    <x v="628"/>
    <n v="1599.4355565234437"/>
    <s v="Deposit"/>
    <n v="5160.4355565234437"/>
    <x v="0"/>
    <n v="10.277136258660507"/>
    <x v="63"/>
    <n v="4215.2593373450618"/>
    <s v="Withdrawal"/>
    <n v="945.17621917838187"/>
    <x v="1"/>
    <n v="9.122401847575059"/>
    <d v="2024-07-21T00:00:00"/>
    <n v="907.99098812672264"/>
    <s v="Deposit"/>
    <n v="1853.1672073051045"/>
    <x v="0"/>
    <n v="71.824480369515015"/>
    <x v="655"/>
    <n v="1021.3260799909328"/>
    <s v="Withdrawal"/>
    <n v="831.84112731417167"/>
    <e v="#NUM!"/>
    <x v="0"/>
    <n v="90.697674418604649"/>
  </r>
  <r>
    <x v="823"/>
    <s v="Jase Fernandez"/>
    <x v="612"/>
    <x v="612"/>
    <n v="1846"/>
    <s v=" Deposit            "/>
    <n v="1846"/>
    <x v="0"/>
    <x v="0"/>
    <x v="560"/>
    <n v="577.55131439116644"/>
    <s v="Deposit"/>
    <n v="2423.5513143911667"/>
    <x v="0"/>
    <n v="10.277136258660507"/>
    <x v="619"/>
    <n v="1010.687761856356"/>
    <s v="Withdrawal"/>
    <n v="1412.8635525348107"/>
    <x v="0"/>
    <n v="9.122401847575059"/>
    <d v="2023-10-27T00:00:00"/>
    <n v="20.408412391511991"/>
    <s v="Deposit"/>
    <n v="1433.2719649263227"/>
    <x v="1"/>
    <n v="71.824480369515015"/>
    <x v="656"/>
    <n v="1262.906339127431"/>
    <s v="Deposit"/>
    <n v="2696.1783040537539"/>
    <s v="Inactive"/>
    <x v="0"/>
    <n v="90.697674418604649"/>
  </r>
  <r>
    <x v="824"/>
    <s v="Amara Cox"/>
    <x v="613"/>
    <x v="613"/>
    <n v="4891"/>
    <s v=" Deposit            "/>
    <n v="4891"/>
    <x v="0"/>
    <x v="0"/>
    <x v="324"/>
    <n v="3632.2287973431635"/>
    <s v="Withdrawal"/>
    <n v="1258.7712026568365"/>
    <x v="0"/>
    <n v="10.277136258660507"/>
    <x v="620"/>
    <n v="563.5331458338926"/>
    <s v="Withdrawal"/>
    <n v="695.23805682294392"/>
    <x v="0"/>
    <n v="9.122401847575059"/>
    <d v="2022-06-01T00:00:00"/>
    <n v="120.76900946452565"/>
    <s v="Deposit"/>
    <n v="816.00706628746957"/>
    <x v="0"/>
    <n v="71.824480369515015"/>
    <x v="657"/>
    <n v="567.59192838437014"/>
    <s v="Deposit"/>
    <n v="1383.5989946718396"/>
    <s v="Inactive"/>
    <x v="0"/>
    <n v="90.697674418604649"/>
  </r>
  <r>
    <x v="825"/>
    <s v="Connor Leblanc"/>
    <x v="614"/>
    <x v="614"/>
    <n v="9196"/>
    <s v=" Deposit            "/>
    <n v="9196"/>
    <x v="0"/>
    <x v="0"/>
    <x v="629"/>
    <n v="8321.1494256782826"/>
    <s v="Deposit"/>
    <n v="17517.149425678283"/>
    <x v="0"/>
    <n v="10.277136258660507"/>
    <x v="621"/>
    <n v="14556.302277181896"/>
    <s v="Withdrawal"/>
    <n v="2960.8471484963866"/>
    <x v="0"/>
    <n v="9.122401847575059"/>
    <d v="2023-10-21T00:00:00"/>
    <n v="2018.2015521854248"/>
    <s v="Withdrawal"/>
    <n v="942.64559631096176"/>
    <x v="0"/>
    <n v="71.824480369515015"/>
    <x v="423"/>
    <n v="43.175558795640875"/>
    <s v="Withdrawal"/>
    <n v="899.47003751532088"/>
    <s v="Inactive"/>
    <x v="0"/>
    <n v="90.697674418604649"/>
  </r>
  <r>
    <x v="826"/>
    <s v="Novalee Peters"/>
    <x v="262"/>
    <x v="262"/>
    <n v="3678"/>
    <s v=" Deposit            "/>
    <n v="3678"/>
    <x v="0"/>
    <x v="0"/>
    <x v="338"/>
    <n v="1521.3716917731067"/>
    <s v="Deposit"/>
    <n v="5199.3716917731072"/>
    <x v="0"/>
    <n v="10.277136258660507"/>
    <x v="468"/>
    <n v="4861.5171537495135"/>
    <s v="Deposit"/>
    <n v="5201.3716917731072"/>
    <x v="0"/>
    <n v="9.122401847575059"/>
    <d v="2021-11-16T00:00:00"/>
    <n v="1327.7964241779509"/>
    <s v="Withdrawal"/>
    <n v="3873.5752675951562"/>
    <x v="0"/>
    <n v="71.824480369515015"/>
    <x v="241"/>
    <n v="165.84828183117108"/>
    <s v="Withdrawal"/>
    <n v="3707.7269857639853"/>
    <s v="Inactive"/>
    <x v="0"/>
    <n v="90.697674418604649"/>
  </r>
  <r>
    <x v="827"/>
    <s v="Patrick Moody"/>
    <x v="176"/>
    <x v="176"/>
    <n v="690"/>
    <s v=" Deposit            "/>
    <n v="690"/>
    <x v="0"/>
    <x v="0"/>
    <x v="630"/>
    <n v="106.80652077087274"/>
    <s v="Withdrawal"/>
    <n v="583.19347922912721"/>
    <x v="0"/>
    <n v="10.277136258660507"/>
    <x v="595"/>
    <n v="138.79038722424426"/>
    <s v="Withdrawal"/>
    <n v="444.40309200488298"/>
    <x v="0"/>
    <n v="9.122401847575059"/>
    <d v="2022-03-28T00:00:00"/>
    <n v="11.895781887886706"/>
    <s v="Withdrawal"/>
    <n v="432.50731011699628"/>
    <x v="0"/>
    <n v="71.824480369515015"/>
    <x v="658"/>
    <n v="182.88096567998571"/>
    <s v="Deposit"/>
    <n v="615.38827579698204"/>
    <s v="Inactive"/>
    <x v="0"/>
    <n v="90.697674418604649"/>
  </r>
  <r>
    <x v="828"/>
    <s v="Elaine Monroe"/>
    <x v="615"/>
    <x v="615"/>
    <n v="1976"/>
    <s v=" Deposit            "/>
    <n v="1976"/>
    <x v="0"/>
    <x v="0"/>
    <x v="631"/>
    <n v="419.58396012342536"/>
    <s v="Deposit"/>
    <n v="2395.5839601234252"/>
    <x v="0"/>
    <n v="10.277136258660507"/>
    <x v="190"/>
    <n v="1094.7532131051235"/>
    <s v="Deposit"/>
    <n v="2397.5839601234252"/>
    <x v="0"/>
    <n v="9.122401847575059"/>
    <d v="2022-08-05T00:00:00"/>
    <n v="160.53469793517002"/>
    <s v="Deposit"/>
    <n v="2558.1186580585954"/>
    <x v="0"/>
    <n v="71.824480369515015"/>
    <x v="552"/>
    <n v="561.27547028577158"/>
    <s v="Deposit"/>
    <n v="3119.3941283443669"/>
    <s v="Inactive"/>
    <x v="0"/>
    <n v="90.697674418604649"/>
  </r>
  <r>
    <x v="829"/>
    <s v="Colby Bradshaw"/>
    <x v="540"/>
    <x v="540"/>
    <n v="1519"/>
    <s v=" Deposit            "/>
    <n v="1519"/>
    <x v="0"/>
    <x v="0"/>
    <x v="632"/>
    <n v="1491.9113814703403"/>
    <s v="Deposit"/>
    <n v="3010.9113814703405"/>
    <x v="1"/>
    <n v="10.277136258660507"/>
    <x v="622"/>
    <n v="2116.1011814721255"/>
    <s v="Withdrawal"/>
    <n v="894.81019999821501"/>
    <x v="0"/>
    <n v="9.122401847575059"/>
    <d v="2023-01-01T00:00:00"/>
    <n v="647.63340833845575"/>
    <s v="Withdrawal"/>
    <n v="247.17679165975926"/>
    <x v="0"/>
    <n v="71.824480369515015"/>
    <x v="659"/>
    <n v="185.96949772906555"/>
    <s v="Deposit"/>
    <n v="433.14628938882481"/>
    <s v="Inactive"/>
    <x v="0"/>
    <n v="90.697674418604649"/>
  </r>
  <r>
    <x v="830"/>
    <s v="Berkley Horton"/>
    <x v="467"/>
    <x v="467"/>
    <n v="6281"/>
    <s v=" Deposit            "/>
    <n v="6281"/>
    <x v="0"/>
    <x v="0"/>
    <x v="633"/>
    <n v="5904.8918570954611"/>
    <s v="Deposit"/>
    <n v="12185.891857095461"/>
    <x v="0"/>
    <n v="10.277136258660507"/>
    <x v="139"/>
    <n v="1176.0331911693459"/>
    <s v="Withdrawal"/>
    <n v="11009.858665926115"/>
    <x v="0"/>
    <n v="9.122401847575059"/>
    <d v="2023-09-07T00:00:00"/>
    <n v="8899.3099159285375"/>
    <s v="Deposit"/>
    <n v="19909.168581854654"/>
    <x v="0"/>
    <n v="71.824480369515015"/>
    <x v="476"/>
    <n v="10297.687903671116"/>
    <s v="Deposit"/>
    <n v="30206.856485525772"/>
    <s v="Active"/>
    <x v="0"/>
    <n v="90.697674418604649"/>
  </r>
  <r>
    <x v="831"/>
    <s v="Garrett Burch"/>
    <x v="616"/>
    <x v="616"/>
    <n v="1939"/>
    <s v=" Deposit            "/>
    <n v="1939"/>
    <x v="0"/>
    <x v="0"/>
    <x v="634"/>
    <n v="328.37250885720175"/>
    <s v="Withdrawal"/>
    <n v="1610.6274911427981"/>
    <x v="0"/>
    <n v="10.277136258660507"/>
    <x v="224"/>
    <n v="1014.9253042670889"/>
    <s v="Deposit"/>
    <n v="1612.6274911427981"/>
    <x v="0"/>
    <n v="9.122401847575059"/>
    <d v="2022-11-23T00:00:00"/>
    <n v="549.22600636503432"/>
    <s v="Deposit"/>
    <n v="2161.8534975078323"/>
    <x v="1"/>
    <n v="71.824480369515015"/>
    <x v="388"/>
    <n v="281.41448976780862"/>
    <s v="Withdrawal"/>
    <n v="1880.4390077400237"/>
    <s v="Inactive"/>
    <x v="0"/>
    <n v="90.697674418604649"/>
  </r>
  <r>
    <x v="832"/>
    <s v="Freyja Choi"/>
    <x v="617"/>
    <x v="617"/>
    <n v="7543"/>
    <s v=" Deposit            "/>
    <n v="7543"/>
    <x v="1"/>
    <x v="0"/>
    <x v="635"/>
    <n v="1328.9993635944211"/>
    <s v="Withdrawal"/>
    <n v="6214.0006364055789"/>
    <x v="0"/>
    <n v="10.277136258660507"/>
    <x v="129"/>
    <n v="4397.7320459843613"/>
    <s v="Deposit"/>
    <n v="6216.0006364055789"/>
    <x v="0"/>
    <n v="9.122401847575059"/>
    <d v="2022-01-29T00:00:00"/>
    <n v="6176.0484697170232"/>
    <s v="Withdrawal"/>
    <n v="39.952166688555735"/>
    <x v="0"/>
    <n v="71.824480369515015"/>
    <x v="660"/>
    <n v="7.0604234445864043"/>
    <s v="Deposit"/>
    <n v="47.01259013314214"/>
    <s v="Inactive"/>
    <x v="0"/>
    <n v="90.697674418604649"/>
  </r>
  <r>
    <x v="833"/>
    <s v="Joy Roy"/>
    <x v="64"/>
    <x v="64"/>
    <n v="3257"/>
    <s v=" Deposit            "/>
    <n v="3257"/>
    <x v="0"/>
    <x v="0"/>
    <x v="3"/>
    <n v="725.18008517282487"/>
    <s v="Withdrawal"/>
    <n v="2531.8199148271751"/>
    <x v="1"/>
    <n v="10.277136258660507"/>
    <x v="14"/>
    <n v="1718.0275642733131"/>
    <s v="Deposit"/>
    <n v="2533.8199148271751"/>
    <x v="0"/>
    <n v="9.122401847575059"/>
    <d v="2022-12-24T00:00:00"/>
    <n v="2370.4929622855807"/>
    <s v="Deposit"/>
    <n v="4904.3128771127558"/>
    <x v="0"/>
    <n v="71.824480369515015"/>
    <x v="661"/>
    <n v="1521.2523833261153"/>
    <s v="Withdrawal"/>
    <n v="3383.0604937866406"/>
    <s v="Inactive"/>
    <x v="0"/>
    <n v="90.697674418604649"/>
  </r>
  <r>
    <x v="834"/>
    <s v="Marcelo Ibarra"/>
    <x v="140"/>
    <x v="140"/>
    <n v="3214"/>
    <s v=" Deposit            "/>
    <n v="3214"/>
    <x v="0"/>
    <x v="0"/>
    <x v="180"/>
    <n v="1616.0865871342969"/>
    <s v="Deposit"/>
    <n v="4830.0865871342967"/>
    <x v="0"/>
    <n v="10.277136258660507"/>
    <x v="623"/>
    <n v="2672.0566390795439"/>
    <s v="Withdrawal"/>
    <n v="2158.0299480547528"/>
    <x v="0"/>
    <n v="9.122401847575059"/>
    <d v="2022-11-29T00:00:00"/>
    <n v="1531.7162857805645"/>
    <s v="Withdrawal"/>
    <n v="626.31366227418835"/>
    <x v="0"/>
    <n v="71.824480369515015"/>
    <x v="235"/>
    <n v="107.82790246912111"/>
    <s v="Withdrawal"/>
    <n v="518.48575980506723"/>
    <s v="Inactive"/>
    <x v="0"/>
    <n v="90.697674418604649"/>
  </r>
  <r>
    <x v="835"/>
    <s v="Madilynn Armstrong"/>
    <x v="618"/>
    <x v="618"/>
    <n v="1175"/>
    <s v=" Deposit            "/>
    <n v="1175"/>
    <x v="1"/>
    <x v="0"/>
    <x v="636"/>
    <n v="1031.4037342829467"/>
    <s v="Deposit"/>
    <n v="2206.403734282947"/>
    <x v="0"/>
    <n v="10.277136258660507"/>
    <x v="621"/>
    <n v="483.11023233775478"/>
    <s v="Deposit"/>
    <n v="2208.403734282947"/>
    <x v="0"/>
    <n v="9.122401847575059"/>
    <d v="2023-08-17T00:00:00"/>
    <n v="1724.2150253262996"/>
    <s v="Withdrawal"/>
    <n v="484.18870895664736"/>
    <x v="0"/>
    <n v="71.824480369515015"/>
    <x v="662"/>
    <n v="235.24088806831585"/>
    <s v="Withdrawal"/>
    <n v="248.94782088833151"/>
    <s v="Inactive"/>
    <x v="0"/>
    <n v="90.697674418604649"/>
  </r>
  <r>
    <x v="836"/>
    <s v="Grant Edwards"/>
    <x v="619"/>
    <x v="619"/>
    <n v="6363"/>
    <s v=" Deposit            "/>
    <n v="6363"/>
    <x v="0"/>
    <x v="0"/>
    <x v="637"/>
    <n v="5023.7137675162512"/>
    <s v="Withdrawal"/>
    <n v="1339.2862324837488"/>
    <x v="0"/>
    <n v="10.277136258660507"/>
    <x v="157"/>
    <n v="71.487554367770741"/>
    <s v="Withdrawal"/>
    <n v="1267.798678115978"/>
    <x v="0"/>
    <n v="9.122401847575059"/>
    <d v="2020-12-29T00:00:00"/>
    <n v="243.85659797854262"/>
    <s v="Deposit"/>
    <n v="1511.6552760945206"/>
    <x v="1"/>
    <n v="71.824480369515015"/>
    <x v="663"/>
    <n v="376.62898582530187"/>
    <s v="Withdrawal"/>
    <n v="1135.0262902692186"/>
    <s v="Inactive"/>
    <x v="0"/>
    <n v="90.697674418604649"/>
  </r>
  <r>
    <x v="837"/>
    <s v="Ivy Fitzgerald"/>
    <x v="602"/>
    <x v="602"/>
    <n v="5411"/>
    <s v=" Deposit            "/>
    <n v="5411"/>
    <x v="0"/>
    <x v="0"/>
    <x v="517"/>
    <n v="1701.2732545398924"/>
    <s v="Withdrawal"/>
    <n v="3709.7267454601078"/>
    <x v="0"/>
    <n v="10.277136258660507"/>
    <x v="36"/>
    <n v="2574.494564451652"/>
    <s v="Withdrawal"/>
    <n v="1135.2321810084559"/>
    <x v="0"/>
    <n v="9.122401847575059"/>
    <d v="2021-11-23T00:00:00"/>
    <n v="201.97346833895301"/>
    <s v="Deposit"/>
    <n v="1337.2056493474088"/>
    <x v="1"/>
    <n v="71.824480369515015"/>
    <x v="664"/>
    <n v="661.59225062783173"/>
    <s v="Deposit"/>
    <n v="1998.7978999752404"/>
    <s v="Inactive"/>
    <x v="0"/>
    <n v="90.697674418604649"/>
  </r>
  <r>
    <x v="838"/>
    <s v="Peyton Glenn"/>
    <x v="620"/>
    <x v="620"/>
    <n v="1149"/>
    <s v=" Deposit            "/>
    <n v="1149"/>
    <x v="0"/>
    <x v="0"/>
    <x v="625"/>
    <n v="483.90967180143804"/>
    <s v="Deposit"/>
    <n v="1632.909671801438"/>
    <x v="0"/>
    <n v="10.277136258660507"/>
    <x v="624"/>
    <n v="56.269024723067339"/>
    <s v="Withdrawal"/>
    <n v="1576.6406470783706"/>
    <x v="1"/>
    <n v="9.122401847575059"/>
    <d v="2022-09-07T00:00:00"/>
    <n v="524.28873103698368"/>
    <s v="Withdrawal"/>
    <n v="1052.3519160413871"/>
    <x v="1"/>
    <n v="71.824480369515015"/>
    <x v="665"/>
    <n v="587.94146903385001"/>
    <s v="Deposit"/>
    <n v="1640.293385075237"/>
    <s v="Inactive"/>
    <x v="0"/>
    <n v="90.697674418604649"/>
  </r>
  <r>
    <x v="839"/>
    <s v="Erick Nava"/>
    <x v="267"/>
    <x v="267"/>
    <n v="3887"/>
    <s v=" Deposit            "/>
    <n v="3887"/>
    <x v="0"/>
    <x v="0"/>
    <x v="462"/>
    <n v="1639.3330248512441"/>
    <s v="Deposit"/>
    <n v="5526.3330248512439"/>
    <x v="0"/>
    <n v="10.277136258660507"/>
    <x v="212"/>
    <n v="5180.2396783409768"/>
    <s v="Withdrawal"/>
    <n v="346.09334651026711"/>
    <x v="0"/>
    <n v="9.122401847575059"/>
    <d v="2021-09-12T00:00:00"/>
    <n v="146.57069778157194"/>
    <s v="Deposit"/>
    <n v="492.66404429183905"/>
    <x v="0"/>
    <n v="71.824480369515015"/>
    <x v="666"/>
    <n v="184.9172026676861"/>
    <s v="Deposit"/>
    <n v="677.58124695952517"/>
    <s v="Inactive"/>
    <x v="0"/>
    <n v="90.697674418604649"/>
  </r>
  <r>
    <x v="840"/>
    <s v="Anthony Wang"/>
    <x v="621"/>
    <x v="621"/>
    <n v="9091"/>
    <s v=" Deposit            "/>
    <n v="9091"/>
    <x v="0"/>
    <x v="0"/>
    <x v="638"/>
    <n v="2409.3204350096967"/>
    <s v="Withdrawal"/>
    <n v="6681.6795649903033"/>
    <x v="0"/>
    <n v="10.277136258660507"/>
    <x v="625"/>
    <n v="4801.7346502115661"/>
    <s v="Withdrawal"/>
    <n v="1879.9449147787373"/>
    <x v="0"/>
    <n v="9.122401847575059"/>
    <d v="2021-11-18T00:00:00"/>
    <n v="1839.912523626203"/>
    <s v="Deposit"/>
    <n v="3719.8574384049402"/>
    <x v="0"/>
    <n v="71.824480369515015"/>
    <x v="667"/>
    <n v="3708.2645954543127"/>
    <s v="Withdrawal"/>
    <n v="11.592842950627528"/>
    <s v="Inactive"/>
    <x v="0"/>
    <n v="90.697674418604649"/>
  </r>
  <r>
    <x v="841"/>
    <s v="Kailani Francis"/>
    <x v="622"/>
    <x v="622"/>
    <n v="9748"/>
    <s v=" Deposit            "/>
    <n v="9748"/>
    <x v="0"/>
    <x v="0"/>
    <x v="480"/>
    <n v="708.25339041287464"/>
    <s v="Deposit"/>
    <n v="10456.253390412874"/>
    <x v="0"/>
    <n v="10.277136258660507"/>
    <x v="348"/>
    <n v="4783.2559968987516"/>
    <s v="Deposit"/>
    <n v="10458.253390412874"/>
    <x v="0"/>
    <n v="9.122401847575059"/>
    <d v="2021-10-14T00:00:00"/>
    <n v="7558.1866346740844"/>
    <s v="Deposit"/>
    <n v="18016.440025086958"/>
    <x v="0"/>
    <n v="71.824480369515015"/>
    <x v="668"/>
    <n v="4857.1644650153648"/>
    <s v="Deposit"/>
    <n v="22873.604490102323"/>
    <s v="Inactive"/>
    <x v="0"/>
    <n v="90.697674418604649"/>
  </r>
  <r>
    <x v="842"/>
    <s v="Harvey Moss"/>
    <x v="394"/>
    <x v="394"/>
    <n v="5138"/>
    <s v=" Deposit            "/>
    <n v="5138"/>
    <x v="1"/>
    <x v="0"/>
    <x v="244"/>
    <n v="4916.8602643780096"/>
    <s v="Withdrawal"/>
    <n v="221.13973562199044"/>
    <x v="0"/>
    <n v="10.277136258660507"/>
    <x v="626"/>
    <n v="87.8486470533296"/>
    <s v="Withdrawal"/>
    <n v="133.29108856866083"/>
    <x v="1"/>
    <n v="9.122401847575059"/>
    <d v="2022-08-06T00:00:00"/>
    <n v="132.51740997793931"/>
    <s v="Deposit"/>
    <n v="265.80849854660016"/>
    <x v="0"/>
    <n v="71.824480369515015"/>
    <x v="669"/>
    <n v="155.65518686257477"/>
    <s v="Withdrawal"/>
    <n v="110.1533116840254"/>
    <s v="Inactive"/>
    <x v="0"/>
    <n v="90.697674418604649"/>
  </r>
  <r>
    <x v="843"/>
    <s v="Bianca Murray"/>
    <x v="623"/>
    <x v="623"/>
    <n v="9857"/>
    <s v=" Deposit            "/>
    <n v="9857"/>
    <x v="0"/>
    <x v="0"/>
    <x v="276"/>
    <n v="6505.1179301787261"/>
    <s v="Withdrawal"/>
    <n v="3351.8820698212739"/>
    <x v="0"/>
    <n v="10.277136258660507"/>
    <x v="627"/>
    <n v="2436.4194986675084"/>
    <s v="Withdrawal"/>
    <n v="915.46257115376557"/>
    <x v="1"/>
    <n v="9.122401847575059"/>
    <d v="2022-10-16T00:00:00"/>
    <n v="34.664830526882326"/>
    <s v="Deposit"/>
    <n v="950.12740168064784"/>
    <x v="1"/>
    <n v="71.824480369515015"/>
    <x v="496"/>
    <n v="893.75763994228373"/>
    <s v="Deposit"/>
    <n v="1843.8850416229316"/>
    <s v="Inactive"/>
    <x v="0"/>
    <n v="90.697674418604649"/>
  </r>
  <r>
    <x v="844"/>
    <s v="Ashton Blake"/>
    <x v="32"/>
    <x v="32"/>
    <n v="6326"/>
    <s v=" Deposit            "/>
    <n v="6326"/>
    <x v="0"/>
    <x v="0"/>
    <x v="639"/>
    <n v="5649.4881680838889"/>
    <s v="Withdrawal"/>
    <n v="676.51183191611108"/>
    <x v="0"/>
    <n v="10.277136258660507"/>
    <x v="182"/>
    <n v="238.15133282675555"/>
    <s v="Deposit"/>
    <n v="678.51183191611108"/>
    <x v="0"/>
    <n v="9.122401847575059"/>
    <d v="2022-07-25T00:00:00"/>
    <n v="97.147364226565543"/>
    <s v="Withdrawal"/>
    <n v="581.36446768954556"/>
    <x v="0"/>
    <n v="71.824480369515015"/>
    <x v="37"/>
    <n v="175.08874010611544"/>
    <s v="Deposit"/>
    <n v="756.453207795661"/>
    <s v="Inactive"/>
    <x v="0"/>
    <n v="90.697674418604649"/>
  </r>
  <r>
    <x v="845"/>
    <s v="Amanda Kelley"/>
    <x v="18"/>
    <x v="18"/>
    <n v="1133"/>
    <s v=" Deposit            "/>
    <n v="1133"/>
    <x v="0"/>
    <x v="0"/>
    <x v="640"/>
    <n v="658.70940479667286"/>
    <s v="Withdrawal"/>
    <n v="474.29059520332714"/>
    <x v="0"/>
    <n v="10.277136258660507"/>
    <x v="628"/>
    <n v="18.618287824820793"/>
    <s v="Withdrawal"/>
    <n v="455.67230737850633"/>
    <x v="0"/>
    <n v="9.122401847575059"/>
    <d v="2021-01-24T00:00:00"/>
    <n v="13.120764500688537"/>
    <s v="Withdrawal"/>
    <n v="442.55154287781778"/>
    <x v="0"/>
    <n v="71.824480369515015"/>
    <x v="289"/>
    <n v="279.56151082007767"/>
    <s v="Withdrawal"/>
    <n v="162.99003205774011"/>
    <s v="Inactive"/>
    <x v="0"/>
    <n v="90.697674418604649"/>
  </r>
  <r>
    <x v="846"/>
    <s v="Eric Ward"/>
    <x v="521"/>
    <x v="521"/>
    <n v="3315"/>
    <s v=" Deposit            "/>
    <n v="3315"/>
    <x v="0"/>
    <x v="0"/>
    <x v="382"/>
    <n v="1380.5754075627249"/>
    <s v="Deposit"/>
    <n v="4695.5754075627246"/>
    <x v="0"/>
    <n v="10.277136258660507"/>
    <x v="629"/>
    <n v="440.03768299903828"/>
    <s v="Withdrawal"/>
    <n v="4255.5377245636864"/>
    <x v="0"/>
    <n v="9.122401847575059"/>
    <d v="2023-10-30T00:00:00"/>
    <n v="3952.7024885267783"/>
    <s v="Deposit"/>
    <n v="8208.2402130904647"/>
    <x v="0"/>
    <n v="71.824480369515015"/>
    <x v="670"/>
    <n v="2642.9903936234891"/>
    <s v="Withdrawal"/>
    <n v="5565.2498194669752"/>
    <s v="Inactive"/>
    <x v="0"/>
    <n v="90.697674418604649"/>
  </r>
  <r>
    <x v="847"/>
    <s v="Ariana Williams"/>
    <x v="624"/>
    <x v="624"/>
    <n v="2773"/>
    <s v=" Deposit            "/>
    <n v="2773"/>
    <x v="1"/>
    <x v="0"/>
    <x v="324"/>
    <n v="1907.7781248869439"/>
    <s v="Withdrawal"/>
    <n v="865.22187511305606"/>
    <x v="0"/>
    <n v="10.277136258660507"/>
    <x v="170"/>
    <n v="474.76860075996461"/>
    <s v="Deposit"/>
    <n v="867.22187511305606"/>
    <x v="0"/>
    <n v="9.122401847575059"/>
    <d v="2022-08-23T00:00:00"/>
    <n v="814.4289326565156"/>
    <s v="Withdrawal"/>
    <n v="52.792942456540459"/>
    <x v="0"/>
    <n v="71.824480369515015"/>
    <x v="671"/>
    <n v="3.3104600711960539"/>
    <s v="Deposit"/>
    <n v="56.103402527736513"/>
    <s v="Inactive"/>
    <x v="0"/>
    <n v="90.697674418604649"/>
  </r>
  <r>
    <x v="848"/>
    <s v="Oliver Tang"/>
    <x v="531"/>
    <x v="531"/>
    <n v="5426"/>
    <s v=" Deposit            "/>
    <n v="5426"/>
    <x v="0"/>
    <x v="0"/>
    <x v="457"/>
    <n v="2179.9885988191049"/>
    <s v="Withdrawal"/>
    <n v="3246.0114011808951"/>
    <x v="0"/>
    <n v="10.277136258660507"/>
    <x v="183"/>
    <n v="274.4484795283235"/>
    <s v="Deposit"/>
    <n v="3248.0114011808951"/>
    <x v="0"/>
    <n v="9.122401847575059"/>
    <d v="2021-10-12T00:00:00"/>
    <n v="2433.8922794808395"/>
    <s v="Deposit"/>
    <n v="5681.9036806617351"/>
    <x v="0"/>
    <n v="71.824480369515015"/>
    <x v="672"/>
    <n v="1715.9726628129547"/>
    <s v="Withdrawal"/>
    <n v="3965.9310178487804"/>
    <s v="Inactive"/>
    <x v="0"/>
    <n v="90.697674418604649"/>
  </r>
  <r>
    <x v="849"/>
    <s v="Belle Guerra"/>
    <x v="625"/>
    <x v="625"/>
    <n v="9059"/>
    <s v=" Deposit            "/>
    <n v="9059"/>
    <x v="0"/>
    <x v="0"/>
    <x v="641"/>
    <n v="2601.7270251885975"/>
    <s v="Deposit"/>
    <n v="11660.727025188597"/>
    <x v="0"/>
    <n v="10.277136258660507"/>
    <x v="630"/>
    <n v="3014.8512859835832"/>
    <s v="Withdrawal"/>
    <n v="8645.8757392050138"/>
    <x v="0"/>
    <n v="9.122401847575059"/>
    <d v="2024-07-23T00:00:00"/>
    <n v="625.30005578836494"/>
    <s v="Deposit"/>
    <n v="9271.1757949933781"/>
    <x v="0"/>
    <n v="71.824480369515015"/>
    <x v="673"/>
    <n v="6246.5137416208963"/>
    <s v="Deposit"/>
    <n v="15517.689536614274"/>
    <s v="Active"/>
    <x v="0"/>
    <n v="90.697674418604649"/>
  </r>
  <r>
    <x v="850"/>
    <s v="Leland French"/>
    <x v="626"/>
    <x v="626"/>
    <n v="9627"/>
    <s v=" Deposit            "/>
    <n v="9627"/>
    <x v="0"/>
    <x v="0"/>
    <x v="152"/>
    <n v="1430.8298245246747"/>
    <s v="Deposit"/>
    <n v="11057.829824524675"/>
    <x v="0"/>
    <n v="10.277136258660507"/>
    <x v="211"/>
    <n v="8926.8803027905833"/>
    <s v="Deposit"/>
    <n v="11059.829824524675"/>
    <x v="0"/>
    <n v="9.122401847575059"/>
    <d v="2021-07-03T00:00:00"/>
    <n v="7385.1839014950829"/>
    <s v="Withdrawal"/>
    <n v="3674.6459230295923"/>
    <x v="1"/>
    <n v="71.824480369515015"/>
    <x v="322"/>
    <n v="2850.090411933661"/>
    <s v="Withdrawal"/>
    <n v="824.55551109593125"/>
    <s v="Inactive"/>
    <x v="0"/>
    <n v="90.697674418604649"/>
  </r>
  <r>
    <x v="851"/>
    <s v="Lorelai Finley"/>
    <x v="271"/>
    <x v="271"/>
    <n v="3866"/>
    <s v=" Deposit            "/>
    <n v="3866"/>
    <x v="0"/>
    <x v="0"/>
    <x v="38"/>
    <n v="1355.2635248118859"/>
    <s v="Deposit"/>
    <n v="5221.2635248118859"/>
    <x v="0"/>
    <n v="10.277136258660507"/>
    <x v="631"/>
    <n v="1698.3499649187513"/>
    <s v="Deposit"/>
    <n v="5223.2635248118859"/>
    <x v="1"/>
    <n v="9.122401847575059"/>
    <d v="2022-01-02T00:00:00"/>
    <n v="4604.3603603823531"/>
    <s v="Withdrawal"/>
    <n v="618.90316442953281"/>
    <x v="0"/>
    <n v="71.824480369515015"/>
    <x v="674"/>
    <n v="178.69781635835753"/>
    <s v="Withdrawal"/>
    <n v="440.20534807117531"/>
    <s v="Inactive"/>
    <x v="0"/>
    <n v="90.697674418604649"/>
  </r>
  <r>
    <x v="852"/>
    <s v="Sariah Tyler"/>
    <x v="409"/>
    <x v="409"/>
    <n v="9606"/>
    <s v=" Deposit            "/>
    <n v="9606"/>
    <x v="0"/>
    <x v="0"/>
    <x v="383"/>
    <n v="5998.2432700117961"/>
    <s v="Withdrawal"/>
    <n v="3607.7567299882039"/>
    <x v="0"/>
    <n v="10.277136258660507"/>
    <x v="632"/>
    <n v="1028.1979210922048"/>
    <s v="Deposit"/>
    <n v="3609.7567299882039"/>
    <x v="0"/>
    <n v="9.122401847575059"/>
    <d v="2022-01-15T00:00:00"/>
    <n v="2787.8720831311948"/>
    <s v="Withdrawal"/>
    <n v="821.8846468570091"/>
    <x v="0"/>
    <n v="71.824480369515015"/>
    <x v="375"/>
    <n v="747.40684342723569"/>
    <s v="Deposit"/>
    <n v="1569.2914902842449"/>
    <s v="Inactive"/>
    <x v="0"/>
    <n v="90.697674418604649"/>
  </r>
  <r>
    <x v="853"/>
    <s v="Sadie Vincent"/>
    <x v="429"/>
    <x v="429"/>
    <n v="3394"/>
    <s v=" Deposit            "/>
    <n v="3394"/>
    <x v="1"/>
    <x v="0"/>
    <x v="542"/>
    <n v="1547.5987422079761"/>
    <s v="Deposit"/>
    <n v="4941.5987422079761"/>
    <x v="0"/>
    <n v="10.277136258660507"/>
    <x v="626"/>
    <n v="4578.6058657179601"/>
    <s v="Withdrawal"/>
    <n v="362.99287649001599"/>
    <x v="0"/>
    <n v="9.122401847575059"/>
    <d v="2022-04-06T00:00:00"/>
    <n v="26.741533701220575"/>
    <s v="Deposit"/>
    <n v="389.73441019123658"/>
    <x v="0"/>
    <n v="71.824480369515015"/>
    <x v="39"/>
    <n v="206.66578983204985"/>
    <s v="Deposit"/>
    <n v="596.4002000232864"/>
    <s v="Inactive"/>
    <x v="0"/>
    <n v="90.697674418604649"/>
  </r>
  <r>
    <x v="854"/>
    <s v="Aviana Patton"/>
    <x v="627"/>
    <x v="627"/>
    <n v="3617"/>
    <s v=" Deposit            "/>
    <n v="3617"/>
    <x v="1"/>
    <x v="0"/>
    <x v="642"/>
    <n v="1518.8022978760887"/>
    <s v="Withdrawal"/>
    <n v="2098.1977021239113"/>
    <x v="0"/>
    <n v="10.277136258660507"/>
    <x v="220"/>
    <n v="248.21309592109421"/>
    <s v="Deposit"/>
    <n v="2100.1977021239113"/>
    <x v="0"/>
    <n v="9.122401847575059"/>
    <d v="2021-12-14T00:00:00"/>
    <n v="572.58134840992534"/>
    <s v="Withdrawal"/>
    <n v="1527.616353713986"/>
    <x v="1"/>
    <n v="71.824480369515015"/>
    <x v="675"/>
    <n v="1270.1221458645746"/>
    <s v="Withdrawal"/>
    <n v="257.4942078494114"/>
    <s v="Inactive"/>
    <x v="0"/>
    <n v="90.697674418604649"/>
  </r>
  <r>
    <x v="855"/>
    <s v="Aubriella Kaur"/>
    <x v="628"/>
    <x v="628"/>
    <n v="9849"/>
    <s v=" Deposit            "/>
    <n v="9849"/>
    <x v="1"/>
    <x v="0"/>
    <x v="643"/>
    <n v="3750.9467238415409"/>
    <s v="Withdrawal"/>
    <n v="6098.0532761584591"/>
    <x v="0"/>
    <n v="10.277136258660507"/>
    <x v="126"/>
    <n v="3088.0165291567041"/>
    <s v="Deposit"/>
    <n v="6100.0532761584591"/>
    <x v="0"/>
    <n v="9.122401847575059"/>
    <d v="2021-06-11T00:00:00"/>
    <n v="1947.8291690026915"/>
    <s v="Withdrawal"/>
    <n v="4152.2241071557673"/>
    <x v="1"/>
    <n v="71.824480369515015"/>
    <x v="676"/>
    <n v="770.16610305270615"/>
    <s v="Deposit"/>
    <n v="4922.3902102084739"/>
    <s v="Inactive"/>
    <x v="0"/>
    <n v="90.697674418604649"/>
  </r>
  <r>
    <x v="856"/>
    <s v="Augustine McCullough"/>
    <x v="461"/>
    <x v="461"/>
    <n v="7360"/>
    <s v=" Deposit            "/>
    <n v="7360"/>
    <x v="0"/>
    <x v="0"/>
    <x v="644"/>
    <n v="5887.315315957243"/>
    <s v="Withdrawal"/>
    <n v="1472.684684042757"/>
    <x v="0"/>
    <n v="10.277136258660507"/>
    <x v="633"/>
    <n v="732.90004904672867"/>
    <s v="Withdrawal"/>
    <n v="739.78463499602833"/>
    <x v="0"/>
    <n v="9.122401847575059"/>
    <d v="2023-03-05T00:00:00"/>
    <n v="245.72502436620761"/>
    <s v="Withdrawal"/>
    <n v="494.05961062982072"/>
    <x v="0"/>
    <n v="71.824480369515015"/>
    <x v="22"/>
    <n v="204.2500025179082"/>
    <s v="Deposit"/>
    <n v="698.3096131477289"/>
    <s v="Inactive"/>
    <x v="0"/>
    <n v="90.697674418604649"/>
  </r>
  <r>
    <x v="857"/>
    <s v="Hana Shepherd"/>
    <x v="90"/>
    <x v="90"/>
    <n v="3425"/>
    <s v=" Deposit            "/>
    <n v="3425"/>
    <x v="0"/>
    <x v="0"/>
    <x v="357"/>
    <n v="2494.2061885248631"/>
    <s v="Deposit"/>
    <n v="5919.2061885248631"/>
    <x v="0"/>
    <n v="10.277136258660507"/>
    <x v="634"/>
    <n v="2956.7747804899095"/>
    <s v="Deposit"/>
    <n v="5921.2061885248631"/>
    <x v="1"/>
    <n v="9.122401847575059"/>
    <d v="2022-02-22T00:00:00"/>
    <n v="1490.3376797953852"/>
    <s v="Deposit"/>
    <n v="7411.5438683202483"/>
    <x v="0"/>
    <n v="71.824480369515015"/>
    <x v="142"/>
    <n v="841.97226902357886"/>
    <s v="Deposit"/>
    <n v="8253.5161373438277"/>
    <s v="Inactive"/>
    <x v="0"/>
    <n v="90.697674418604649"/>
  </r>
  <r>
    <x v="858"/>
    <s v="Meghan Riley"/>
    <x v="629"/>
    <x v="629"/>
    <n v="2485"/>
    <s v=" Deposit            "/>
    <n v="2485"/>
    <x v="0"/>
    <x v="0"/>
    <x v="278"/>
    <n v="210.4014057394017"/>
    <s v="Deposit"/>
    <n v="2695.4014057394015"/>
    <x v="0"/>
    <n v="10.277136258660507"/>
    <x v="635"/>
    <n v="1289.2735623866538"/>
    <s v="Withdrawal"/>
    <n v="1406.1278433527477"/>
    <x v="1"/>
    <n v="9.122401847575059"/>
    <d v="2022-03-30T00:00:00"/>
    <n v="226.29233930698882"/>
    <s v="Deposit"/>
    <n v="1632.4201826597366"/>
    <x v="0"/>
    <n v="71.824480369515015"/>
    <x v="345"/>
    <n v="1418.6528598105972"/>
    <s v="Withdrawal"/>
    <n v="213.76732284913942"/>
    <s v="Inactive"/>
    <x v="0"/>
    <n v="90.697674418604649"/>
  </r>
  <r>
    <x v="859"/>
    <s v="Kara Frost"/>
    <x v="73"/>
    <x v="73"/>
    <n v="2858"/>
    <s v=" Deposit            "/>
    <n v="2858"/>
    <x v="0"/>
    <x v="0"/>
    <x v="226"/>
    <n v="2440.7818862982531"/>
    <s v="Withdrawal"/>
    <n v="417.21811370174692"/>
    <x v="0"/>
    <n v="10.277136258660507"/>
    <x v="568"/>
    <n v="385.71476880724072"/>
    <s v="Deposit"/>
    <n v="419.21811370174692"/>
    <x v="0"/>
    <n v="9.122401847575059"/>
    <d v="2023-11-03T00:00:00"/>
    <n v="294.55602720747976"/>
    <s v="Deposit"/>
    <n v="713.77414090922662"/>
    <x v="1"/>
    <n v="71.824480369515015"/>
    <x v="677"/>
    <n v="425.28682898312007"/>
    <s v="Deposit"/>
    <n v="1139.0609698923467"/>
    <s v="Inactive"/>
    <x v="0"/>
    <n v="90.697674418604649"/>
  </r>
  <r>
    <x v="860"/>
    <s v="Dario Madden"/>
    <x v="302"/>
    <x v="302"/>
    <n v="825"/>
    <s v=" Deposit            "/>
    <n v="825"/>
    <x v="1"/>
    <x v="0"/>
    <x v="645"/>
    <n v="428.13464705362202"/>
    <s v="Deposit"/>
    <n v="1253.1346470536221"/>
    <x v="1"/>
    <n v="10.277136258660507"/>
    <x v="636"/>
    <n v="10.576577617335563"/>
    <s v="Deposit"/>
    <n v="1255.1346470536221"/>
    <x v="0"/>
    <n v="9.122401847575059"/>
    <d v="2023-04-05T00:00:00"/>
    <n v="630.96140935167148"/>
    <s v="Deposit"/>
    <n v="1886.0960564052934"/>
    <x v="0"/>
    <n v="71.824480369515015"/>
    <x v="678"/>
    <n v="963.72002518246768"/>
    <s v="Withdrawal"/>
    <n v="922.37603122282576"/>
    <s v="Inactive"/>
    <x v="0"/>
    <n v="90.697674418604649"/>
  </r>
  <r>
    <x v="861"/>
    <s v="Joel Robbins"/>
    <x v="525"/>
    <x v="525"/>
    <n v="539"/>
    <s v=" Deposit            "/>
    <n v="539"/>
    <x v="0"/>
    <x v="0"/>
    <x v="646"/>
    <n v="488.47349555300252"/>
    <s v="Deposit"/>
    <n v="1027.4734955530025"/>
    <x v="0"/>
    <n v="10.277136258660507"/>
    <x v="637"/>
    <n v="803.83410620536415"/>
    <s v="Withdrawal"/>
    <n v="223.63938934763837"/>
    <x v="0"/>
    <n v="9.122401847575059"/>
    <d v="2023-10-17T00:00:00"/>
    <n v="189.39452680989947"/>
    <s v="Withdrawal"/>
    <n v="34.244862537738896"/>
    <x v="0"/>
    <n v="71.824480369515015"/>
    <x v="579"/>
    <n v="16.774739455061521"/>
    <s v="Deposit"/>
    <n v="51.019601992800418"/>
    <s v="Inactive"/>
    <x v="0"/>
    <n v="90.697674418604649"/>
  </r>
  <r>
    <x v="862"/>
    <s v="Stevie Allen"/>
    <x v="630"/>
    <x v="630"/>
    <n v="3758"/>
    <s v=" Deposit            "/>
    <n v="3758"/>
    <x v="0"/>
    <x v="0"/>
    <x v="647"/>
    <n v="1712.1963397504749"/>
    <s v="Deposit"/>
    <n v="5470.1963397504751"/>
    <x v="0"/>
    <n v="10.277136258660507"/>
    <x v="638"/>
    <n v="3114.8447410954786"/>
    <s v="Withdrawal"/>
    <n v="2355.3515986549965"/>
    <x v="0"/>
    <n v="9.122401847575059"/>
    <d v="2020-12-15T00:00:00"/>
    <n v="2267.8547128075129"/>
    <s v="Deposit"/>
    <n v="4623.2063114625089"/>
    <x v="1"/>
    <n v="71.824480369515015"/>
    <x v="679"/>
    <n v="4247.734929106351"/>
    <s v="Withdrawal"/>
    <n v="375.47138235615785"/>
    <s v="Inactive"/>
    <x v="0"/>
    <n v="90.697674418604649"/>
  </r>
  <r>
    <x v="863"/>
    <s v="Carter Nolan"/>
    <x v="475"/>
    <x v="475"/>
    <n v="8125"/>
    <s v=" Deposit            "/>
    <n v="8125"/>
    <x v="0"/>
    <x v="0"/>
    <x v="648"/>
    <n v="90.732759976056769"/>
    <s v="Withdrawal"/>
    <n v="8034.2672400239435"/>
    <x v="0"/>
    <n v="10.277136258660507"/>
    <x v="310"/>
    <n v="7414.8440025880136"/>
    <s v="Deposit"/>
    <n v="8036.2672400239435"/>
    <x v="0"/>
    <n v="9.122401847575059"/>
    <d v="2022-05-02T00:00:00"/>
    <n v="5524.4856420406186"/>
    <s v="Deposit"/>
    <n v="13560.752882064562"/>
    <x v="1"/>
    <n v="71.824480369515015"/>
    <x v="680"/>
    <n v="10789.930160967484"/>
    <s v="Deposit"/>
    <n v="24350.683043032048"/>
    <s v="Inactive"/>
    <x v="0"/>
    <n v="90.697674418604649"/>
  </r>
  <r>
    <x v="864"/>
    <s v="Itzayana Adams"/>
    <x v="631"/>
    <x v="631"/>
    <n v="6563"/>
    <s v=" Deposit            "/>
    <n v="6563"/>
    <x v="0"/>
    <x v="0"/>
    <x v="228"/>
    <n v="2019.9763995949386"/>
    <s v="Withdrawal"/>
    <n v="4543.0236004050612"/>
    <x v="0"/>
    <n v="10.277136258660507"/>
    <x v="639"/>
    <n v="292.15855156726047"/>
    <s v="Withdrawal"/>
    <n v="4250.8650488378007"/>
    <x v="0"/>
    <n v="9.122401847575059"/>
    <d v="2022-08-21T00:00:00"/>
    <n v="1805.9759439878785"/>
    <s v="Deposit"/>
    <n v="6056.8409928256788"/>
    <x v="0"/>
    <n v="71.824480369515015"/>
    <x v="167"/>
    <n v="5439.151672362419"/>
    <s v="Withdrawal"/>
    <n v="617.68932046325972"/>
    <s v="Inactive"/>
    <x v="0"/>
    <n v="90.697674418604649"/>
  </r>
  <r>
    <x v="865"/>
    <s v="Hudson Lewis"/>
    <x v="632"/>
    <x v="632"/>
    <n v="4097"/>
    <s v=" Deposit            "/>
    <n v="4097"/>
    <x v="0"/>
    <x v="0"/>
    <x v="649"/>
    <n v="2229.3852981558462"/>
    <s v="Deposit"/>
    <n v="6326.3852981558466"/>
    <x v="0"/>
    <n v="10.277136258660507"/>
    <x v="640"/>
    <n v="4610.8611985376929"/>
    <s v="Withdrawal"/>
    <n v="1715.5240996181537"/>
    <x v="0"/>
    <n v="9.122401847575059"/>
    <d v="2021-12-03T00:00:00"/>
    <n v="1589.2347461456898"/>
    <s v="Withdrawal"/>
    <n v="126.28935347246397"/>
    <x v="0"/>
    <n v="71.824480369515015"/>
    <x v="681"/>
    <n v="95.805473424758233"/>
    <s v="Withdrawal"/>
    <n v="30.483880047705739"/>
    <s v="Inactive"/>
    <x v="0"/>
    <n v="90.6976744186046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C26E62-E342-4842-B4FC-9518D3180A83}" name="PivotTable16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D7" firstHeaderRow="1" firstDataRow="2" firstDataCol="1"/>
  <pivotFields count="44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showAll="0"/>
    <pivotField numFmtId="164" showAll="0"/>
    <pivotField axis="axisCol" dataField="1" showAll="0">
      <items count="3">
        <item x="0"/>
        <item x="1"/>
        <item t="default"/>
      </items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6" showAll="0"/>
    <pivotField showAll="0"/>
    <pivotField numFmtId="6"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6" showAll="0"/>
    <pivotField showAll="0"/>
    <pivotField numFmtId="6" showAll="0"/>
    <pivotField showAll="0"/>
    <pivotField showAll="0"/>
    <pivotField numFmtId="14" showAll="0"/>
    <pivotField numFmtId="6" showAll="0"/>
    <pivotField showAll="0"/>
    <pivotField numFmtId="6"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6" showAll="0"/>
    <pivotField showAll="0"/>
    <pivotField numFmtId="6" showAll="0"/>
    <pivotField showAll="0"/>
    <pivotField numFmtId="14"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3">
    <field x="37"/>
    <field x="36"/>
    <field x="2"/>
  </rowFields>
  <rowItems count="5">
    <i>
      <x v="1"/>
    </i>
    <i>
      <x v="2"/>
    </i>
    <i>
      <x v="3"/>
    </i>
    <i>
      <x v="4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Account Status 1 " fld="7" subtotal="count" baseField="7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DCD51B-44C5-4548-958B-37D367B88BBB}" name="PivotTable17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4:L10" firstHeaderRow="1" firstDataRow="2" firstDataCol="1"/>
  <pivotFields count="44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numFmtId="164" showAll="0"/>
    <pivotField showAll="0"/>
    <pivotField numFmtId="164" showAll="0"/>
    <pivotField showAll="0"/>
    <pivotField showAll="0"/>
    <pivotField numFmtId="14" showAll="0"/>
    <pivotField numFmtId="6" showAll="0"/>
    <pivotField showAll="0"/>
    <pivotField numFmtId="6" showAll="0"/>
    <pivotField axis="axisCol" dataField="1" showAll="0">
      <items count="3">
        <item x="0"/>
        <item x="1"/>
        <item t="default"/>
      </items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6" showAll="0"/>
    <pivotField showAll="0"/>
    <pivotField numFmtId="6" showAll="0"/>
    <pivotField showAll="0"/>
    <pivotField showAll="0"/>
    <pivotField numFmtId="14" showAll="0"/>
    <pivotField numFmtId="6" showAll="0"/>
    <pivotField showAll="0"/>
    <pivotField numFmtId="6"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6" showAll="0"/>
    <pivotField showAll="0"/>
    <pivotField numFmtId="6" showAll="0"/>
    <pivotField showAll="0"/>
    <pivotField numFmtId="14" showAll="0"/>
    <pivotField showAll="0"/>
    <pivotField showAll="0" defaultSubtotal="0"/>
    <pivotField showAll="0" defaultSubtota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/>
    <pivotField showAll="0" defaultSubtota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2">
    <field x="37"/>
    <field x="36"/>
  </rowFields>
  <rowItems count="5"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ccount Status 2 " fld="13" subtotal="count" baseField="41" baseItem="1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171900-F65F-4D37-9102-817CA86801C5}" name="PivotTable19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1:L7" firstHeaderRow="1" firstDataRow="2" firstDataCol="1"/>
  <pivotFields count="44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numFmtId="164" showAll="0"/>
    <pivotField showAll="0"/>
    <pivotField numFmtId="164" showAll="0"/>
    <pivotField showAll="0"/>
    <pivotField showAll="0"/>
    <pivotField numFmtId="14" showAll="0"/>
    <pivotField numFmtId="6" showAll="0"/>
    <pivotField showAll="0"/>
    <pivotField numFmtId="6" showAll="0"/>
    <pivotField showAll="0"/>
    <pivotField showAll="0"/>
    <pivotField numFmtId="14" showAll="0"/>
    <pivotField numFmtId="6" showAll="0"/>
    <pivotField showAll="0"/>
    <pivotField numFmtId="6" showAll="0"/>
    <pivotField showAll="0"/>
    <pivotField showAll="0"/>
    <pivotField numFmtId="14" showAll="0"/>
    <pivotField numFmtId="6" showAll="0"/>
    <pivotField showAll="0"/>
    <pivotField numFmtId="6" showAll="0"/>
    <pivotField axis="axisCol" dataField="1" showAll="0">
      <items count="3">
        <item x="1"/>
        <item x="0"/>
        <item t="default"/>
      </items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6" showAll="0"/>
    <pivotField showAll="0"/>
    <pivotField numFmtId="6" showAll="0"/>
    <pivotField showAll="0"/>
    <pivotField numFmtId="14" showAll="0"/>
    <pivotField showAll="0"/>
    <pivotField showAll="0" defaultSubtotal="0"/>
    <pivotField showAll="0" defaultSubtota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/>
    <pivotField showAll="0" defaultSubtotal="0"/>
    <pivotField showAll="0" defaultSubtotal="0"/>
    <pivotField showAll="0" defaultSubtota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3">
    <field x="37"/>
    <field x="36"/>
    <field x="2"/>
  </rowFields>
  <rowItems count="5">
    <i>
      <x v="1"/>
    </i>
    <i>
      <x v="2"/>
    </i>
    <i>
      <x v="3"/>
    </i>
    <i>
      <x v="4"/>
    </i>
    <i t="grand">
      <x/>
    </i>
  </rowItems>
  <colFields count="1">
    <field x="25"/>
  </colFields>
  <colItems count="3">
    <i>
      <x/>
    </i>
    <i>
      <x v="1"/>
    </i>
    <i t="grand">
      <x/>
    </i>
  </colItems>
  <dataFields count="1">
    <dataField name="Account Status 4 " fld="25" subtotal="count" baseField="25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E70DC5-365A-4382-9FB1-49AC2CC52229}" name="PivotTable18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D7" firstHeaderRow="1" firstDataRow="2" firstDataCol="1"/>
  <pivotFields count="44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numFmtId="164" showAll="0"/>
    <pivotField showAll="0"/>
    <pivotField numFmtId="164" showAll="0"/>
    <pivotField showAll="0"/>
    <pivotField showAll="0"/>
    <pivotField numFmtId="14" showAll="0"/>
    <pivotField numFmtId="6" showAll="0"/>
    <pivotField showAll="0"/>
    <pivotField numFmtId="6" showAll="0"/>
    <pivotField showAll="0"/>
    <pivotField showAll="0"/>
    <pivotField numFmtId="14" showAll="0"/>
    <pivotField numFmtId="6" showAll="0"/>
    <pivotField showAll="0"/>
    <pivotField numFmtId="6" showAll="0"/>
    <pivotField axis="axisCol" dataField="1" showAll="0">
      <items count="3">
        <item x="0"/>
        <item x="1"/>
        <item t="default"/>
      </items>
    </pivotField>
    <pivotField showAll="0"/>
    <pivotField numFmtId="14" showAll="0"/>
    <pivotField numFmtId="6" showAll="0"/>
    <pivotField showAll="0"/>
    <pivotField numFmtId="6"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6" showAll="0"/>
    <pivotField showAll="0"/>
    <pivotField numFmtId="6" showAll="0"/>
    <pivotField showAll="0"/>
    <pivotField numFmtId="14" showAll="0"/>
    <pivotField showAll="0"/>
    <pivotField showAll="0" defaultSubtotal="0"/>
    <pivotField showAll="0" defaultSubtota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/>
    <pivotField showAll="0" defaultSubtotal="0"/>
    <pivotField showAll="0" defaultSubtotal="0"/>
    <pivotField showAll="0" defaultSubtota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3">
    <field x="37"/>
    <field x="36"/>
    <field x="2"/>
  </rowFields>
  <rowItems count="5">
    <i>
      <x v="1"/>
    </i>
    <i>
      <x v="2"/>
    </i>
    <i>
      <x v="3"/>
    </i>
    <i>
      <x v="4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Account Status 3 " fld="19" subtotal="count" baseField="37" baseItem="1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BBE7FB-4480-4ADA-9FD7-9D0CFBD2BC3A}" name="PivotTable21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9" firstHeaderRow="1" firstDataRow="1" firstDataCol="1"/>
  <pivotFields count="44">
    <pivotField showAll="0"/>
    <pivotField showAll="0"/>
    <pivotField numFmtId="14" showAll="0"/>
    <pivotField numFmtId="14" showAll="0"/>
    <pivotField numFmtId="164" showAll="0"/>
    <pivotField showAll="0"/>
    <pivotField numFmtId="164" showAll="0"/>
    <pivotField showAll="0"/>
    <pivotField showAll="0"/>
    <pivotField numFmtId="14" showAll="0"/>
    <pivotField numFmtId="6" showAll="0"/>
    <pivotField showAll="0"/>
    <pivotField numFmtId="6" showAll="0"/>
    <pivotField showAll="0"/>
    <pivotField showAll="0"/>
    <pivotField numFmtId="14" showAll="0"/>
    <pivotField numFmtId="6" showAll="0"/>
    <pivotField showAll="0"/>
    <pivotField numFmtId="6" showAll="0"/>
    <pivotField showAll="0"/>
    <pivotField showAll="0"/>
    <pivotField numFmtId="14" showAll="0"/>
    <pivotField numFmtId="6" showAll="0"/>
    <pivotField showAll="0"/>
    <pivotField numFmtId="6"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6" showAll="0"/>
    <pivotField showAll="0"/>
    <pivotField dataField="1" numFmtId="6" showAll="0"/>
    <pivotField showAll="0"/>
    <pivotField numFmtId="14" showAl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9">
        <item sd="0" x="0"/>
        <item sd="0" x="1"/>
        <item sd="0" x="2"/>
        <item sd="0" x="3"/>
        <item sd="0" x="4"/>
        <item sd="0" x="5"/>
        <item sd="0" x="6"/>
        <item sd="0" x="7"/>
        <item sd="0" x="8"/>
      </items>
    </pivotField>
  </pivotFields>
  <rowFields count="1">
    <field x="43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 Balance After 5 " fld="30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3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3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3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3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3" count="1" selected="0">
            <x v="6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3" count="1" selected="0">
            <x v="7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3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43" count="1" selected="0">
            <x v="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43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43" count="1" selected="0">
            <x v="3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43" count="1" selected="0">
            <x v="4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43" count="1" selected="0">
            <x v="5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43" count="1" selected="0">
            <x v="6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43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D2034A-3647-47B6-BCA0-4FEE3D3DC370}" name="PivotTable20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I7" firstHeaderRow="1" firstDataRow="2" firstDataCol="1"/>
  <pivotFields count="44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numFmtId="164" showAll="0"/>
    <pivotField showAll="0"/>
    <pivotField numFmtId="164" showAll="0"/>
    <pivotField showAll="0"/>
    <pivotField showAll="0"/>
    <pivotField numFmtId="14" showAll="0"/>
    <pivotField numFmtId="6" showAll="0"/>
    <pivotField showAll="0"/>
    <pivotField numFmtId="6" showAll="0"/>
    <pivotField showAll="0"/>
    <pivotField showAll="0"/>
    <pivotField numFmtId="14" showAll="0"/>
    <pivotField numFmtId="6" showAll="0"/>
    <pivotField showAll="0"/>
    <pivotField numFmtId="6" showAll="0"/>
    <pivotField showAll="0"/>
    <pivotField showAll="0"/>
    <pivotField numFmtId="14" showAll="0"/>
    <pivotField numFmtId="6" showAll="0"/>
    <pivotField showAll="0"/>
    <pivotField numFmtId="6"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6" showAll="0"/>
    <pivotField showAll="0"/>
    <pivotField dataField="1" numFmtId="6" showAll="0"/>
    <pivotField showAll="0"/>
    <pivotField numFmtId="14" showAll="0">
      <items count="2">
        <item x="0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/>
    <pivotField showAll="0" defaultSubtotal="0"/>
    <pivotField showAll="0" defaultSubtotal="0"/>
    <pivotField showAll="0" defaultSubtotal="0"/>
    <pivotField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axis="axisCol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 sd="0"/>
      </items>
    </pivotField>
  </pivotFields>
  <rowFields count="1">
    <field x="42"/>
  </rowFields>
  <rowItems count="5">
    <i>
      <x v="1"/>
    </i>
    <i>
      <x v="2"/>
    </i>
    <i>
      <x v="3"/>
    </i>
    <i>
      <x v="4"/>
    </i>
    <i t="grand">
      <x/>
    </i>
  </rowItems>
  <colFields count="1">
    <field x="43"/>
  </colFields>
  <col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Balance " fld="30" baseField="43" baseItem="1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43" count="1" selected="0">
            <x v="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43" count="1" selected="0">
            <x v="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43" count="1" selected="0">
            <x v="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43" count="1" selected="0">
            <x v="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43" count="1" selected="0">
            <x v="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43" count="1" selected="0">
            <x v="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4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EA7E26-41BD-4A2C-89D4-24DD5CFBADC3}" name="PivotTable26" cacheId="48" dataOnRows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>
  <location ref="A3:B5" firstHeaderRow="1" firstDataRow="1" firstDataCol="1"/>
  <pivotFields count="2">
    <pivotField dataField="1" subtotalTop="0" showAll="0" defaultSubtotal="0"/>
    <pivotField dataField="1" subtotalTop="0" showAll="0" defaultSubtotal="0"/>
  </pivotFields>
  <rowFields count="1">
    <field x="-2"/>
  </rowFields>
  <rowItems count="2">
    <i>
      <x/>
    </i>
    <i i="1">
      <x v="1"/>
    </i>
  </rowItems>
  <colItems count="1">
    <i/>
  </colItems>
  <dataFields count="2">
    <dataField name="Rentention rate" fld="1" subtotal="average" baseField="0" baseItem="4372"/>
    <dataField name="Churn rate" fld="0" subtotal="average" baseField="0" baseItem="4372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Sum of Rentention rate 1"/>
    <pivotHierarchy dragToData="1"/>
    <pivotHierarchy dragToData="1" caption="Count of Account Number"/>
    <pivotHierarchy dragToData="1" caption="Count of Rentention rate 1"/>
    <pivotHierarchy dragToData="1" caption="Distinct Count of Rentention rate 1"/>
    <pivotHierarchy dragToData="1" caption="Max of Rentention rate 1"/>
    <pivotHierarchy dragToData="1" caption="Min of churn rate 1"/>
    <pivotHierarchy dragToData="1" caption="Churn rate"/>
    <pivotHierarchy dragToData="1" caption="Rentention rate"/>
  </pivotHierarchies>
  <pivotTableStyleInfo name="PivotStyleLight16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hurn Rate Overtime!$A$1:$AI$867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897E7-8031-405B-A02E-401A94429ED2}">
  <dimension ref="A1:AI1001"/>
  <sheetViews>
    <sheetView tabSelected="1" zoomScale="80" zoomScaleNormal="80" workbookViewId="0">
      <selection activeCell="F27" sqref="F27"/>
    </sheetView>
  </sheetViews>
  <sheetFormatPr defaultRowHeight="14.5" x14ac:dyDescent="0.35"/>
  <cols>
    <col min="1" max="1" width="16.36328125" customWidth="1"/>
    <col min="2" max="2" width="26.453125" customWidth="1"/>
    <col min="3" max="3" width="13.81640625" style="3" customWidth="1"/>
    <col min="4" max="4" width="18.6328125" style="3" customWidth="1"/>
    <col min="5" max="5" width="18" style="6" customWidth="1"/>
    <col min="6" max="6" width="18.81640625" customWidth="1"/>
    <col min="7" max="7" width="20.36328125" style="6" customWidth="1"/>
    <col min="8" max="10" width="26.54296875" customWidth="1"/>
    <col min="11" max="11" width="15.6328125" style="3" customWidth="1"/>
    <col min="12" max="12" width="23.90625" customWidth="1"/>
    <col min="13" max="13" width="12.1796875" customWidth="1"/>
    <col min="14" max="14" width="19" customWidth="1"/>
    <col min="15" max="16" width="15.453125" customWidth="1"/>
    <col min="17" max="17" width="19.90625" style="3" customWidth="1"/>
    <col min="18" max="18" width="18.26953125" customWidth="1"/>
    <col min="19" max="19" width="14.08984375" customWidth="1"/>
    <col min="20" max="20" width="17.08984375" customWidth="1"/>
    <col min="21" max="22" width="15.90625" customWidth="1"/>
    <col min="23" max="23" width="18.54296875" style="3" customWidth="1"/>
    <col min="24" max="24" width="18.81640625" customWidth="1"/>
    <col min="25" max="25" width="18.36328125" customWidth="1"/>
    <col min="26" max="26" width="19.54296875" customWidth="1"/>
    <col min="27" max="28" width="19.36328125" customWidth="1"/>
    <col min="29" max="29" width="14.81640625" style="3" customWidth="1"/>
    <col min="30" max="30" width="18.7265625" customWidth="1"/>
    <col min="31" max="31" width="13.6328125" customWidth="1"/>
    <col min="32" max="32" width="17" customWidth="1"/>
    <col min="33" max="33" width="16.26953125" customWidth="1"/>
    <col min="34" max="34" width="19.08984375" customWidth="1"/>
    <col min="35" max="35" width="11.7265625" customWidth="1"/>
  </cols>
  <sheetData>
    <row r="1" spans="1:35" s="7" customFormat="1" ht="15" thickBot="1" x14ac:dyDescent="0.4">
      <c r="A1" s="7" t="s">
        <v>0</v>
      </c>
      <c r="B1" s="4" t="s">
        <v>27</v>
      </c>
      <c r="C1" s="8" t="s">
        <v>1</v>
      </c>
      <c r="D1" s="8" t="s">
        <v>894</v>
      </c>
      <c r="E1" s="9" t="s">
        <v>2</v>
      </c>
      <c r="F1" s="7" t="s">
        <v>3</v>
      </c>
      <c r="G1" s="9" t="s">
        <v>4</v>
      </c>
      <c r="H1" s="7" t="s">
        <v>5</v>
      </c>
      <c r="I1" s="7" t="s">
        <v>924</v>
      </c>
      <c r="J1" s="7" t="s">
        <v>925</v>
      </c>
      <c r="K1" s="8" t="s">
        <v>6</v>
      </c>
      <c r="L1" s="7" t="s">
        <v>7</v>
      </c>
      <c r="M1" s="7" t="s">
        <v>8</v>
      </c>
      <c r="N1" s="7" t="s">
        <v>9</v>
      </c>
      <c r="O1" s="7" t="s">
        <v>10</v>
      </c>
      <c r="P1" s="7" t="s">
        <v>899</v>
      </c>
      <c r="Q1" s="8" t="s">
        <v>11</v>
      </c>
      <c r="R1" s="7" t="s">
        <v>12</v>
      </c>
      <c r="S1" s="7" t="s">
        <v>13</v>
      </c>
      <c r="T1" s="7" t="s">
        <v>14</v>
      </c>
      <c r="U1" s="7" t="s">
        <v>15</v>
      </c>
      <c r="V1" s="7" t="s">
        <v>899</v>
      </c>
      <c r="W1" s="8" t="s">
        <v>16</v>
      </c>
      <c r="X1" s="7" t="s">
        <v>17</v>
      </c>
      <c r="Y1" s="7" t="s">
        <v>18</v>
      </c>
      <c r="Z1" s="7" t="s">
        <v>19</v>
      </c>
      <c r="AA1" s="7" t="s">
        <v>20</v>
      </c>
      <c r="AB1" s="7" t="s">
        <v>899</v>
      </c>
      <c r="AC1" s="8" t="s">
        <v>21</v>
      </c>
      <c r="AD1" s="7" t="s">
        <v>22</v>
      </c>
      <c r="AE1" s="7" t="s">
        <v>23</v>
      </c>
      <c r="AF1" s="7" t="s">
        <v>24</v>
      </c>
      <c r="AG1" s="7" t="s">
        <v>25</v>
      </c>
      <c r="AH1" s="7" t="s">
        <v>897</v>
      </c>
      <c r="AI1" s="7" t="s">
        <v>898</v>
      </c>
    </row>
    <row r="2" spans="1:35" x14ac:dyDescent="0.35">
      <c r="A2">
        <v>123456</v>
      </c>
      <c r="B2" s="5" t="s">
        <v>28</v>
      </c>
      <c r="C2" s="3">
        <v>44152</v>
      </c>
      <c r="D2" s="3">
        <v>44152</v>
      </c>
      <c r="E2" s="6">
        <v>6969</v>
      </c>
      <c r="F2" t="s">
        <v>26</v>
      </c>
      <c r="G2" s="6">
        <v>6969</v>
      </c>
      <c r="H2" t="str">
        <f t="shared" ref="H2:H65" si="0">IF(K2&lt;&gt;"", IF(DATEDIF(D2, K2, "d")&lt;=180, "Active", "Inactive"), IF(K2="", "No Status", ""))</f>
        <v>Active</v>
      </c>
      <c r="I2">
        <f t="shared" ref="I2:I65" si="1">IF(COUNTIF(H:H, "&lt;&gt;") &gt; 0, (COUNTIF(H:H, "Inactive") / (COUNTIF(H:H, "Active") + COUNTIF(H:H, "Inactive"))) * 100, 0)</f>
        <v>8.0831408775981526</v>
      </c>
      <c r="J2">
        <f>IF(COUNTIF(H:H, "&lt;&gt;") &gt; 0, (COUNTIF(H:H, "Active") / (COUNTIF(H:H, "Inactive") + COUNTIF(H:H, "Active"))) * 100, 0)</f>
        <v>91.916859122401846</v>
      </c>
      <c r="K2" s="3">
        <v>44219</v>
      </c>
      <c r="L2" s="1">
        <f t="shared" ref="L2:L65" ca="1" si="2">IF(M2="Withdrawal", MIN(G2, RAND()*G2), RAND()*G2)</f>
        <v>5502.1418365563468</v>
      </c>
      <c r="M2" t="s">
        <v>895</v>
      </c>
      <c r="N2" s="1">
        <f t="shared" ref="N2:N65" ca="1" si="3">IF(M2="Withdrawal", G2-L2, G2+L2)</f>
        <v>1466.8581634436532</v>
      </c>
      <c r="O2" t="str">
        <f t="shared" ref="O2:O65" ca="1" si="4">IF(DATEDIF(K2, Q2, "d")&lt;=180, "Active", "Inactive")</f>
        <v>Active</v>
      </c>
      <c r="P2">
        <f t="shared" ref="P2:P65" ca="1" si="5">IF(COUNTIF(O:O, "&lt;&gt;") &gt; 0, (COUNTIF(O:O, "Inactive") / (COUNTIF(O:O, "Active") + COUNTIF(O:O, "Inactive"))) * 100, 0)</f>
        <v>10.508083140877599</v>
      </c>
      <c r="Q2" s="3">
        <f t="shared" ref="Q2:Q65" ca="1" si="6">IF(K2="", "", K2+RANDBETWEEN(1,200))</f>
        <v>44320</v>
      </c>
      <c r="R2" s="1">
        <f t="shared" ref="R2:R65" ca="1" si="7">IF(S2="Withdrawal", MIN(N2, RAND()*N2), RAND()*N2)</f>
        <v>959.37962547866653</v>
      </c>
      <c r="S2" t="str">
        <f t="shared" ref="S2:S65" ca="1" si="8">IF(RAND() &lt; 0.5, "Deposit", "Withdrawal")</f>
        <v>Withdrawal</v>
      </c>
      <c r="T2" s="1">
        <f t="shared" ref="T2:T65" ca="1" si="9">IF(S2="Withdrawal", N2-R2, N2+2)</f>
        <v>507.47853796498669</v>
      </c>
      <c r="U2" t="str">
        <f t="shared" ref="U2:U65" ca="1" si="10">IF(DATEDIF(Q2, W2, "d")&lt;=180, "Active", "Inactive")</f>
        <v>Active</v>
      </c>
      <c r="V2">
        <f t="shared" ref="V2:V65" ca="1" si="11">IF(COUNTIF(U:U, "&lt;&gt;") &gt; 0, (COUNTIF(U:U, "Inactive") / (COUNTIF(U:U, "Active") + COUNTIF(U:U, "Inactive"))) * 100, 0)</f>
        <v>9.122401847575059</v>
      </c>
      <c r="W2" s="3">
        <f t="shared" ref="W2:W65" ca="1" si="12">IF(Q2="", "", Q2+RANDBETWEEN(1,200))</f>
        <v>44391</v>
      </c>
      <c r="X2" s="1">
        <f t="shared" ref="X2:X65" ca="1" si="13">IF(Y2="Withdrawal", MIN(T2, RAND()*T2), RAND()*T2)</f>
        <v>229.95482743535896</v>
      </c>
      <c r="Y2" t="str">
        <f t="shared" ref="Y2:Y65" ca="1" si="14">IF(RAND() &lt; 0.5, "Deposit", "Withdrawal")</f>
        <v>Withdrawal</v>
      </c>
      <c r="Z2" s="1">
        <f t="shared" ref="Z2:Z65" ca="1" si="15">IF(Y2="Withdrawal", T2-X2, T2+X2)</f>
        <v>277.52371052962769</v>
      </c>
      <c r="AA2" t="str">
        <f t="shared" ref="AA2:AA65" ca="1" si="16">IF(DATEDIF(W2, AC2, "d")&lt;=180, "Active", "Inactive")</f>
        <v>Active</v>
      </c>
      <c r="AB2">
        <f t="shared" ref="AB2:AB65" ca="1" si="17">IF(COUNTIF(AA:AA, "&lt;&gt;") &gt; 0, (COUNTIF(AA:AA, "Inactive") / (COUNTIF(AA:AA, "Active") + COUNTIF(AA:AA, "Inactive"))) * 100, 0)</f>
        <v>75.750577367205537</v>
      </c>
      <c r="AC2" s="3">
        <f t="shared" ref="AC2:AC65" ca="1" si="18">IF(W2="", "", W2+RANDBETWEEN(1,700))</f>
        <v>44550</v>
      </c>
      <c r="AD2" s="1">
        <f t="shared" ref="AD2:AD65" ca="1" si="19">IF(AE2="Withdrawal", MIN(Z2, RAND()*Z2), RAND()*Z2)</f>
        <v>153.17147761539965</v>
      </c>
      <c r="AE2" t="str">
        <f t="shared" ref="AE2:AE65" ca="1" si="20">IF(RAND() &lt; 0.5, "Deposit", "Withdrawal")</f>
        <v>Deposit</v>
      </c>
      <c r="AF2" s="1">
        <f t="shared" ref="AF2:AF65" ca="1" si="21">IF(AE2="Withdrawal", Z2-AD2, Z2+AD2)</f>
        <v>430.69518814502737</v>
      </c>
      <c r="AG2" t="str">
        <f t="shared" ref="AG2:AG65" ca="1" si="22">IF(DATEDIF(AC2, AH2, "d")&lt;=180, "Active", "Inactive")</f>
        <v>Inactive</v>
      </c>
      <c r="AH2" s="3">
        <f t="shared" ref="AH2:AH65" si="23">DATE(2025, 6, 2)</f>
        <v>45810</v>
      </c>
      <c r="AI2">
        <f t="shared" ref="AI2:AI65" ca="1" si="24">IF(COUNTIFS(AG:AG, "&lt;&gt;", AG:AG, "&lt;&gt;#NUM!") &gt; 0, (COUNTIFS(AG:AG, "Inactive", AG:AG, "&lt;&gt;", AG:AG, "&lt;&gt;#NUM!") / (COUNTIFS(AG:AG, "Active", AG:AG, "&lt;&gt;", AG:AG, "&lt;&gt;#NUM!") + COUNTIFS(AG:AG, "Inactive", AG:AG, "&lt;&gt;", AG:AG, "&lt;&gt;#NUM!"))) * 100, 0)</f>
        <v>90.677966101694921</v>
      </c>
    </row>
    <row r="3" spans="1:35" x14ac:dyDescent="0.35">
      <c r="A3">
        <v>123457</v>
      </c>
      <c r="B3" s="5" t="s">
        <v>29</v>
      </c>
      <c r="C3" s="3">
        <v>44524</v>
      </c>
      <c r="D3" s="3">
        <v>44524</v>
      </c>
      <c r="E3" s="6">
        <v>6259</v>
      </c>
      <c r="F3" t="s">
        <v>26</v>
      </c>
      <c r="G3" s="6">
        <v>6259</v>
      </c>
      <c r="H3" t="str">
        <f t="shared" si="0"/>
        <v>Active</v>
      </c>
      <c r="I3">
        <f t="shared" si="1"/>
        <v>8.0831408775981526</v>
      </c>
      <c r="J3">
        <f t="shared" ref="J3:J66" si="25">IF(COUNTIF(H:H, "&lt;&gt;") &gt; 0, (COUNTIF(H:H, "Active") / (COUNTIF(H:H, "Inactive") + COUNTIF(H:H, "Active"))) * 100, 0)</f>
        <v>91.916859122401846</v>
      </c>
      <c r="K3" s="3">
        <v>44532</v>
      </c>
      <c r="L3" s="1">
        <f t="shared" ca="1" si="2"/>
        <v>3835.7353599963349</v>
      </c>
      <c r="M3" t="s">
        <v>896</v>
      </c>
      <c r="N3" s="1">
        <f t="shared" ca="1" si="3"/>
        <v>10094.735359996335</v>
      </c>
      <c r="O3" t="str">
        <f t="shared" ca="1" si="4"/>
        <v>Active</v>
      </c>
      <c r="P3">
        <f t="shared" ca="1" si="5"/>
        <v>10.508083140877599</v>
      </c>
      <c r="Q3" s="3">
        <f t="shared" ca="1" si="6"/>
        <v>44679</v>
      </c>
      <c r="R3" s="1">
        <f t="shared" ca="1" si="7"/>
        <v>1971.0117459906817</v>
      </c>
      <c r="S3" t="str">
        <f t="shared" ca="1" si="8"/>
        <v>Withdrawal</v>
      </c>
      <c r="T3" s="1">
        <f t="shared" ca="1" si="9"/>
        <v>8123.7236140056539</v>
      </c>
      <c r="U3" t="str">
        <f t="shared" ca="1" si="10"/>
        <v>Active</v>
      </c>
      <c r="V3">
        <f t="shared" ca="1" si="11"/>
        <v>9.122401847575059</v>
      </c>
      <c r="W3" s="3">
        <f t="shared" ca="1" si="12"/>
        <v>44705</v>
      </c>
      <c r="X3" s="1">
        <f t="shared" ca="1" si="13"/>
        <v>2308.2944479686839</v>
      </c>
      <c r="Y3" t="str">
        <f t="shared" ca="1" si="14"/>
        <v>Deposit</v>
      </c>
      <c r="Z3" s="1">
        <f t="shared" ca="1" si="15"/>
        <v>10432.018061974337</v>
      </c>
      <c r="AA3" t="str">
        <f t="shared" ca="1" si="16"/>
        <v>Active</v>
      </c>
      <c r="AB3">
        <f t="shared" ca="1" si="17"/>
        <v>75.750577367205537</v>
      </c>
      <c r="AC3" s="3">
        <f t="shared" ca="1" si="18"/>
        <v>44817</v>
      </c>
      <c r="AD3" s="1">
        <f t="shared" ca="1" si="19"/>
        <v>9354.4104736279824</v>
      </c>
      <c r="AE3" t="str">
        <f t="shared" ca="1" si="20"/>
        <v>Withdrawal</v>
      </c>
      <c r="AF3" s="1">
        <f t="shared" ca="1" si="21"/>
        <v>1077.6075883463545</v>
      </c>
      <c r="AG3" t="str">
        <f t="shared" ca="1" si="22"/>
        <v>Inactive</v>
      </c>
      <c r="AH3" s="3">
        <f t="shared" si="23"/>
        <v>45810</v>
      </c>
      <c r="AI3">
        <f t="shared" ca="1" si="24"/>
        <v>90.677966101694921</v>
      </c>
    </row>
    <row r="4" spans="1:35" x14ac:dyDescent="0.35">
      <c r="A4">
        <v>123458</v>
      </c>
      <c r="B4" s="5" t="s">
        <v>30</v>
      </c>
      <c r="C4" s="3">
        <v>44102</v>
      </c>
      <c r="D4" s="3">
        <v>44102</v>
      </c>
      <c r="E4" s="6">
        <v>241</v>
      </c>
      <c r="F4" t="s">
        <v>26</v>
      </c>
      <c r="G4" s="6">
        <v>241</v>
      </c>
      <c r="H4" t="str">
        <f t="shared" si="0"/>
        <v>Inactive</v>
      </c>
      <c r="I4">
        <f t="shared" si="1"/>
        <v>8.0831408775981526</v>
      </c>
      <c r="J4">
        <f t="shared" si="25"/>
        <v>91.916859122401846</v>
      </c>
      <c r="K4" s="3">
        <v>44296</v>
      </c>
      <c r="L4" s="1">
        <f t="shared" ca="1" si="2"/>
        <v>142.83719890697074</v>
      </c>
      <c r="M4" t="s">
        <v>896</v>
      </c>
      <c r="N4" s="1">
        <f t="shared" ca="1" si="3"/>
        <v>383.83719890697074</v>
      </c>
      <c r="O4" t="str">
        <f t="shared" ca="1" si="4"/>
        <v>Active</v>
      </c>
      <c r="P4">
        <f t="shared" ca="1" si="5"/>
        <v>10.508083140877599</v>
      </c>
      <c r="Q4" s="3">
        <f t="shared" ca="1" si="6"/>
        <v>44457</v>
      </c>
      <c r="R4" s="1">
        <f t="shared" ca="1" si="7"/>
        <v>106.48370789977598</v>
      </c>
      <c r="S4" t="str">
        <f t="shared" ca="1" si="8"/>
        <v>Withdrawal</v>
      </c>
      <c r="T4" s="1">
        <f t="shared" ca="1" si="9"/>
        <v>277.35349100719475</v>
      </c>
      <c r="U4" t="str">
        <f t="shared" ca="1" si="10"/>
        <v>Active</v>
      </c>
      <c r="V4">
        <f t="shared" ca="1" si="11"/>
        <v>9.122401847575059</v>
      </c>
      <c r="W4" s="3">
        <f t="shared" ca="1" si="12"/>
        <v>44497</v>
      </c>
      <c r="X4" s="1">
        <f t="shared" ca="1" si="13"/>
        <v>142.62386650134698</v>
      </c>
      <c r="Y4" t="str">
        <f t="shared" ca="1" si="14"/>
        <v>Withdrawal</v>
      </c>
      <c r="Z4" s="1">
        <f t="shared" ca="1" si="15"/>
        <v>134.72962450584777</v>
      </c>
      <c r="AA4" t="str">
        <f t="shared" ca="1" si="16"/>
        <v>Inactive</v>
      </c>
      <c r="AB4">
        <f t="shared" ca="1" si="17"/>
        <v>75.750577367205537</v>
      </c>
      <c r="AC4" s="3">
        <f t="shared" ca="1" si="18"/>
        <v>44931</v>
      </c>
      <c r="AD4" s="1">
        <f t="shared" ca="1" si="19"/>
        <v>24.804934488798661</v>
      </c>
      <c r="AE4" t="str">
        <f t="shared" ca="1" si="20"/>
        <v>Withdrawal</v>
      </c>
      <c r="AF4" s="1">
        <f t="shared" ca="1" si="21"/>
        <v>109.9246900170491</v>
      </c>
      <c r="AG4" t="str">
        <f t="shared" ca="1" si="22"/>
        <v>Inactive</v>
      </c>
      <c r="AH4" s="3">
        <f t="shared" si="23"/>
        <v>45810</v>
      </c>
      <c r="AI4">
        <f t="shared" ca="1" si="24"/>
        <v>90.677966101694921</v>
      </c>
    </row>
    <row r="5" spans="1:35" x14ac:dyDescent="0.35">
      <c r="A5">
        <v>123459</v>
      </c>
      <c r="B5" s="5" t="s">
        <v>31</v>
      </c>
      <c r="C5" s="3">
        <v>44626</v>
      </c>
      <c r="D5" s="3">
        <v>44626</v>
      </c>
      <c r="E5" s="6">
        <v>6896</v>
      </c>
      <c r="F5" t="s">
        <v>26</v>
      </c>
      <c r="G5" s="6">
        <v>6896</v>
      </c>
      <c r="H5" t="str">
        <f t="shared" si="0"/>
        <v>Active</v>
      </c>
      <c r="I5">
        <f t="shared" si="1"/>
        <v>8.0831408775981526</v>
      </c>
      <c r="J5">
        <f t="shared" si="25"/>
        <v>91.916859122401846</v>
      </c>
      <c r="K5" s="3">
        <v>44723</v>
      </c>
      <c r="L5" s="1">
        <f t="shared" ca="1" si="2"/>
        <v>1590.2623875519484</v>
      </c>
      <c r="M5" t="s">
        <v>895</v>
      </c>
      <c r="N5" s="1">
        <f t="shared" ca="1" si="3"/>
        <v>5305.7376124480516</v>
      </c>
      <c r="O5" t="str">
        <f t="shared" ca="1" si="4"/>
        <v>Active</v>
      </c>
      <c r="P5">
        <f t="shared" ca="1" si="5"/>
        <v>10.508083140877599</v>
      </c>
      <c r="Q5" s="3">
        <f t="shared" ca="1" si="6"/>
        <v>44834</v>
      </c>
      <c r="R5" s="1">
        <f t="shared" ca="1" si="7"/>
        <v>1072.6900091529244</v>
      </c>
      <c r="S5" t="str">
        <f t="shared" ca="1" si="8"/>
        <v>Deposit</v>
      </c>
      <c r="T5" s="1">
        <f t="shared" ca="1" si="9"/>
        <v>5307.7376124480516</v>
      </c>
      <c r="U5" t="str">
        <f t="shared" ca="1" si="10"/>
        <v>Active</v>
      </c>
      <c r="V5">
        <f t="shared" ca="1" si="11"/>
        <v>9.122401847575059</v>
      </c>
      <c r="W5" s="3">
        <f t="shared" ca="1" si="12"/>
        <v>44883</v>
      </c>
      <c r="X5" s="1">
        <f t="shared" ca="1" si="13"/>
        <v>1031.288506918218</v>
      </c>
      <c r="Y5" t="str">
        <f t="shared" ca="1" si="14"/>
        <v>Withdrawal</v>
      </c>
      <c r="Z5" s="1">
        <f t="shared" ca="1" si="15"/>
        <v>4276.4491055298331</v>
      </c>
      <c r="AA5" t="str">
        <f t="shared" ca="1" si="16"/>
        <v>Inactive</v>
      </c>
      <c r="AB5">
        <f t="shared" ca="1" si="17"/>
        <v>75.750577367205537</v>
      </c>
      <c r="AC5" s="3">
        <f t="shared" ca="1" si="18"/>
        <v>45116</v>
      </c>
      <c r="AD5" s="1">
        <f t="shared" ca="1" si="19"/>
        <v>95.237158725908316</v>
      </c>
      <c r="AE5" t="str">
        <f t="shared" ca="1" si="20"/>
        <v>Deposit</v>
      </c>
      <c r="AF5" s="1">
        <f t="shared" ca="1" si="21"/>
        <v>4371.6862642557417</v>
      </c>
      <c r="AG5" t="str">
        <f t="shared" ca="1" si="22"/>
        <v>Inactive</v>
      </c>
      <c r="AH5" s="3">
        <f t="shared" si="23"/>
        <v>45810</v>
      </c>
      <c r="AI5">
        <f t="shared" ca="1" si="24"/>
        <v>90.677966101694921</v>
      </c>
    </row>
    <row r="6" spans="1:35" x14ac:dyDescent="0.35">
      <c r="A6">
        <v>123460</v>
      </c>
      <c r="B6" s="5" t="s">
        <v>32</v>
      </c>
      <c r="C6" s="3">
        <v>44326</v>
      </c>
      <c r="D6" s="3">
        <v>44326</v>
      </c>
      <c r="E6" s="6">
        <v>1536</v>
      </c>
      <c r="F6" t="s">
        <v>26</v>
      </c>
      <c r="G6" s="6">
        <v>1536</v>
      </c>
      <c r="H6" t="str">
        <f t="shared" si="0"/>
        <v>Active</v>
      </c>
      <c r="I6">
        <f t="shared" si="1"/>
        <v>8.0831408775981526</v>
      </c>
      <c r="J6">
        <f t="shared" si="25"/>
        <v>91.916859122401846</v>
      </c>
      <c r="K6" s="3">
        <v>44433</v>
      </c>
      <c r="L6" s="1">
        <f t="shared" ca="1" si="2"/>
        <v>1235.7979750742079</v>
      </c>
      <c r="M6" t="s">
        <v>896</v>
      </c>
      <c r="N6" s="1">
        <f t="shared" ca="1" si="3"/>
        <v>2771.7979750742079</v>
      </c>
      <c r="O6" t="str">
        <f t="shared" ca="1" si="4"/>
        <v>Active</v>
      </c>
      <c r="P6">
        <f t="shared" ca="1" si="5"/>
        <v>10.508083140877599</v>
      </c>
      <c r="Q6" s="3">
        <f t="shared" ca="1" si="6"/>
        <v>44470</v>
      </c>
      <c r="R6" s="1">
        <f t="shared" ca="1" si="7"/>
        <v>1091.7651056085253</v>
      </c>
      <c r="S6" t="str">
        <f t="shared" ca="1" si="8"/>
        <v>Deposit</v>
      </c>
      <c r="T6" s="1">
        <f t="shared" ca="1" si="9"/>
        <v>2773.7979750742079</v>
      </c>
      <c r="U6" t="str">
        <f t="shared" ca="1" si="10"/>
        <v>Active</v>
      </c>
      <c r="V6">
        <f t="shared" ca="1" si="11"/>
        <v>9.122401847575059</v>
      </c>
      <c r="W6" s="3">
        <f t="shared" ca="1" si="12"/>
        <v>44516</v>
      </c>
      <c r="X6" s="1">
        <f t="shared" ca="1" si="13"/>
        <v>1820.7655732775288</v>
      </c>
      <c r="Y6" t="str">
        <f t="shared" ca="1" si="14"/>
        <v>Withdrawal</v>
      </c>
      <c r="Z6" s="1">
        <f t="shared" ca="1" si="15"/>
        <v>953.0324017966791</v>
      </c>
      <c r="AA6" t="str">
        <f t="shared" ca="1" si="16"/>
        <v>Active</v>
      </c>
      <c r="AB6">
        <f t="shared" ca="1" si="17"/>
        <v>75.750577367205537</v>
      </c>
      <c r="AC6" s="3">
        <f t="shared" ca="1" si="18"/>
        <v>44523</v>
      </c>
      <c r="AD6" s="1">
        <f t="shared" ca="1" si="19"/>
        <v>702.06842091677868</v>
      </c>
      <c r="AE6" t="str">
        <f t="shared" ca="1" si="20"/>
        <v>Deposit</v>
      </c>
      <c r="AF6" s="1">
        <f t="shared" ca="1" si="21"/>
        <v>1655.1008227134578</v>
      </c>
      <c r="AG6" t="str">
        <f t="shared" ca="1" si="22"/>
        <v>Inactive</v>
      </c>
      <c r="AH6" s="3">
        <f t="shared" si="23"/>
        <v>45810</v>
      </c>
      <c r="AI6">
        <f t="shared" ca="1" si="24"/>
        <v>90.677966101694921</v>
      </c>
    </row>
    <row r="7" spans="1:35" x14ac:dyDescent="0.35">
      <c r="A7">
        <v>123461</v>
      </c>
      <c r="B7" s="5" t="s">
        <v>33</v>
      </c>
      <c r="C7" s="3">
        <v>44423</v>
      </c>
      <c r="D7" s="3">
        <v>44423</v>
      </c>
      <c r="E7" s="6">
        <v>1415</v>
      </c>
      <c r="F7" t="s">
        <v>26</v>
      </c>
      <c r="G7" s="6">
        <v>1415</v>
      </c>
      <c r="H7" t="str">
        <f t="shared" si="0"/>
        <v>Active</v>
      </c>
      <c r="I7">
        <f t="shared" si="1"/>
        <v>8.0831408775981526</v>
      </c>
      <c r="J7">
        <f t="shared" si="25"/>
        <v>91.916859122401846</v>
      </c>
      <c r="K7" s="3">
        <v>44536</v>
      </c>
      <c r="L7" s="1">
        <f t="shared" ca="1" si="2"/>
        <v>604.88231018911381</v>
      </c>
      <c r="M7" t="s">
        <v>896</v>
      </c>
      <c r="N7" s="1">
        <f t="shared" ca="1" si="3"/>
        <v>2019.8823101891139</v>
      </c>
      <c r="O7" t="str">
        <f t="shared" ca="1" si="4"/>
        <v>Active</v>
      </c>
      <c r="P7">
        <f t="shared" ca="1" si="5"/>
        <v>10.508083140877599</v>
      </c>
      <c r="Q7" s="3">
        <f t="shared" ca="1" si="6"/>
        <v>44556</v>
      </c>
      <c r="R7" s="1">
        <f t="shared" ca="1" si="7"/>
        <v>1676.0696102128866</v>
      </c>
      <c r="S7" t="str">
        <f t="shared" ca="1" si="8"/>
        <v>Withdrawal</v>
      </c>
      <c r="T7" s="1">
        <f t="shared" ca="1" si="9"/>
        <v>343.81269997622735</v>
      </c>
      <c r="U7" t="str">
        <f t="shared" ca="1" si="10"/>
        <v>Active</v>
      </c>
      <c r="V7">
        <f t="shared" ca="1" si="11"/>
        <v>9.122401847575059</v>
      </c>
      <c r="W7" s="3">
        <f t="shared" ca="1" si="12"/>
        <v>44723</v>
      </c>
      <c r="X7" s="1">
        <f t="shared" ca="1" si="13"/>
        <v>156.41788207066591</v>
      </c>
      <c r="Y7" t="str">
        <f t="shared" ca="1" si="14"/>
        <v>Withdrawal</v>
      </c>
      <c r="Z7" s="1">
        <f t="shared" ca="1" si="15"/>
        <v>187.39481790556144</v>
      </c>
      <c r="AA7" t="str">
        <f t="shared" ca="1" si="16"/>
        <v>Inactive</v>
      </c>
      <c r="AB7">
        <f t="shared" ca="1" si="17"/>
        <v>75.750577367205537</v>
      </c>
      <c r="AC7" s="3">
        <f t="shared" ca="1" si="18"/>
        <v>45038</v>
      </c>
      <c r="AD7" s="1">
        <f t="shared" ca="1" si="19"/>
        <v>180.57248053739849</v>
      </c>
      <c r="AE7" t="str">
        <f t="shared" ca="1" si="20"/>
        <v>Withdrawal</v>
      </c>
      <c r="AF7" s="1">
        <f t="shared" ca="1" si="21"/>
        <v>6.8223373681629482</v>
      </c>
      <c r="AG7" t="str">
        <f t="shared" ca="1" si="22"/>
        <v>Inactive</v>
      </c>
      <c r="AH7" s="3">
        <f t="shared" si="23"/>
        <v>45810</v>
      </c>
      <c r="AI7">
        <f t="shared" ca="1" si="24"/>
        <v>90.677966101694921</v>
      </c>
    </row>
    <row r="8" spans="1:35" x14ac:dyDescent="0.35">
      <c r="A8">
        <v>123462</v>
      </c>
      <c r="B8" s="5" t="s">
        <v>34</v>
      </c>
      <c r="C8" s="3">
        <v>44664</v>
      </c>
      <c r="D8" s="3">
        <v>44664</v>
      </c>
      <c r="E8" s="6">
        <v>6282</v>
      </c>
      <c r="F8" t="s">
        <v>26</v>
      </c>
      <c r="G8" s="6">
        <v>6282</v>
      </c>
      <c r="H8" t="str">
        <f t="shared" si="0"/>
        <v>Active</v>
      </c>
      <c r="I8">
        <f t="shared" si="1"/>
        <v>8.0831408775981526</v>
      </c>
      <c r="J8">
        <f t="shared" si="25"/>
        <v>91.916859122401846</v>
      </c>
      <c r="K8" s="3">
        <v>44728</v>
      </c>
      <c r="L8" s="1">
        <f t="shared" ca="1" si="2"/>
        <v>6142.4900827430865</v>
      </c>
      <c r="M8" t="s">
        <v>896</v>
      </c>
      <c r="N8" s="1">
        <f t="shared" ca="1" si="3"/>
        <v>12424.490082743087</v>
      </c>
      <c r="O8" t="str">
        <f t="shared" ca="1" si="4"/>
        <v>Active</v>
      </c>
      <c r="P8">
        <f t="shared" ca="1" si="5"/>
        <v>10.508083140877599</v>
      </c>
      <c r="Q8" s="3">
        <f t="shared" ca="1" si="6"/>
        <v>44792</v>
      </c>
      <c r="R8" s="1">
        <f t="shared" ca="1" si="7"/>
        <v>236.09002940043999</v>
      </c>
      <c r="S8" t="str">
        <f t="shared" ca="1" si="8"/>
        <v>Withdrawal</v>
      </c>
      <c r="T8" s="1">
        <f t="shared" ca="1" si="9"/>
        <v>12188.400053342646</v>
      </c>
      <c r="U8" t="str">
        <f t="shared" ca="1" si="10"/>
        <v>Active</v>
      </c>
      <c r="V8">
        <f t="shared" ca="1" si="11"/>
        <v>9.122401847575059</v>
      </c>
      <c r="W8" s="3">
        <f t="shared" ca="1" si="12"/>
        <v>44922</v>
      </c>
      <c r="X8" s="1">
        <f t="shared" ca="1" si="13"/>
        <v>9945.6683402534509</v>
      </c>
      <c r="Y8" t="str">
        <f t="shared" ca="1" si="14"/>
        <v>Withdrawal</v>
      </c>
      <c r="Z8" s="1">
        <f t="shared" ca="1" si="15"/>
        <v>2242.7317130891952</v>
      </c>
      <c r="AA8" t="str">
        <f t="shared" ca="1" si="16"/>
        <v>Inactive</v>
      </c>
      <c r="AB8">
        <f t="shared" ca="1" si="17"/>
        <v>75.750577367205537</v>
      </c>
      <c r="AC8" s="3">
        <f t="shared" ca="1" si="18"/>
        <v>45333</v>
      </c>
      <c r="AD8" s="1">
        <f t="shared" ca="1" si="19"/>
        <v>2237.8518681307551</v>
      </c>
      <c r="AE8" t="str">
        <f t="shared" ca="1" si="20"/>
        <v>Deposit</v>
      </c>
      <c r="AF8" s="1">
        <f t="shared" ca="1" si="21"/>
        <v>4480.5835812199502</v>
      </c>
      <c r="AG8" t="str">
        <f t="shared" ca="1" si="22"/>
        <v>Inactive</v>
      </c>
      <c r="AH8" s="3">
        <f t="shared" si="23"/>
        <v>45810</v>
      </c>
      <c r="AI8">
        <f t="shared" ca="1" si="24"/>
        <v>90.677966101694921</v>
      </c>
    </row>
    <row r="9" spans="1:35" x14ac:dyDescent="0.35">
      <c r="A9">
        <v>123463</v>
      </c>
      <c r="B9" s="5" t="s">
        <v>35</v>
      </c>
      <c r="C9" s="3">
        <v>44176</v>
      </c>
      <c r="D9" s="3">
        <v>44176</v>
      </c>
      <c r="E9" s="6">
        <v>8629</v>
      </c>
      <c r="F9" t="s">
        <v>26</v>
      </c>
      <c r="G9" s="6">
        <v>8629</v>
      </c>
      <c r="H9" t="str">
        <f t="shared" si="0"/>
        <v>Active</v>
      </c>
      <c r="I9">
        <f t="shared" si="1"/>
        <v>8.0831408775981526</v>
      </c>
      <c r="J9">
        <f t="shared" si="25"/>
        <v>91.916859122401846</v>
      </c>
      <c r="K9" s="3">
        <v>44313</v>
      </c>
      <c r="L9" s="1">
        <f t="shared" ca="1" si="2"/>
        <v>3943.5498348406913</v>
      </c>
      <c r="M9" t="s">
        <v>896</v>
      </c>
      <c r="N9" s="1">
        <f t="shared" ca="1" si="3"/>
        <v>12572.549834840691</v>
      </c>
      <c r="O9" t="str">
        <f t="shared" ca="1" si="4"/>
        <v>Active</v>
      </c>
      <c r="P9">
        <f t="shared" ca="1" si="5"/>
        <v>10.508083140877599</v>
      </c>
      <c r="Q9" s="3">
        <f t="shared" ca="1" si="6"/>
        <v>44336</v>
      </c>
      <c r="R9" s="1">
        <f t="shared" ca="1" si="7"/>
        <v>3264.4837360921706</v>
      </c>
      <c r="S9" t="str">
        <f t="shared" ca="1" si="8"/>
        <v>Withdrawal</v>
      </c>
      <c r="T9" s="1">
        <f t="shared" ca="1" si="9"/>
        <v>9308.0660987485207</v>
      </c>
      <c r="U9" t="str">
        <f t="shared" ca="1" si="10"/>
        <v>Active</v>
      </c>
      <c r="V9">
        <f t="shared" ca="1" si="11"/>
        <v>9.122401847575059</v>
      </c>
      <c r="W9" s="3">
        <f t="shared" ca="1" si="12"/>
        <v>44354</v>
      </c>
      <c r="X9" s="1">
        <f t="shared" ca="1" si="13"/>
        <v>5416.6785785267575</v>
      </c>
      <c r="Y9" t="str">
        <f t="shared" ca="1" si="14"/>
        <v>Withdrawal</v>
      </c>
      <c r="Z9" s="1">
        <f t="shared" ca="1" si="15"/>
        <v>3891.3875202217632</v>
      </c>
      <c r="AA9" t="str">
        <f t="shared" ca="1" si="16"/>
        <v>Inactive</v>
      </c>
      <c r="AB9">
        <f t="shared" ca="1" si="17"/>
        <v>75.750577367205537</v>
      </c>
      <c r="AC9" s="3">
        <f t="shared" ca="1" si="18"/>
        <v>44998</v>
      </c>
      <c r="AD9" s="1">
        <f t="shared" ca="1" si="19"/>
        <v>638.64737250262374</v>
      </c>
      <c r="AE9" t="str">
        <f t="shared" ca="1" si="20"/>
        <v>Deposit</v>
      </c>
      <c r="AF9" s="1">
        <f t="shared" ca="1" si="21"/>
        <v>4530.0348927243867</v>
      </c>
      <c r="AG9" t="str">
        <f t="shared" ca="1" si="22"/>
        <v>Inactive</v>
      </c>
      <c r="AH9" s="3">
        <f t="shared" si="23"/>
        <v>45810</v>
      </c>
      <c r="AI9">
        <f t="shared" ca="1" si="24"/>
        <v>90.677966101694921</v>
      </c>
    </row>
    <row r="10" spans="1:35" x14ac:dyDescent="0.35">
      <c r="A10">
        <v>123464</v>
      </c>
      <c r="B10" s="5" t="s">
        <v>36</v>
      </c>
      <c r="C10" s="3">
        <v>44670</v>
      </c>
      <c r="D10" s="3">
        <v>44670</v>
      </c>
      <c r="E10" s="6">
        <v>6130</v>
      </c>
      <c r="F10" t="s">
        <v>26</v>
      </c>
      <c r="G10" s="6">
        <v>6130</v>
      </c>
      <c r="H10" t="str">
        <f t="shared" si="0"/>
        <v>Active</v>
      </c>
      <c r="I10">
        <f t="shared" si="1"/>
        <v>8.0831408775981526</v>
      </c>
      <c r="J10">
        <f t="shared" si="25"/>
        <v>91.916859122401846</v>
      </c>
      <c r="K10" s="3">
        <v>44803</v>
      </c>
      <c r="L10" s="1">
        <f t="shared" ca="1" si="2"/>
        <v>708.72652903852941</v>
      </c>
      <c r="M10" t="s">
        <v>895</v>
      </c>
      <c r="N10" s="1">
        <f t="shared" ca="1" si="3"/>
        <v>5421.2734709614706</v>
      </c>
      <c r="O10" t="str">
        <f t="shared" ca="1" si="4"/>
        <v>Active</v>
      </c>
      <c r="P10">
        <f t="shared" ca="1" si="5"/>
        <v>10.508083140877599</v>
      </c>
      <c r="Q10" s="3">
        <f t="shared" ca="1" si="6"/>
        <v>44917</v>
      </c>
      <c r="R10" s="1">
        <f t="shared" ca="1" si="7"/>
        <v>2495.3338964688237</v>
      </c>
      <c r="S10" t="str">
        <f t="shared" ca="1" si="8"/>
        <v>Withdrawal</v>
      </c>
      <c r="T10" s="1">
        <f t="shared" ca="1" si="9"/>
        <v>2925.9395744926469</v>
      </c>
      <c r="U10" t="str">
        <f t="shared" ca="1" si="10"/>
        <v>Active</v>
      </c>
      <c r="V10">
        <f t="shared" ca="1" si="11"/>
        <v>9.122401847575059</v>
      </c>
      <c r="W10" s="3">
        <f t="shared" ca="1" si="12"/>
        <v>45076</v>
      </c>
      <c r="X10" s="1">
        <f t="shared" ca="1" si="13"/>
        <v>1182.5095220814612</v>
      </c>
      <c r="Y10" t="str">
        <f t="shared" ca="1" si="14"/>
        <v>Withdrawal</v>
      </c>
      <c r="Z10" s="1">
        <f t="shared" ca="1" si="15"/>
        <v>1743.4300524111857</v>
      </c>
      <c r="AA10" t="str">
        <f t="shared" ca="1" si="16"/>
        <v>Active</v>
      </c>
      <c r="AB10">
        <f t="shared" ca="1" si="17"/>
        <v>75.750577367205537</v>
      </c>
      <c r="AC10" s="3">
        <f t="shared" ca="1" si="18"/>
        <v>45241</v>
      </c>
      <c r="AD10" s="1">
        <f t="shared" ca="1" si="19"/>
        <v>695.80872617445209</v>
      </c>
      <c r="AE10" t="str">
        <f t="shared" ca="1" si="20"/>
        <v>Deposit</v>
      </c>
      <c r="AF10" s="1">
        <f t="shared" ca="1" si="21"/>
        <v>2439.2387785856376</v>
      </c>
      <c r="AG10" t="str">
        <f t="shared" ca="1" si="22"/>
        <v>Inactive</v>
      </c>
      <c r="AH10" s="3">
        <f t="shared" si="23"/>
        <v>45810</v>
      </c>
      <c r="AI10">
        <f t="shared" ca="1" si="24"/>
        <v>90.677966101694921</v>
      </c>
    </row>
    <row r="11" spans="1:35" x14ac:dyDescent="0.35">
      <c r="A11">
        <v>123465</v>
      </c>
      <c r="B11" s="5" t="s">
        <v>37</v>
      </c>
      <c r="C11" s="3">
        <v>44347</v>
      </c>
      <c r="D11" s="3">
        <v>44347</v>
      </c>
      <c r="E11" s="6">
        <v>3458</v>
      </c>
      <c r="F11" t="s">
        <v>26</v>
      </c>
      <c r="G11" s="6">
        <v>3458</v>
      </c>
      <c r="H11" t="str">
        <f t="shared" si="0"/>
        <v>Active</v>
      </c>
      <c r="I11">
        <f t="shared" si="1"/>
        <v>8.0831408775981526</v>
      </c>
      <c r="J11">
        <f t="shared" si="25"/>
        <v>91.916859122401846</v>
      </c>
      <c r="K11" s="3">
        <v>44461</v>
      </c>
      <c r="L11" s="1">
        <f t="shared" ca="1" si="2"/>
        <v>182.50209872106237</v>
      </c>
      <c r="M11" t="s">
        <v>896</v>
      </c>
      <c r="N11" s="1">
        <f t="shared" ca="1" si="3"/>
        <v>3640.5020987210623</v>
      </c>
      <c r="O11" t="str">
        <f t="shared" ca="1" si="4"/>
        <v>Active</v>
      </c>
      <c r="P11">
        <f t="shared" ca="1" si="5"/>
        <v>10.508083140877599</v>
      </c>
      <c r="Q11" s="3">
        <f t="shared" ca="1" si="6"/>
        <v>44545</v>
      </c>
      <c r="R11" s="1">
        <f t="shared" ca="1" si="7"/>
        <v>3244.7260910420678</v>
      </c>
      <c r="S11" t="str">
        <f t="shared" ca="1" si="8"/>
        <v>Deposit</v>
      </c>
      <c r="T11" s="1">
        <f t="shared" ca="1" si="9"/>
        <v>3642.5020987210623</v>
      </c>
      <c r="U11" t="str">
        <f t="shared" ca="1" si="10"/>
        <v>Active</v>
      </c>
      <c r="V11">
        <f t="shared" ca="1" si="11"/>
        <v>9.122401847575059</v>
      </c>
      <c r="W11" s="3">
        <f t="shared" ca="1" si="12"/>
        <v>44619</v>
      </c>
      <c r="X11" s="1">
        <f t="shared" ca="1" si="13"/>
        <v>2279.0551966975095</v>
      </c>
      <c r="Y11" t="str">
        <f t="shared" ca="1" si="14"/>
        <v>Deposit</v>
      </c>
      <c r="Z11" s="1">
        <f t="shared" ca="1" si="15"/>
        <v>5921.5572954185718</v>
      </c>
      <c r="AA11" t="str">
        <f t="shared" ca="1" si="16"/>
        <v>Inactive</v>
      </c>
      <c r="AB11">
        <f t="shared" ca="1" si="17"/>
        <v>75.750577367205537</v>
      </c>
      <c r="AC11" s="3">
        <f t="shared" ca="1" si="18"/>
        <v>44827</v>
      </c>
      <c r="AD11" s="1">
        <f t="shared" ca="1" si="19"/>
        <v>5647.6838462211845</v>
      </c>
      <c r="AE11" t="str">
        <f t="shared" ca="1" si="20"/>
        <v>Withdrawal</v>
      </c>
      <c r="AF11" s="1">
        <f t="shared" ca="1" si="21"/>
        <v>273.87344919738734</v>
      </c>
      <c r="AG11" t="str">
        <f t="shared" ca="1" si="22"/>
        <v>Inactive</v>
      </c>
      <c r="AH11" s="3">
        <f t="shared" si="23"/>
        <v>45810</v>
      </c>
      <c r="AI11">
        <f t="shared" ca="1" si="24"/>
        <v>90.677966101694921</v>
      </c>
    </row>
    <row r="12" spans="1:35" x14ac:dyDescent="0.35">
      <c r="A12">
        <v>123466</v>
      </c>
      <c r="B12" s="5" t="s">
        <v>38</v>
      </c>
      <c r="C12" s="3">
        <v>44395</v>
      </c>
      <c r="D12" s="3">
        <v>44395</v>
      </c>
      <c r="E12" s="6">
        <v>4691</v>
      </c>
      <c r="F12" t="s">
        <v>26</v>
      </c>
      <c r="G12" s="6">
        <v>4691</v>
      </c>
      <c r="H12" t="str">
        <f t="shared" si="0"/>
        <v>Active</v>
      </c>
      <c r="I12">
        <f t="shared" si="1"/>
        <v>8.0831408775981526</v>
      </c>
      <c r="J12">
        <f t="shared" si="25"/>
        <v>91.916859122401846</v>
      </c>
      <c r="K12" s="3">
        <v>44527</v>
      </c>
      <c r="L12" s="1">
        <f t="shared" ca="1" si="2"/>
        <v>1606.4417769383842</v>
      </c>
      <c r="M12" t="s">
        <v>895</v>
      </c>
      <c r="N12" s="1">
        <f t="shared" ca="1" si="3"/>
        <v>3084.5582230616155</v>
      </c>
      <c r="O12" t="str">
        <f t="shared" ca="1" si="4"/>
        <v>Active</v>
      </c>
      <c r="P12">
        <f t="shared" ca="1" si="5"/>
        <v>10.508083140877599</v>
      </c>
      <c r="Q12" s="3">
        <f t="shared" ca="1" si="6"/>
        <v>44583</v>
      </c>
      <c r="R12" s="1">
        <f t="shared" ca="1" si="7"/>
        <v>1845.1208182240832</v>
      </c>
      <c r="S12" t="str">
        <f t="shared" ca="1" si="8"/>
        <v>Deposit</v>
      </c>
      <c r="T12" s="1">
        <f t="shared" ca="1" si="9"/>
        <v>3086.5582230616155</v>
      </c>
      <c r="U12" t="str">
        <f t="shared" ca="1" si="10"/>
        <v>Active</v>
      </c>
      <c r="V12">
        <f t="shared" ca="1" si="11"/>
        <v>9.122401847575059</v>
      </c>
      <c r="W12" s="3">
        <f t="shared" ca="1" si="12"/>
        <v>44663</v>
      </c>
      <c r="X12" s="1">
        <f t="shared" ca="1" si="13"/>
        <v>2066.4515385149607</v>
      </c>
      <c r="Y12" t="str">
        <f t="shared" ca="1" si="14"/>
        <v>Withdrawal</v>
      </c>
      <c r="Z12" s="1">
        <f t="shared" ca="1" si="15"/>
        <v>1020.1066845466548</v>
      </c>
      <c r="AA12" t="str">
        <f t="shared" ca="1" si="16"/>
        <v>Active</v>
      </c>
      <c r="AB12">
        <f t="shared" ca="1" si="17"/>
        <v>75.750577367205537</v>
      </c>
      <c r="AC12" s="3">
        <f t="shared" ca="1" si="18"/>
        <v>44707</v>
      </c>
      <c r="AD12" s="1">
        <f t="shared" ca="1" si="19"/>
        <v>550.48941792629239</v>
      </c>
      <c r="AE12" t="str">
        <f t="shared" ca="1" si="20"/>
        <v>Withdrawal</v>
      </c>
      <c r="AF12" s="1">
        <f t="shared" ca="1" si="21"/>
        <v>469.61726662036244</v>
      </c>
      <c r="AG12" t="str">
        <f t="shared" ca="1" si="22"/>
        <v>Inactive</v>
      </c>
      <c r="AH12" s="3">
        <f t="shared" si="23"/>
        <v>45810</v>
      </c>
      <c r="AI12">
        <f t="shared" ca="1" si="24"/>
        <v>90.677966101694921</v>
      </c>
    </row>
    <row r="13" spans="1:35" x14ac:dyDescent="0.35">
      <c r="A13">
        <v>123467</v>
      </c>
      <c r="B13" s="5" t="s">
        <v>39</v>
      </c>
      <c r="C13" s="3">
        <v>44271</v>
      </c>
      <c r="D13" s="3">
        <v>44271</v>
      </c>
      <c r="E13" s="6">
        <v>8419</v>
      </c>
      <c r="F13" t="s">
        <v>26</v>
      </c>
      <c r="G13" s="6">
        <v>8419</v>
      </c>
      <c r="H13" t="str">
        <f t="shared" si="0"/>
        <v>Active</v>
      </c>
      <c r="I13">
        <f t="shared" si="1"/>
        <v>8.0831408775981526</v>
      </c>
      <c r="J13">
        <f t="shared" si="25"/>
        <v>91.916859122401846</v>
      </c>
      <c r="K13" s="3">
        <v>44331</v>
      </c>
      <c r="L13" s="1">
        <f t="shared" ca="1" si="2"/>
        <v>6565.0002959745498</v>
      </c>
      <c r="M13" t="s">
        <v>895</v>
      </c>
      <c r="N13" s="1">
        <f t="shared" ca="1" si="3"/>
        <v>1853.9997040254502</v>
      </c>
      <c r="O13" t="str">
        <f t="shared" ca="1" si="4"/>
        <v>Active</v>
      </c>
      <c r="P13">
        <f t="shared" ca="1" si="5"/>
        <v>10.508083140877599</v>
      </c>
      <c r="Q13" s="3">
        <f t="shared" ca="1" si="6"/>
        <v>44379</v>
      </c>
      <c r="R13" s="1">
        <f t="shared" ca="1" si="7"/>
        <v>1773.6813853353497</v>
      </c>
      <c r="S13" t="str">
        <f t="shared" ca="1" si="8"/>
        <v>Withdrawal</v>
      </c>
      <c r="T13" s="1">
        <f t="shared" ca="1" si="9"/>
        <v>80.318318690100568</v>
      </c>
      <c r="U13" t="str">
        <f t="shared" ca="1" si="10"/>
        <v>Active</v>
      </c>
      <c r="V13">
        <f t="shared" ca="1" si="11"/>
        <v>9.122401847575059</v>
      </c>
      <c r="W13" s="3">
        <f t="shared" ca="1" si="12"/>
        <v>44407</v>
      </c>
      <c r="X13" s="1">
        <f t="shared" ca="1" si="13"/>
        <v>52.399385251216643</v>
      </c>
      <c r="Y13" t="str">
        <f t="shared" ca="1" si="14"/>
        <v>Withdrawal</v>
      </c>
      <c r="Z13" s="1">
        <f t="shared" ca="1" si="15"/>
        <v>27.918933438883926</v>
      </c>
      <c r="AA13" t="str">
        <f t="shared" ca="1" si="16"/>
        <v>Active</v>
      </c>
      <c r="AB13">
        <f t="shared" ca="1" si="17"/>
        <v>75.750577367205537</v>
      </c>
      <c r="AC13" s="3">
        <f t="shared" ca="1" si="18"/>
        <v>44579</v>
      </c>
      <c r="AD13" s="1">
        <f t="shared" ca="1" si="19"/>
        <v>20.553026040645804</v>
      </c>
      <c r="AE13" t="str">
        <f t="shared" ca="1" si="20"/>
        <v>Deposit</v>
      </c>
      <c r="AF13" s="1">
        <f t="shared" ca="1" si="21"/>
        <v>48.47195947952973</v>
      </c>
      <c r="AG13" t="str">
        <f t="shared" ca="1" si="22"/>
        <v>Inactive</v>
      </c>
      <c r="AH13" s="3">
        <f t="shared" si="23"/>
        <v>45810</v>
      </c>
      <c r="AI13">
        <f t="shared" ca="1" si="24"/>
        <v>90.677966101694921</v>
      </c>
    </row>
    <row r="14" spans="1:35" x14ac:dyDescent="0.35">
      <c r="A14">
        <v>123468</v>
      </c>
      <c r="B14" s="5" t="s">
        <v>40</v>
      </c>
      <c r="C14" s="3">
        <v>44713</v>
      </c>
      <c r="D14" s="3">
        <v>44713</v>
      </c>
      <c r="E14" s="6">
        <v>8541</v>
      </c>
      <c r="F14" t="s">
        <v>26</v>
      </c>
      <c r="G14" s="6">
        <v>8541</v>
      </c>
      <c r="H14" t="str">
        <f t="shared" si="0"/>
        <v>Active</v>
      </c>
      <c r="I14">
        <f t="shared" si="1"/>
        <v>8.0831408775981526</v>
      </c>
      <c r="J14">
        <f t="shared" si="25"/>
        <v>91.916859122401846</v>
      </c>
      <c r="K14" s="3">
        <v>44791</v>
      </c>
      <c r="L14" s="1">
        <f t="shared" ca="1" si="2"/>
        <v>6893.7966942111216</v>
      </c>
      <c r="M14" t="s">
        <v>895</v>
      </c>
      <c r="N14" s="1">
        <f t="shared" ca="1" si="3"/>
        <v>1647.2033057888784</v>
      </c>
      <c r="O14" t="str">
        <f t="shared" ca="1" si="4"/>
        <v>Active</v>
      </c>
      <c r="P14">
        <f t="shared" ca="1" si="5"/>
        <v>10.508083140877599</v>
      </c>
      <c r="Q14" s="3">
        <f t="shared" ca="1" si="6"/>
        <v>44843</v>
      </c>
      <c r="R14" s="1">
        <f t="shared" ca="1" si="7"/>
        <v>185.60581688074822</v>
      </c>
      <c r="S14" t="str">
        <f t="shared" ca="1" si="8"/>
        <v>Deposit</v>
      </c>
      <c r="T14" s="1">
        <f t="shared" ca="1" si="9"/>
        <v>1649.2033057888784</v>
      </c>
      <c r="U14" t="str">
        <f t="shared" ca="1" si="10"/>
        <v>Active</v>
      </c>
      <c r="V14">
        <f t="shared" ca="1" si="11"/>
        <v>9.122401847575059</v>
      </c>
      <c r="W14" s="3">
        <f t="shared" ca="1" si="12"/>
        <v>45010</v>
      </c>
      <c r="X14" s="1">
        <f t="shared" ca="1" si="13"/>
        <v>801.70282762623685</v>
      </c>
      <c r="Y14" t="str">
        <f t="shared" ca="1" si="14"/>
        <v>Withdrawal</v>
      </c>
      <c r="Z14" s="1">
        <f t="shared" ca="1" si="15"/>
        <v>847.50047816264157</v>
      </c>
      <c r="AA14" t="str">
        <f t="shared" ca="1" si="16"/>
        <v>Inactive</v>
      </c>
      <c r="AB14">
        <f t="shared" ca="1" si="17"/>
        <v>75.750577367205537</v>
      </c>
      <c r="AC14" s="3">
        <f t="shared" ca="1" si="18"/>
        <v>45670</v>
      </c>
      <c r="AD14" s="1">
        <f t="shared" ca="1" si="19"/>
        <v>575.21262398285262</v>
      </c>
      <c r="AE14" t="str">
        <f t="shared" ca="1" si="20"/>
        <v>Withdrawal</v>
      </c>
      <c r="AF14" s="1">
        <f t="shared" ca="1" si="21"/>
        <v>272.28785417978895</v>
      </c>
      <c r="AG14" t="str">
        <f t="shared" ca="1" si="22"/>
        <v>Active</v>
      </c>
      <c r="AH14" s="3">
        <f t="shared" si="23"/>
        <v>45810</v>
      </c>
      <c r="AI14">
        <f t="shared" ca="1" si="24"/>
        <v>90.677966101694921</v>
      </c>
    </row>
    <row r="15" spans="1:35" x14ac:dyDescent="0.35">
      <c r="A15">
        <v>123469</v>
      </c>
      <c r="B15" s="5" t="s">
        <v>41</v>
      </c>
      <c r="C15" s="3">
        <v>44554</v>
      </c>
      <c r="D15" s="3">
        <v>44554</v>
      </c>
      <c r="E15" s="6">
        <v>3579</v>
      </c>
      <c r="F15" t="s">
        <v>26</v>
      </c>
      <c r="G15" s="6">
        <v>3579</v>
      </c>
      <c r="H15" t="str">
        <f t="shared" si="0"/>
        <v>Active</v>
      </c>
      <c r="I15">
        <f t="shared" si="1"/>
        <v>8.0831408775981526</v>
      </c>
      <c r="J15">
        <f t="shared" si="25"/>
        <v>91.916859122401846</v>
      </c>
      <c r="K15" s="3">
        <v>44674</v>
      </c>
      <c r="L15" s="1">
        <f t="shared" ca="1" si="2"/>
        <v>200.76936663183275</v>
      </c>
      <c r="M15" t="s">
        <v>896</v>
      </c>
      <c r="N15" s="1">
        <f t="shared" ca="1" si="3"/>
        <v>3779.7693666318328</v>
      </c>
      <c r="O15" t="str">
        <f t="shared" ca="1" si="4"/>
        <v>Active</v>
      </c>
      <c r="P15">
        <f t="shared" ca="1" si="5"/>
        <v>10.508083140877599</v>
      </c>
      <c r="Q15" s="3">
        <f t="shared" ca="1" si="6"/>
        <v>44731</v>
      </c>
      <c r="R15" s="1">
        <f t="shared" ca="1" si="7"/>
        <v>70.671859862405014</v>
      </c>
      <c r="S15" t="str">
        <f t="shared" ca="1" si="8"/>
        <v>Withdrawal</v>
      </c>
      <c r="T15" s="1">
        <f t="shared" ca="1" si="9"/>
        <v>3709.0975067694276</v>
      </c>
      <c r="U15" t="str">
        <f t="shared" ca="1" si="10"/>
        <v>Active</v>
      </c>
      <c r="V15">
        <f t="shared" ca="1" si="11"/>
        <v>9.122401847575059</v>
      </c>
      <c r="W15" s="3">
        <f t="shared" ca="1" si="12"/>
        <v>44861</v>
      </c>
      <c r="X15" s="1">
        <f t="shared" ca="1" si="13"/>
        <v>239.91678402205324</v>
      </c>
      <c r="Y15" t="str">
        <f t="shared" ca="1" si="14"/>
        <v>Deposit</v>
      </c>
      <c r="Z15" s="1">
        <f t="shared" ca="1" si="15"/>
        <v>3949.014290791481</v>
      </c>
      <c r="AA15" t="str">
        <f t="shared" ca="1" si="16"/>
        <v>Active</v>
      </c>
      <c r="AB15">
        <f t="shared" ca="1" si="17"/>
        <v>75.750577367205537</v>
      </c>
      <c r="AC15" s="3">
        <f t="shared" ca="1" si="18"/>
        <v>45014</v>
      </c>
      <c r="AD15" s="1">
        <f t="shared" ca="1" si="19"/>
        <v>1032.1293148199045</v>
      </c>
      <c r="AE15" t="str">
        <f t="shared" ca="1" si="20"/>
        <v>Withdrawal</v>
      </c>
      <c r="AF15" s="1">
        <f t="shared" ca="1" si="21"/>
        <v>2916.8849759715768</v>
      </c>
      <c r="AG15" t="str">
        <f t="shared" ca="1" si="22"/>
        <v>Inactive</v>
      </c>
      <c r="AH15" s="3">
        <f t="shared" si="23"/>
        <v>45810</v>
      </c>
      <c r="AI15">
        <f t="shared" ca="1" si="24"/>
        <v>90.677966101694921</v>
      </c>
    </row>
    <row r="16" spans="1:35" x14ac:dyDescent="0.35">
      <c r="A16">
        <v>123470</v>
      </c>
      <c r="B16" s="5" t="s">
        <v>42</v>
      </c>
      <c r="C16" s="3">
        <v>44668</v>
      </c>
      <c r="D16" s="3">
        <v>44668</v>
      </c>
      <c r="E16" s="6">
        <v>836</v>
      </c>
      <c r="F16" t="s">
        <v>26</v>
      </c>
      <c r="G16" s="6">
        <v>836</v>
      </c>
      <c r="H16" t="str">
        <f t="shared" si="0"/>
        <v>Active</v>
      </c>
      <c r="I16">
        <f t="shared" si="1"/>
        <v>8.0831408775981526</v>
      </c>
      <c r="J16">
        <f t="shared" si="25"/>
        <v>91.916859122401846</v>
      </c>
      <c r="K16" s="3">
        <v>44793</v>
      </c>
      <c r="L16" s="1">
        <f t="shared" ca="1" si="2"/>
        <v>695.08656292371631</v>
      </c>
      <c r="M16" t="s">
        <v>895</v>
      </c>
      <c r="N16" s="1">
        <f t="shared" ca="1" si="3"/>
        <v>140.91343707628369</v>
      </c>
      <c r="O16" t="str">
        <f t="shared" ca="1" si="4"/>
        <v>Active</v>
      </c>
      <c r="P16">
        <f t="shared" ca="1" si="5"/>
        <v>10.508083140877599</v>
      </c>
      <c r="Q16" s="3">
        <f t="shared" ca="1" si="6"/>
        <v>44914</v>
      </c>
      <c r="R16" s="1">
        <f t="shared" ca="1" si="7"/>
        <v>85.539406748295704</v>
      </c>
      <c r="S16" t="str">
        <f t="shared" ca="1" si="8"/>
        <v>Withdrawal</v>
      </c>
      <c r="T16" s="1">
        <f t="shared" ca="1" si="9"/>
        <v>55.374030327987981</v>
      </c>
      <c r="U16" t="str">
        <f t="shared" ca="1" si="10"/>
        <v>Active</v>
      </c>
      <c r="V16">
        <f t="shared" ca="1" si="11"/>
        <v>9.122401847575059</v>
      </c>
      <c r="W16" s="3">
        <f t="shared" ca="1" si="12"/>
        <v>44982</v>
      </c>
      <c r="X16" s="1">
        <f t="shared" ca="1" si="13"/>
        <v>41.34846057592749</v>
      </c>
      <c r="Y16" t="str">
        <f t="shared" ca="1" si="14"/>
        <v>Deposit</v>
      </c>
      <c r="Z16" s="1">
        <f t="shared" ca="1" si="15"/>
        <v>96.722490903915471</v>
      </c>
      <c r="AA16" t="str">
        <f t="shared" ca="1" si="16"/>
        <v>Inactive</v>
      </c>
      <c r="AB16">
        <f t="shared" ca="1" si="17"/>
        <v>75.750577367205537</v>
      </c>
      <c r="AC16" s="3">
        <f t="shared" ca="1" si="18"/>
        <v>45577</v>
      </c>
      <c r="AD16" s="1">
        <f t="shared" ca="1" si="19"/>
        <v>29.759851561922531</v>
      </c>
      <c r="AE16" t="str">
        <f t="shared" ca="1" si="20"/>
        <v>Withdrawal</v>
      </c>
      <c r="AF16" s="1">
        <f t="shared" ca="1" si="21"/>
        <v>66.96263934199294</v>
      </c>
      <c r="AG16" t="str">
        <f t="shared" ca="1" si="22"/>
        <v>Inactive</v>
      </c>
      <c r="AH16" s="3">
        <f t="shared" si="23"/>
        <v>45810</v>
      </c>
      <c r="AI16">
        <f t="shared" ca="1" si="24"/>
        <v>90.677966101694921</v>
      </c>
    </row>
    <row r="17" spans="1:35" x14ac:dyDescent="0.35">
      <c r="A17">
        <v>123471</v>
      </c>
      <c r="B17" s="5" t="s">
        <v>43</v>
      </c>
      <c r="C17" s="3">
        <v>44015</v>
      </c>
      <c r="D17" s="3">
        <v>44015</v>
      </c>
      <c r="E17" s="6">
        <v>7949</v>
      </c>
      <c r="F17" t="s">
        <v>26</v>
      </c>
      <c r="G17" s="6">
        <v>7949</v>
      </c>
      <c r="H17" t="str">
        <f t="shared" si="0"/>
        <v>Active</v>
      </c>
      <c r="I17">
        <f t="shared" si="1"/>
        <v>8.0831408775981526</v>
      </c>
      <c r="J17">
        <f t="shared" si="25"/>
        <v>91.916859122401846</v>
      </c>
      <c r="K17" s="3">
        <v>44053</v>
      </c>
      <c r="L17" s="1">
        <f t="shared" ca="1" si="2"/>
        <v>6402.5868931146597</v>
      </c>
      <c r="M17" t="s">
        <v>895</v>
      </c>
      <c r="N17" s="1">
        <f t="shared" ca="1" si="3"/>
        <v>1546.4131068853403</v>
      </c>
      <c r="O17" t="str">
        <f t="shared" ca="1" si="4"/>
        <v>Active</v>
      </c>
      <c r="P17">
        <f t="shared" ca="1" si="5"/>
        <v>10.508083140877599</v>
      </c>
      <c r="Q17" s="3">
        <f t="shared" ca="1" si="6"/>
        <v>44108</v>
      </c>
      <c r="R17" s="1">
        <f t="shared" ca="1" si="7"/>
        <v>684.9876514951834</v>
      </c>
      <c r="S17" t="str">
        <f t="shared" ca="1" si="8"/>
        <v>Deposit</v>
      </c>
      <c r="T17" s="1">
        <f t="shared" ca="1" si="9"/>
        <v>1548.4131068853403</v>
      </c>
      <c r="U17" t="str">
        <f t="shared" ca="1" si="10"/>
        <v>Active</v>
      </c>
      <c r="V17">
        <f t="shared" ca="1" si="11"/>
        <v>9.122401847575059</v>
      </c>
      <c r="W17" s="3">
        <f t="shared" ca="1" si="12"/>
        <v>44212</v>
      </c>
      <c r="X17" s="1">
        <f t="shared" ca="1" si="13"/>
        <v>1269.32757259035</v>
      </c>
      <c r="Y17" t="str">
        <f t="shared" ca="1" si="14"/>
        <v>Withdrawal</v>
      </c>
      <c r="Z17" s="1">
        <f t="shared" ca="1" si="15"/>
        <v>279.08553429499034</v>
      </c>
      <c r="AA17" t="str">
        <f t="shared" ca="1" si="16"/>
        <v>Active</v>
      </c>
      <c r="AB17">
        <f t="shared" ca="1" si="17"/>
        <v>75.750577367205537</v>
      </c>
      <c r="AC17" s="3">
        <f t="shared" ca="1" si="18"/>
        <v>44279</v>
      </c>
      <c r="AD17" s="1">
        <f t="shared" ca="1" si="19"/>
        <v>35.997209337469364</v>
      </c>
      <c r="AE17" t="str">
        <f t="shared" ca="1" si="20"/>
        <v>Deposit</v>
      </c>
      <c r="AF17" s="1">
        <f t="shared" ca="1" si="21"/>
        <v>315.08274363245971</v>
      </c>
      <c r="AG17" t="str">
        <f t="shared" ca="1" si="22"/>
        <v>Inactive</v>
      </c>
      <c r="AH17" s="3">
        <f t="shared" si="23"/>
        <v>45810</v>
      </c>
      <c r="AI17">
        <f t="shared" ca="1" si="24"/>
        <v>90.677966101694921</v>
      </c>
    </row>
    <row r="18" spans="1:35" x14ac:dyDescent="0.35">
      <c r="A18">
        <v>123472</v>
      </c>
      <c r="B18" s="5" t="s">
        <v>44</v>
      </c>
      <c r="C18" s="3">
        <v>44892</v>
      </c>
      <c r="D18" s="3">
        <v>44892</v>
      </c>
      <c r="E18" s="6">
        <v>2683</v>
      </c>
      <c r="F18" t="s">
        <v>26</v>
      </c>
      <c r="G18" s="6">
        <v>2683</v>
      </c>
      <c r="H18" t="str">
        <f t="shared" si="0"/>
        <v>Active</v>
      </c>
      <c r="I18">
        <f t="shared" si="1"/>
        <v>8.0831408775981526</v>
      </c>
      <c r="J18">
        <f t="shared" si="25"/>
        <v>91.916859122401846</v>
      </c>
      <c r="K18" s="3">
        <v>44907</v>
      </c>
      <c r="L18" s="1">
        <f t="shared" ca="1" si="2"/>
        <v>1975.3357169276335</v>
      </c>
      <c r="M18" t="s">
        <v>896</v>
      </c>
      <c r="N18" s="1">
        <f t="shared" ca="1" si="3"/>
        <v>4658.3357169276333</v>
      </c>
      <c r="O18" t="str">
        <f t="shared" ca="1" si="4"/>
        <v>Active</v>
      </c>
      <c r="P18">
        <f t="shared" ca="1" si="5"/>
        <v>10.508083140877599</v>
      </c>
      <c r="Q18" s="3">
        <f t="shared" ca="1" si="6"/>
        <v>44972</v>
      </c>
      <c r="R18" s="1">
        <f t="shared" ca="1" si="7"/>
        <v>1598.1572562223091</v>
      </c>
      <c r="S18" t="str">
        <f t="shared" ca="1" si="8"/>
        <v>Deposit</v>
      </c>
      <c r="T18" s="1">
        <f t="shared" ca="1" si="9"/>
        <v>4660.3357169276333</v>
      </c>
      <c r="U18" t="str">
        <f t="shared" ca="1" si="10"/>
        <v>Active</v>
      </c>
      <c r="V18">
        <f t="shared" ca="1" si="11"/>
        <v>9.122401847575059</v>
      </c>
      <c r="W18" s="3">
        <f t="shared" ca="1" si="12"/>
        <v>45084</v>
      </c>
      <c r="X18" s="1">
        <f t="shared" ca="1" si="13"/>
        <v>1542.3653714101972</v>
      </c>
      <c r="Y18" t="str">
        <f t="shared" ca="1" si="14"/>
        <v>Withdrawal</v>
      </c>
      <c r="Z18" s="1">
        <f t="shared" ca="1" si="15"/>
        <v>3117.9703455174358</v>
      </c>
      <c r="AA18" t="str">
        <f t="shared" ca="1" si="16"/>
        <v>Inactive</v>
      </c>
      <c r="AB18">
        <f t="shared" ca="1" si="17"/>
        <v>75.750577367205537</v>
      </c>
      <c r="AC18" s="3">
        <f t="shared" ca="1" si="18"/>
        <v>45478</v>
      </c>
      <c r="AD18" s="1">
        <f t="shared" ca="1" si="19"/>
        <v>751.26448136397698</v>
      </c>
      <c r="AE18" t="str">
        <f t="shared" ca="1" si="20"/>
        <v>Deposit</v>
      </c>
      <c r="AF18" s="1">
        <f t="shared" ca="1" si="21"/>
        <v>3869.234826881413</v>
      </c>
      <c r="AG18" t="str">
        <f t="shared" ca="1" si="22"/>
        <v>Inactive</v>
      </c>
      <c r="AH18" s="3">
        <f t="shared" si="23"/>
        <v>45810</v>
      </c>
      <c r="AI18">
        <f t="shared" ca="1" si="24"/>
        <v>90.677966101694921</v>
      </c>
    </row>
    <row r="19" spans="1:35" x14ac:dyDescent="0.35">
      <c r="A19">
        <v>123473</v>
      </c>
      <c r="B19" s="5" t="s">
        <v>45</v>
      </c>
      <c r="C19" s="3">
        <v>44840</v>
      </c>
      <c r="D19" s="3">
        <v>44840</v>
      </c>
      <c r="E19" s="6">
        <v>8961</v>
      </c>
      <c r="F19" t="s">
        <v>26</v>
      </c>
      <c r="G19" s="6">
        <v>8961</v>
      </c>
      <c r="H19" t="str">
        <f t="shared" si="0"/>
        <v>Active</v>
      </c>
      <c r="I19">
        <f t="shared" si="1"/>
        <v>8.0831408775981526</v>
      </c>
      <c r="J19">
        <f t="shared" si="25"/>
        <v>91.916859122401846</v>
      </c>
      <c r="K19" s="3">
        <v>44923</v>
      </c>
      <c r="L19" s="1">
        <f t="shared" ca="1" si="2"/>
        <v>6586.2531266339938</v>
      </c>
      <c r="M19" t="s">
        <v>896</v>
      </c>
      <c r="N19" s="1">
        <f t="shared" ca="1" si="3"/>
        <v>15547.253126633994</v>
      </c>
      <c r="O19" t="str">
        <f t="shared" ca="1" si="4"/>
        <v>Inactive</v>
      </c>
      <c r="P19">
        <f t="shared" ca="1" si="5"/>
        <v>10.508083140877599</v>
      </c>
      <c r="Q19" s="3">
        <f t="shared" ca="1" si="6"/>
        <v>45112</v>
      </c>
      <c r="R19" s="1">
        <f t="shared" ca="1" si="7"/>
        <v>6639.6793162429622</v>
      </c>
      <c r="S19" t="str">
        <f t="shared" ca="1" si="8"/>
        <v>Withdrawal</v>
      </c>
      <c r="T19" s="1">
        <f t="shared" ca="1" si="9"/>
        <v>8907.5738103910317</v>
      </c>
      <c r="U19" t="str">
        <f t="shared" ca="1" si="10"/>
        <v>Active</v>
      </c>
      <c r="V19">
        <f t="shared" ca="1" si="11"/>
        <v>9.122401847575059</v>
      </c>
      <c r="W19" s="3">
        <f t="shared" ca="1" si="12"/>
        <v>45222</v>
      </c>
      <c r="X19" s="1">
        <f t="shared" ca="1" si="13"/>
        <v>2364.3454096589785</v>
      </c>
      <c r="Y19" t="str">
        <f t="shared" ca="1" si="14"/>
        <v>Deposit</v>
      </c>
      <c r="Z19" s="1">
        <f t="shared" ca="1" si="15"/>
        <v>11271.919220050011</v>
      </c>
      <c r="AA19" t="str">
        <f t="shared" ca="1" si="16"/>
        <v>Inactive</v>
      </c>
      <c r="AB19">
        <f t="shared" ca="1" si="17"/>
        <v>75.750577367205537</v>
      </c>
      <c r="AC19" s="3">
        <f t="shared" ca="1" si="18"/>
        <v>45591</v>
      </c>
      <c r="AD19" s="1">
        <f t="shared" ca="1" si="19"/>
        <v>11004.548423090109</v>
      </c>
      <c r="AE19" t="str">
        <f t="shared" ca="1" si="20"/>
        <v>Deposit</v>
      </c>
      <c r="AF19" s="1">
        <f t="shared" ca="1" si="21"/>
        <v>22276.46764314012</v>
      </c>
      <c r="AG19" t="str">
        <f t="shared" ca="1" si="22"/>
        <v>Inactive</v>
      </c>
      <c r="AH19" s="3">
        <f t="shared" si="23"/>
        <v>45810</v>
      </c>
      <c r="AI19">
        <f t="shared" ca="1" si="24"/>
        <v>90.677966101694921</v>
      </c>
    </row>
    <row r="20" spans="1:35" x14ac:dyDescent="0.35">
      <c r="A20">
        <v>123474</v>
      </c>
      <c r="B20" s="5" t="s">
        <v>46</v>
      </c>
      <c r="C20" s="3">
        <v>43984</v>
      </c>
      <c r="D20" s="3">
        <v>43984</v>
      </c>
      <c r="E20" s="6">
        <v>7854</v>
      </c>
      <c r="F20" t="s">
        <v>26</v>
      </c>
      <c r="G20" s="6">
        <v>7854</v>
      </c>
      <c r="H20" t="str">
        <f t="shared" si="0"/>
        <v>Active</v>
      </c>
      <c r="I20">
        <f t="shared" si="1"/>
        <v>8.0831408775981526</v>
      </c>
      <c r="J20">
        <f t="shared" si="25"/>
        <v>91.916859122401846</v>
      </c>
      <c r="K20" s="3">
        <v>43993</v>
      </c>
      <c r="L20" s="1">
        <f t="shared" ca="1" si="2"/>
        <v>7690.790511797728</v>
      </c>
      <c r="M20" t="s">
        <v>895</v>
      </c>
      <c r="N20" s="1">
        <f t="shared" ca="1" si="3"/>
        <v>163.20948820227204</v>
      </c>
      <c r="O20" t="str">
        <f t="shared" ca="1" si="4"/>
        <v>Active</v>
      </c>
      <c r="P20">
        <f t="shared" ca="1" si="5"/>
        <v>10.508083140877599</v>
      </c>
      <c r="Q20" s="3">
        <f t="shared" ca="1" si="6"/>
        <v>44134</v>
      </c>
      <c r="R20" s="1">
        <f t="shared" ca="1" si="7"/>
        <v>143.65953377803467</v>
      </c>
      <c r="S20" t="str">
        <f t="shared" ca="1" si="8"/>
        <v>Withdrawal</v>
      </c>
      <c r="T20" s="1">
        <f t="shared" ca="1" si="9"/>
        <v>19.54995442423737</v>
      </c>
      <c r="U20" t="str">
        <f t="shared" ca="1" si="10"/>
        <v>Active</v>
      </c>
      <c r="V20">
        <f t="shared" ca="1" si="11"/>
        <v>9.122401847575059</v>
      </c>
      <c r="W20" s="3">
        <f t="shared" ca="1" si="12"/>
        <v>44159</v>
      </c>
      <c r="X20" s="1">
        <f t="shared" ca="1" si="13"/>
        <v>5.5396795269271069</v>
      </c>
      <c r="Y20" t="str">
        <f t="shared" ca="1" si="14"/>
        <v>Deposit</v>
      </c>
      <c r="Z20" s="1">
        <f t="shared" ca="1" si="15"/>
        <v>25.089633951164476</v>
      </c>
      <c r="AA20" t="str">
        <f t="shared" ca="1" si="16"/>
        <v>Inactive</v>
      </c>
      <c r="AB20">
        <f t="shared" ca="1" si="17"/>
        <v>75.750577367205537</v>
      </c>
      <c r="AC20" s="3">
        <f t="shared" ca="1" si="18"/>
        <v>44792</v>
      </c>
      <c r="AD20" s="1">
        <f t="shared" ca="1" si="19"/>
        <v>20.632177155469673</v>
      </c>
      <c r="AE20" t="str">
        <f t="shared" ca="1" si="20"/>
        <v>Withdrawal</v>
      </c>
      <c r="AF20" s="1">
        <f t="shared" ca="1" si="21"/>
        <v>4.457456795694803</v>
      </c>
      <c r="AG20" t="str">
        <f t="shared" ca="1" si="22"/>
        <v>Inactive</v>
      </c>
      <c r="AH20" s="3">
        <f t="shared" si="23"/>
        <v>45810</v>
      </c>
      <c r="AI20">
        <f t="shared" ca="1" si="24"/>
        <v>90.677966101694921</v>
      </c>
    </row>
    <row r="21" spans="1:35" x14ac:dyDescent="0.35">
      <c r="A21">
        <v>123475</v>
      </c>
      <c r="B21" s="5" t="s">
        <v>47</v>
      </c>
      <c r="C21" s="3">
        <v>44299</v>
      </c>
      <c r="D21" s="3">
        <v>44299</v>
      </c>
      <c r="E21" s="6">
        <v>1987</v>
      </c>
      <c r="F21" t="s">
        <v>26</v>
      </c>
      <c r="G21" s="6">
        <v>1987</v>
      </c>
      <c r="H21" t="str">
        <f t="shared" si="0"/>
        <v>Active</v>
      </c>
      <c r="I21">
        <f t="shared" si="1"/>
        <v>8.0831408775981526</v>
      </c>
      <c r="J21">
        <f t="shared" si="25"/>
        <v>91.916859122401846</v>
      </c>
      <c r="K21" s="3">
        <v>44413</v>
      </c>
      <c r="L21" s="1">
        <f t="shared" ca="1" si="2"/>
        <v>1451.6590271365492</v>
      </c>
      <c r="M21" t="s">
        <v>895</v>
      </c>
      <c r="N21" s="1">
        <f t="shared" ca="1" si="3"/>
        <v>535.34097286345082</v>
      </c>
      <c r="O21" t="str">
        <f t="shared" ca="1" si="4"/>
        <v>Active</v>
      </c>
      <c r="P21">
        <f t="shared" ca="1" si="5"/>
        <v>10.508083140877599</v>
      </c>
      <c r="Q21" s="3">
        <f t="shared" ca="1" si="6"/>
        <v>44487</v>
      </c>
      <c r="R21" s="1">
        <f t="shared" ca="1" si="7"/>
        <v>452.02706408823389</v>
      </c>
      <c r="S21" t="str">
        <f t="shared" ca="1" si="8"/>
        <v>Withdrawal</v>
      </c>
      <c r="T21" s="1">
        <f t="shared" ca="1" si="9"/>
        <v>83.31390877521693</v>
      </c>
      <c r="U21" t="str">
        <f t="shared" ca="1" si="10"/>
        <v>Active</v>
      </c>
      <c r="V21">
        <f t="shared" ca="1" si="11"/>
        <v>9.122401847575059</v>
      </c>
      <c r="W21" s="3">
        <f t="shared" ca="1" si="12"/>
        <v>44536</v>
      </c>
      <c r="X21" s="1">
        <f t="shared" ca="1" si="13"/>
        <v>1.1699930210250307</v>
      </c>
      <c r="Y21" t="str">
        <f t="shared" ca="1" si="14"/>
        <v>Deposit</v>
      </c>
      <c r="Z21" s="1">
        <f t="shared" ca="1" si="15"/>
        <v>84.483901796241966</v>
      </c>
      <c r="AA21" t="str">
        <f t="shared" ca="1" si="16"/>
        <v>Inactive</v>
      </c>
      <c r="AB21">
        <f t="shared" ca="1" si="17"/>
        <v>75.750577367205537</v>
      </c>
      <c r="AC21" s="3">
        <f t="shared" ca="1" si="18"/>
        <v>44915</v>
      </c>
      <c r="AD21" s="1">
        <f t="shared" ca="1" si="19"/>
        <v>22.413331523050182</v>
      </c>
      <c r="AE21" t="str">
        <f t="shared" ca="1" si="20"/>
        <v>Withdrawal</v>
      </c>
      <c r="AF21" s="1">
        <f t="shared" ca="1" si="21"/>
        <v>62.070570273191784</v>
      </c>
      <c r="AG21" t="str">
        <f t="shared" ca="1" si="22"/>
        <v>Inactive</v>
      </c>
      <c r="AH21" s="3">
        <f t="shared" si="23"/>
        <v>45810</v>
      </c>
      <c r="AI21">
        <f t="shared" ca="1" si="24"/>
        <v>90.677966101694921</v>
      </c>
    </row>
    <row r="22" spans="1:35" x14ac:dyDescent="0.35">
      <c r="A22">
        <v>123476</v>
      </c>
      <c r="B22" s="5" t="s">
        <v>48</v>
      </c>
      <c r="C22" s="3">
        <v>44205</v>
      </c>
      <c r="D22" s="3">
        <v>44205</v>
      </c>
      <c r="E22" s="6">
        <v>8594</v>
      </c>
      <c r="F22" t="s">
        <v>26</v>
      </c>
      <c r="G22" s="6">
        <v>8594</v>
      </c>
      <c r="H22" t="str">
        <f t="shared" si="0"/>
        <v>Active</v>
      </c>
      <c r="I22">
        <f t="shared" si="1"/>
        <v>8.0831408775981526</v>
      </c>
      <c r="J22">
        <f t="shared" si="25"/>
        <v>91.916859122401846</v>
      </c>
      <c r="K22" s="3">
        <v>44243</v>
      </c>
      <c r="L22" s="1">
        <f t="shared" ca="1" si="2"/>
        <v>2922.0748636523522</v>
      </c>
      <c r="M22" t="s">
        <v>895</v>
      </c>
      <c r="N22" s="1">
        <f t="shared" ca="1" si="3"/>
        <v>5671.9251363476478</v>
      </c>
      <c r="O22" t="str">
        <f t="shared" ca="1" si="4"/>
        <v>Active</v>
      </c>
      <c r="P22">
        <f t="shared" ca="1" si="5"/>
        <v>10.508083140877599</v>
      </c>
      <c r="Q22" s="3">
        <f t="shared" ca="1" si="6"/>
        <v>44347</v>
      </c>
      <c r="R22" s="1">
        <f t="shared" ca="1" si="7"/>
        <v>4558.3750072110079</v>
      </c>
      <c r="S22" t="str">
        <f t="shared" ca="1" si="8"/>
        <v>Withdrawal</v>
      </c>
      <c r="T22" s="1">
        <f t="shared" ca="1" si="9"/>
        <v>1113.55012913664</v>
      </c>
      <c r="U22" t="str">
        <f t="shared" ca="1" si="10"/>
        <v>Active</v>
      </c>
      <c r="V22">
        <f t="shared" ca="1" si="11"/>
        <v>9.122401847575059</v>
      </c>
      <c r="W22" s="3">
        <f t="shared" ca="1" si="12"/>
        <v>44520</v>
      </c>
      <c r="X22" s="1">
        <f t="shared" ca="1" si="13"/>
        <v>1021.480066701452</v>
      </c>
      <c r="Y22" t="str">
        <f t="shared" ca="1" si="14"/>
        <v>Withdrawal</v>
      </c>
      <c r="Z22" s="1">
        <f t="shared" ca="1" si="15"/>
        <v>92.070062435187992</v>
      </c>
      <c r="AA22" t="str">
        <f t="shared" ca="1" si="16"/>
        <v>Inactive</v>
      </c>
      <c r="AB22">
        <f t="shared" ca="1" si="17"/>
        <v>75.750577367205537</v>
      </c>
      <c r="AC22" s="3">
        <f t="shared" ca="1" si="18"/>
        <v>45000</v>
      </c>
      <c r="AD22" s="1">
        <f t="shared" ca="1" si="19"/>
        <v>13.617565955565976</v>
      </c>
      <c r="AE22" t="str">
        <f t="shared" ca="1" si="20"/>
        <v>Withdrawal</v>
      </c>
      <c r="AF22" s="1">
        <f t="shared" ca="1" si="21"/>
        <v>78.452496479622013</v>
      </c>
      <c r="AG22" t="str">
        <f t="shared" ca="1" si="22"/>
        <v>Inactive</v>
      </c>
      <c r="AH22" s="3">
        <f t="shared" si="23"/>
        <v>45810</v>
      </c>
      <c r="AI22">
        <f t="shared" ca="1" si="24"/>
        <v>90.677966101694921</v>
      </c>
    </row>
    <row r="23" spans="1:35" x14ac:dyDescent="0.35">
      <c r="A23">
        <v>123477</v>
      </c>
      <c r="B23" s="5" t="s">
        <v>49</v>
      </c>
      <c r="C23" s="3">
        <v>44330</v>
      </c>
      <c r="D23" s="3">
        <v>44330</v>
      </c>
      <c r="E23" s="6">
        <v>5718</v>
      </c>
      <c r="F23" t="s">
        <v>26</v>
      </c>
      <c r="G23" s="6">
        <v>5718</v>
      </c>
      <c r="H23" t="str">
        <f t="shared" si="0"/>
        <v>Active</v>
      </c>
      <c r="I23">
        <f t="shared" si="1"/>
        <v>8.0831408775981526</v>
      </c>
      <c r="J23">
        <f t="shared" si="25"/>
        <v>91.916859122401846</v>
      </c>
      <c r="K23" s="3">
        <v>44415</v>
      </c>
      <c r="L23" s="1">
        <f t="shared" ca="1" si="2"/>
        <v>4301.332996051874</v>
      </c>
      <c r="M23" t="s">
        <v>895</v>
      </c>
      <c r="N23" s="1">
        <f t="shared" ca="1" si="3"/>
        <v>1416.667003948126</v>
      </c>
      <c r="O23" t="str">
        <f t="shared" ca="1" si="4"/>
        <v>Active</v>
      </c>
      <c r="P23">
        <f t="shared" ca="1" si="5"/>
        <v>10.508083140877599</v>
      </c>
      <c r="Q23" s="3">
        <f t="shared" ca="1" si="6"/>
        <v>44491</v>
      </c>
      <c r="R23" s="1">
        <f t="shared" ca="1" si="7"/>
        <v>804.57533725352266</v>
      </c>
      <c r="S23" t="str">
        <f t="shared" ca="1" si="8"/>
        <v>Withdrawal</v>
      </c>
      <c r="T23" s="1">
        <f t="shared" ca="1" si="9"/>
        <v>612.0916666946033</v>
      </c>
      <c r="U23" t="str">
        <f t="shared" ca="1" si="10"/>
        <v>Active</v>
      </c>
      <c r="V23">
        <f t="shared" ca="1" si="11"/>
        <v>9.122401847575059</v>
      </c>
      <c r="W23" s="3">
        <f t="shared" ca="1" si="12"/>
        <v>44558</v>
      </c>
      <c r="X23" s="1">
        <f t="shared" ca="1" si="13"/>
        <v>286.03287710691473</v>
      </c>
      <c r="Y23" t="str">
        <f t="shared" ca="1" si="14"/>
        <v>Deposit</v>
      </c>
      <c r="Z23" s="1">
        <f t="shared" ca="1" si="15"/>
        <v>898.12454380151803</v>
      </c>
      <c r="AA23" t="str">
        <f t="shared" ca="1" si="16"/>
        <v>Inactive</v>
      </c>
      <c r="AB23">
        <f t="shared" ca="1" si="17"/>
        <v>75.750577367205537</v>
      </c>
      <c r="AC23" s="3">
        <f t="shared" ca="1" si="18"/>
        <v>44819</v>
      </c>
      <c r="AD23" s="1">
        <f t="shared" ca="1" si="19"/>
        <v>118.69655523866352</v>
      </c>
      <c r="AE23" t="str">
        <f t="shared" ca="1" si="20"/>
        <v>Withdrawal</v>
      </c>
      <c r="AF23" s="1">
        <f t="shared" ca="1" si="21"/>
        <v>779.42798856285447</v>
      </c>
      <c r="AG23" t="str">
        <f t="shared" ca="1" si="22"/>
        <v>Inactive</v>
      </c>
      <c r="AH23" s="3">
        <f t="shared" si="23"/>
        <v>45810</v>
      </c>
      <c r="AI23">
        <f t="shared" ca="1" si="24"/>
        <v>90.677966101694921</v>
      </c>
    </row>
    <row r="24" spans="1:35" x14ac:dyDescent="0.35">
      <c r="A24">
        <v>123478</v>
      </c>
      <c r="B24" s="5" t="s">
        <v>50</v>
      </c>
      <c r="C24" s="3">
        <v>44768</v>
      </c>
      <c r="D24" s="3">
        <v>44768</v>
      </c>
      <c r="E24" s="6">
        <v>7833</v>
      </c>
      <c r="F24" t="s">
        <v>26</v>
      </c>
      <c r="G24" s="6">
        <v>7833</v>
      </c>
      <c r="H24" t="str">
        <f t="shared" si="0"/>
        <v>Active</v>
      </c>
      <c r="I24">
        <f t="shared" si="1"/>
        <v>8.0831408775981526</v>
      </c>
      <c r="J24">
        <f t="shared" si="25"/>
        <v>91.916859122401846</v>
      </c>
      <c r="K24" s="3">
        <v>44824</v>
      </c>
      <c r="L24" s="1">
        <f t="shared" ca="1" si="2"/>
        <v>3998.2475705438883</v>
      </c>
      <c r="M24" t="s">
        <v>896</v>
      </c>
      <c r="N24" s="1">
        <f t="shared" ca="1" si="3"/>
        <v>11831.247570543888</v>
      </c>
      <c r="O24" t="str">
        <f t="shared" ca="1" si="4"/>
        <v>Active</v>
      </c>
      <c r="P24">
        <f t="shared" ca="1" si="5"/>
        <v>10.508083140877599</v>
      </c>
      <c r="Q24" s="3">
        <f t="shared" ca="1" si="6"/>
        <v>44841</v>
      </c>
      <c r="R24" s="1">
        <f t="shared" ca="1" si="7"/>
        <v>2696.6234321928009</v>
      </c>
      <c r="S24" t="str">
        <f t="shared" ca="1" si="8"/>
        <v>Deposit</v>
      </c>
      <c r="T24" s="1">
        <f t="shared" ca="1" si="9"/>
        <v>11833.247570543888</v>
      </c>
      <c r="U24" t="str">
        <f t="shared" ca="1" si="10"/>
        <v>Active</v>
      </c>
      <c r="V24">
        <f t="shared" ca="1" si="11"/>
        <v>9.122401847575059</v>
      </c>
      <c r="W24" s="3">
        <f t="shared" ca="1" si="12"/>
        <v>44853</v>
      </c>
      <c r="X24" s="1">
        <f t="shared" ca="1" si="13"/>
        <v>192.46542156612065</v>
      </c>
      <c r="Y24" t="str">
        <f t="shared" ca="1" si="14"/>
        <v>Withdrawal</v>
      </c>
      <c r="Z24" s="1">
        <f t="shared" ca="1" si="15"/>
        <v>11640.782148977767</v>
      </c>
      <c r="AA24" t="str">
        <f t="shared" ca="1" si="16"/>
        <v>Inactive</v>
      </c>
      <c r="AB24">
        <f t="shared" ca="1" si="17"/>
        <v>75.750577367205537</v>
      </c>
      <c r="AC24" s="3">
        <f t="shared" ca="1" si="18"/>
        <v>45428</v>
      </c>
      <c r="AD24" s="1">
        <f t="shared" ca="1" si="19"/>
        <v>830.36342448495941</v>
      </c>
      <c r="AE24" t="str">
        <f t="shared" ca="1" si="20"/>
        <v>Withdrawal</v>
      </c>
      <c r="AF24" s="1">
        <f t="shared" ca="1" si="21"/>
        <v>10810.418724492807</v>
      </c>
      <c r="AG24" t="str">
        <f t="shared" ca="1" si="22"/>
        <v>Inactive</v>
      </c>
      <c r="AH24" s="3">
        <f t="shared" si="23"/>
        <v>45810</v>
      </c>
      <c r="AI24">
        <f t="shared" ca="1" si="24"/>
        <v>90.677966101694921</v>
      </c>
    </row>
    <row r="25" spans="1:35" x14ac:dyDescent="0.35">
      <c r="A25">
        <v>123479</v>
      </c>
      <c r="B25" s="5" t="s">
        <v>51</v>
      </c>
      <c r="C25" s="3">
        <v>44777</v>
      </c>
      <c r="D25" s="3">
        <v>44777</v>
      </c>
      <c r="E25" s="6">
        <v>3019</v>
      </c>
      <c r="F25" t="s">
        <v>26</v>
      </c>
      <c r="G25" s="6">
        <v>3019</v>
      </c>
      <c r="H25" t="str">
        <f t="shared" si="0"/>
        <v>Inactive</v>
      </c>
      <c r="I25">
        <f t="shared" si="1"/>
        <v>8.0831408775981526</v>
      </c>
      <c r="J25">
        <f t="shared" si="25"/>
        <v>91.916859122401846</v>
      </c>
      <c r="K25" s="3">
        <v>44963</v>
      </c>
      <c r="L25" s="1">
        <f t="shared" ca="1" si="2"/>
        <v>1803.9095850027375</v>
      </c>
      <c r="M25" t="s">
        <v>896</v>
      </c>
      <c r="N25" s="1">
        <f t="shared" ca="1" si="3"/>
        <v>4822.909585002737</v>
      </c>
      <c r="O25" t="str">
        <f t="shared" ca="1" si="4"/>
        <v>Active</v>
      </c>
      <c r="P25">
        <f t="shared" ca="1" si="5"/>
        <v>10.508083140877599</v>
      </c>
      <c r="Q25" s="3">
        <f t="shared" ca="1" si="6"/>
        <v>44964</v>
      </c>
      <c r="R25" s="1">
        <f t="shared" ca="1" si="7"/>
        <v>1995.3638019954431</v>
      </c>
      <c r="S25" t="str">
        <f t="shared" ca="1" si="8"/>
        <v>Withdrawal</v>
      </c>
      <c r="T25" s="1">
        <f t="shared" ca="1" si="9"/>
        <v>2827.5457830072937</v>
      </c>
      <c r="U25" t="str">
        <f t="shared" ca="1" si="10"/>
        <v>Active</v>
      </c>
      <c r="V25">
        <f t="shared" ca="1" si="11"/>
        <v>9.122401847575059</v>
      </c>
      <c r="W25" s="3">
        <f t="shared" ca="1" si="12"/>
        <v>45037</v>
      </c>
      <c r="X25" s="1">
        <f t="shared" ca="1" si="13"/>
        <v>1172.472914441719</v>
      </c>
      <c r="Y25" t="str">
        <f t="shared" ca="1" si="14"/>
        <v>Withdrawal</v>
      </c>
      <c r="Z25" s="1">
        <f t="shared" ca="1" si="15"/>
        <v>1655.0728685655747</v>
      </c>
      <c r="AA25" t="str">
        <f t="shared" ca="1" si="16"/>
        <v>Active</v>
      </c>
      <c r="AB25">
        <f t="shared" ca="1" si="17"/>
        <v>75.750577367205537</v>
      </c>
      <c r="AC25" s="3">
        <f t="shared" ca="1" si="18"/>
        <v>45113</v>
      </c>
      <c r="AD25" s="1">
        <f t="shared" ca="1" si="19"/>
        <v>269.74341454930038</v>
      </c>
      <c r="AE25" t="str">
        <f t="shared" ca="1" si="20"/>
        <v>Withdrawal</v>
      </c>
      <c r="AF25" s="1">
        <f t="shared" ca="1" si="21"/>
        <v>1385.3294540162742</v>
      </c>
      <c r="AG25" t="str">
        <f t="shared" ca="1" si="22"/>
        <v>Inactive</v>
      </c>
      <c r="AH25" s="3">
        <f t="shared" si="23"/>
        <v>45810</v>
      </c>
      <c r="AI25">
        <f t="shared" ca="1" si="24"/>
        <v>90.677966101694921</v>
      </c>
    </row>
    <row r="26" spans="1:35" x14ac:dyDescent="0.35">
      <c r="A26">
        <v>123480</v>
      </c>
      <c r="B26" s="5" t="s">
        <v>52</v>
      </c>
      <c r="C26" s="3">
        <v>45105</v>
      </c>
      <c r="D26" s="3">
        <v>45105</v>
      </c>
      <c r="E26" s="6">
        <v>575</v>
      </c>
      <c r="F26" t="s">
        <v>26</v>
      </c>
      <c r="G26" s="6">
        <v>575</v>
      </c>
      <c r="H26" t="str">
        <f t="shared" si="0"/>
        <v>Active</v>
      </c>
      <c r="I26">
        <f t="shared" si="1"/>
        <v>8.0831408775981526</v>
      </c>
      <c r="J26">
        <f t="shared" si="25"/>
        <v>91.916859122401846</v>
      </c>
      <c r="K26" s="3">
        <v>45216</v>
      </c>
      <c r="L26" s="1">
        <f t="shared" ca="1" si="2"/>
        <v>262.05549936542167</v>
      </c>
      <c r="M26" t="s">
        <v>896</v>
      </c>
      <c r="N26" s="1">
        <f t="shared" ca="1" si="3"/>
        <v>837.05549936542161</v>
      </c>
      <c r="O26" t="str">
        <f t="shared" ca="1" si="4"/>
        <v>Active</v>
      </c>
      <c r="P26">
        <f t="shared" ca="1" si="5"/>
        <v>10.508083140877599</v>
      </c>
      <c r="Q26" s="3">
        <f t="shared" ca="1" si="6"/>
        <v>45382</v>
      </c>
      <c r="R26" s="1">
        <f t="shared" ca="1" si="7"/>
        <v>573.69722201717764</v>
      </c>
      <c r="S26" t="str">
        <f t="shared" ca="1" si="8"/>
        <v>Deposit</v>
      </c>
      <c r="T26" s="1">
        <f t="shared" ca="1" si="9"/>
        <v>839.05549936542161</v>
      </c>
      <c r="U26" t="str">
        <f t="shared" ca="1" si="10"/>
        <v>Active</v>
      </c>
      <c r="V26">
        <f t="shared" ca="1" si="11"/>
        <v>9.122401847575059</v>
      </c>
      <c r="W26" s="3">
        <f t="shared" ca="1" si="12"/>
        <v>45547</v>
      </c>
      <c r="X26" s="1">
        <f t="shared" ca="1" si="13"/>
        <v>714.66836791696244</v>
      </c>
      <c r="Y26" t="str">
        <f t="shared" ca="1" si="14"/>
        <v>Withdrawal</v>
      </c>
      <c r="Z26" s="1">
        <f t="shared" ca="1" si="15"/>
        <v>124.38713144845917</v>
      </c>
      <c r="AA26" t="str">
        <f t="shared" ca="1" si="16"/>
        <v>Active</v>
      </c>
      <c r="AB26">
        <f t="shared" ca="1" si="17"/>
        <v>75.750577367205537</v>
      </c>
      <c r="AC26" s="3">
        <f t="shared" ca="1" si="18"/>
        <v>45676</v>
      </c>
      <c r="AD26" s="1">
        <f t="shared" ca="1" si="19"/>
        <v>39.342156293566482</v>
      </c>
      <c r="AE26" t="str">
        <f t="shared" ca="1" si="20"/>
        <v>Deposit</v>
      </c>
      <c r="AF26" s="1">
        <f t="shared" ca="1" si="21"/>
        <v>163.72928774202566</v>
      </c>
      <c r="AG26" t="str">
        <f t="shared" ca="1" si="22"/>
        <v>Active</v>
      </c>
      <c r="AH26" s="3">
        <f t="shared" si="23"/>
        <v>45810</v>
      </c>
      <c r="AI26">
        <f t="shared" ca="1" si="24"/>
        <v>90.677966101694921</v>
      </c>
    </row>
    <row r="27" spans="1:35" x14ac:dyDescent="0.35">
      <c r="A27">
        <v>123481</v>
      </c>
      <c r="B27" s="5" t="s">
        <v>53</v>
      </c>
      <c r="C27" s="3">
        <v>44101</v>
      </c>
      <c r="D27" s="3">
        <v>44101</v>
      </c>
      <c r="E27" s="6">
        <v>7776</v>
      </c>
      <c r="F27" t="s">
        <v>26</v>
      </c>
      <c r="G27" s="6">
        <v>7776</v>
      </c>
      <c r="H27" t="str">
        <f t="shared" si="0"/>
        <v>Active</v>
      </c>
      <c r="I27">
        <f t="shared" si="1"/>
        <v>8.0831408775981526</v>
      </c>
      <c r="J27">
        <f t="shared" si="25"/>
        <v>91.916859122401846</v>
      </c>
      <c r="K27" s="3">
        <v>44192</v>
      </c>
      <c r="L27" s="1">
        <f t="shared" ca="1" si="2"/>
        <v>5290.3369370803393</v>
      </c>
      <c r="M27" t="s">
        <v>895</v>
      </c>
      <c r="N27" s="1">
        <f t="shared" ca="1" si="3"/>
        <v>2485.6630629196607</v>
      </c>
      <c r="O27" t="str">
        <f t="shared" ca="1" si="4"/>
        <v>Active</v>
      </c>
      <c r="P27">
        <f t="shared" ca="1" si="5"/>
        <v>10.508083140877599</v>
      </c>
      <c r="Q27" s="3">
        <f t="shared" ca="1" si="6"/>
        <v>44317</v>
      </c>
      <c r="R27" s="1">
        <f t="shared" ca="1" si="7"/>
        <v>1700.8823471447631</v>
      </c>
      <c r="S27" t="str">
        <f t="shared" ca="1" si="8"/>
        <v>Withdrawal</v>
      </c>
      <c r="T27" s="1">
        <f t="shared" ca="1" si="9"/>
        <v>784.78071577489754</v>
      </c>
      <c r="U27" t="str">
        <f t="shared" ca="1" si="10"/>
        <v>Active</v>
      </c>
      <c r="V27">
        <f t="shared" ca="1" si="11"/>
        <v>9.122401847575059</v>
      </c>
      <c r="W27" s="3">
        <f t="shared" ca="1" si="12"/>
        <v>44455</v>
      </c>
      <c r="X27" s="1">
        <f t="shared" ca="1" si="13"/>
        <v>565.8774297802081</v>
      </c>
      <c r="Y27" t="str">
        <f t="shared" ca="1" si="14"/>
        <v>Deposit</v>
      </c>
      <c r="Z27" s="1">
        <f t="shared" ca="1" si="15"/>
        <v>1350.6581455551056</v>
      </c>
      <c r="AA27" t="str">
        <f t="shared" ca="1" si="16"/>
        <v>Inactive</v>
      </c>
      <c r="AB27">
        <f t="shared" ca="1" si="17"/>
        <v>75.750577367205537</v>
      </c>
      <c r="AC27" s="3">
        <f t="shared" ca="1" si="18"/>
        <v>44710</v>
      </c>
      <c r="AD27" s="1">
        <f t="shared" ca="1" si="19"/>
        <v>554.21498292583931</v>
      </c>
      <c r="AE27" t="str">
        <f t="shared" ca="1" si="20"/>
        <v>Deposit</v>
      </c>
      <c r="AF27" s="1">
        <f t="shared" ca="1" si="21"/>
        <v>1904.8731284809451</v>
      </c>
      <c r="AG27" t="str">
        <f t="shared" ca="1" si="22"/>
        <v>Inactive</v>
      </c>
      <c r="AH27" s="3">
        <f t="shared" si="23"/>
        <v>45810</v>
      </c>
      <c r="AI27">
        <f t="shared" ca="1" si="24"/>
        <v>90.677966101694921</v>
      </c>
    </row>
    <row r="28" spans="1:35" x14ac:dyDescent="0.35">
      <c r="A28">
        <v>123482</v>
      </c>
      <c r="B28" s="5" t="s">
        <v>54</v>
      </c>
      <c r="C28" s="3">
        <v>43996</v>
      </c>
      <c r="D28" s="3">
        <v>43996</v>
      </c>
      <c r="E28" s="6">
        <v>1316</v>
      </c>
      <c r="F28" t="s">
        <v>26</v>
      </c>
      <c r="G28" s="6">
        <v>1316</v>
      </c>
      <c r="H28" t="str">
        <f t="shared" si="0"/>
        <v>Active</v>
      </c>
      <c r="I28">
        <f t="shared" si="1"/>
        <v>8.0831408775981526</v>
      </c>
      <c r="J28">
        <f t="shared" si="25"/>
        <v>91.916859122401846</v>
      </c>
      <c r="K28" s="3">
        <v>44093</v>
      </c>
      <c r="L28" s="1">
        <f t="shared" ca="1" si="2"/>
        <v>1233.4670840057247</v>
      </c>
      <c r="M28" t="s">
        <v>896</v>
      </c>
      <c r="N28" s="1">
        <f t="shared" ca="1" si="3"/>
        <v>2549.4670840057247</v>
      </c>
      <c r="O28" t="str">
        <f t="shared" ca="1" si="4"/>
        <v>Active</v>
      </c>
      <c r="P28">
        <f t="shared" ca="1" si="5"/>
        <v>10.508083140877599</v>
      </c>
      <c r="Q28" s="3">
        <f t="shared" ca="1" si="6"/>
        <v>44153</v>
      </c>
      <c r="R28" s="1">
        <f t="shared" ca="1" si="7"/>
        <v>548.22378240579701</v>
      </c>
      <c r="S28" t="str">
        <f t="shared" ca="1" si="8"/>
        <v>Deposit</v>
      </c>
      <c r="T28" s="1">
        <f t="shared" ca="1" si="9"/>
        <v>2551.4670840057247</v>
      </c>
      <c r="U28" t="str">
        <f t="shared" ca="1" si="10"/>
        <v>Active</v>
      </c>
      <c r="V28">
        <f t="shared" ca="1" si="11"/>
        <v>9.122401847575059</v>
      </c>
      <c r="W28" s="3">
        <f t="shared" ca="1" si="12"/>
        <v>44176</v>
      </c>
      <c r="X28" s="1">
        <f t="shared" ca="1" si="13"/>
        <v>1991.3234625025748</v>
      </c>
      <c r="Y28" t="str">
        <f t="shared" ca="1" si="14"/>
        <v>Withdrawal</v>
      </c>
      <c r="Z28" s="1">
        <f t="shared" ca="1" si="15"/>
        <v>560.14362150314992</v>
      </c>
      <c r="AA28" t="str">
        <f t="shared" ca="1" si="16"/>
        <v>Inactive</v>
      </c>
      <c r="AB28">
        <f t="shared" ca="1" si="17"/>
        <v>75.750577367205537</v>
      </c>
      <c r="AC28" s="3">
        <f t="shared" ca="1" si="18"/>
        <v>44561</v>
      </c>
      <c r="AD28" s="1">
        <f t="shared" ca="1" si="19"/>
        <v>159.91158334798388</v>
      </c>
      <c r="AE28" t="str">
        <f t="shared" ca="1" si="20"/>
        <v>Withdrawal</v>
      </c>
      <c r="AF28" s="1">
        <f t="shared" ca="1" si="21"/>
        <v>400.23203815516604</v>
      </c>
      <c r="AG28" t="str">
        <f t="shared" ca="1" si="22"/>
        <v>Inactive</v>
      </c>
      <c r="AH28" s="3">
        <f t="shared" si="23"/>
        <v>45810</v>
      </c>
      <c r="AI28">
        <f t="shared" ca="1" si="24"/>
        <v>90.677966101694921</v>
      </c>
    </row>
    <row r="29" spans="1:35" x14ac:dyDescent="0.35">
      <c r="A29">
        <v>123483</v>
      </c>
      <c r="B29" s="5" t="s">
        <v>55</v>
      </c>
      <c r="C29" s="3">
        <v>44613</v>
      </c>
      <c r="D29" s="3">
        <v>44613</v>
      </c>
      <c r="E29" s="6">
        <v>5529</v>
      </c>
      <c r="F29" t="s">
        <v>26</v>
      </c>
      <c r="G29" s="6">
        <v>5529</v>
      </c>
      <c r="H29" t="str">
        <f t="shared" si="0"/>
        <v>Active</v>
      </c>
      <c r="I29">
        <f t="shared" si="1"/>
        <v>8.0831408775981526</v>
      </c>
      <c r="J29">
        <f t="shared" si="25"/>
        <v>91.916859122401846</v>
      </c>
      <c r="K29" s="3">
        <v>44631</v>
      </c>
      <c r="L29" s="1">
        <f t="shared" ca="1" si="2"/>
        <v>5354.1422005011336</v>
      </c>
      <c r="M29" t="s">
        <v>896</v>
      </c>
      <c r="N29" s="1">
        <f t="shared" ca="1" si="3"/>
        <v>10883.142200501134</v>
      </c>
      <c r="O29" t="str">
        <f t="shared" ca="1" si="4"/>
        <v>Active</v>
      </c>
      <c r="P29">
        <f t="shared" ca="1" si="5"/>
        <v>10.508083140877599</v>
      </c>
      <c r="Q29" s="3">
        <f t="shared" ca="1" si="6"/>
        <v>44726</v>
      </c>
      <c r="R29" s="1">
        <f t="shared" ca="1" si="7"/>
        <v>10643.455597490582</v>
      </c>
      <c r="S29" t="str">
        <f t="shared" ca="1" si="8"/>
        <v>Withdrawal</v>
      </c>
      <c r="T29" s="1">
        <f t="shared" ca="1" si="9"/>
        <v>239.68660301055206</v>
      </c>
      <c r="U29" t="str">
        <f t="shared" ca="1" si="10"/>
        <v>Active</v>
      </c>
      <c r="V29">
        <f t="shared" ca="1" si="11"/>
        <v>9.122401847575059</v>
      </c>
      <c r="W29" s="3">
        <f t="shared" ca="1" si="12"/>
        <v>44898</v>
      </c>
      <c r="X29" s="1">
        <f t="shared" ca="1" si="13"/>
        <v>219.13471574870005</v>
      </c>
      <c r="Y29" t="str">
        <f t="shared" ca="1" si="14"/>
        <v>Withdrawal</v>
      </c>
      <c r="Z29" s="1">
        <f t="shared" ca="1" si="15"/>
        <v>20.551887261852016</v>
      </c>
      <c r="AA29" t="str">
        <f t="shared" ca="1" si="16"/>
        <v>Inactive</v>
      </c>
      <c r="AB29">
        <f t="shared" ca="1" si="17"/>
        <v>75.750577367205537</v>
      </c>
      <c r="AC29" s="3">
        <f t="shared" ca="1" si="18"/>
        <v>45301</v>
      </c>
      <c r="AD29" s="1">
        <f t="shared" ca="1" si="19"/>
        <v>4.4012247387477572</v>
      </c>
      <c r="AE29" t="str">
        <f t="shared" ca="1" si="20"/>
        <v>Withdrawal</v>
      </c>
      <c r="AF29" s="1">
        <f t="shared" ca="1" si="21"/>
        <v>16.150662523104259</v>
      </c>
      <c r="AG29" t="str">
        <f t="shared" ca="1" si="22"/>
        <v>Inactive</v>
      </c>
      <c r="AH29" s="3">
        <f t="shared" si="23"/>
        <v>45810</v>
      </c>
      <c r="AI29">
        <f t="shared" ca="1" si="24"/>
        <v>90.677966101694921</v>
      </c>
    </row>
    <row r="30" spans="1:35" x14ac:dyDescent="0.35">
      <c r="A30">
        <v>123484</v>
      </c>
      <c r="B30" s="5" t="s">
        <v>56</v>
      </c>
      <c r="C30" s="3">
        <v>44867</v>
      </c>
      <c r="D30" s="3">
        <v>44867</v>
      </c>
      <c r="E30" s="6">
        <v>1250</v>
      </c>
      <c r="F30" t="s">
        <v>26</v>
      </c>
      <c r="G30" s="6">
        <v>1250</v>
      </c>
      <c r="H30" t="str">
        <f t="shared" si="0"/>
        <v>Active</v>
      </c>
      <c r="I30">
        <f t="shared" si="1"/>
        <v>8.0831408775981526</v>
      </c>
      <c r="J30">
        <f t="shared" si="25"/>
        <v>91.916859122401846</v>
      </c>
      <c r="K30" s="3">
        <v>44982</v>
      </c>
      <c r="L30" s="1">
        <f t="shared" ca="1" si="2"/>
        <v>804.2660958086359</v>
      </c>
      <c r="M30" t="s">
        <v>896</v>
      </c>
      <c r="N30" s="1">
        <f t="shared" ca="1" si="3"/>
        <v>2054.2660958086358</v>
      </c>
      <c r="O30" t="str">
        <f t="shared" ca="1" si="4"/>
        <v>Active</v>
      </c>
      <c r="P30">
        <f t="shared" ca="1" si="5"/>
        <v>10.508083140877599</v>
      </c>
      <c r="Q30" s="3">
        <f t="shared" ca="1" si="6"/>
        <v>45008</v>
      </c>
      <c r="R30" s="1">
        <f t="shared" ca="1" si="7"/>
        <v>453.94612726263142</v>
      </c>
      <c r="S30" t="str">
        <f t="shared" ca="1" si="8"/>
        <v>Withdrawal</v>
      </c>
      <c r="T30" s="1">
        <f t="shared" ca="1" si="9"/>
        <v>1600.3199685460045</v>
      </c>
      <c r="U30" t="str">
        <f t="shared" ca="1" si="10"/>
        <v>Active</v>
      </c>
      <c r="V30">
        <f t="shared" ca="1" si="11"/>
        <v>9.122401847575059</v>
      </c>
      <c r="W30" s="3">
        <f t="shared" ca="1" si="12"/>
        <v>45128</v>
      </c>
      <c r="X30" s="1">
        <f t="shared" ca="1" si="13"/>
        <v>174.52956301183531</v>
      </c>
      <c r="Y30" t="str">
        <f t="shared" ca="1" si="14"/>
        <v>Deposit</v>
      </c>
      <c r="Z30" s="1">
        <f t="shared" ca="1" si="15"/>
        <v>1774.8495315578398</v>
      </c>
      <c r="AA30" t="str">
        <f t="shared" ca="1" si="16"/>
        <v>Inactive</v>
      </c>
      <c r="AB30">
        <f t="shared" ca="1" si="17"/>
        <v>75.750577367205537</v>
      </c>
      <c r="AC30" s="3">
        <f t="shared" ca="1" si="18"/>
        <v>45397</v>
      </c>
      <c r="AD30" s="1">
        <f t="shared" ca="1" si="19"/>
        <v>313.11204882468877</v>
      </c>
      <c r="AE30" t="str">
        <f t="shared" ca="1" si="20"/>
        <v>Deposit</v>
      </c>
      <c r="AF30" s="1">
        <f t="shared" ca="1" si="21"/>
        <v>2087.9615803825286</v>
      </c>
      <c r="AG30" t="str">
        <f t="shared" ca="1" si="22"/>
        <v>Inactive</v>
      </c>
      <c r="AH30" s="3">
        <f t="shared" si="23"/>
        <v>45810</v>
      </c>
      <c r="AI30">
        <f t="shared" ca="1" si="24"/>
        <v>90.677966101694921</v>
      </c>
    </row>
    <row r="31" spans="1:35" x14ac:dyDescent="0.35">
      <c r="A31">
        <v>123485</v>
      </c>
      <c r="B31" s="5" t="s">
        <v>57</v>
      </c>
      <c r="C31" s="3">
        <v>44519</v>
      </c>
      <c r="D31" s="3">
        <v>44519</v>
      </c>
      <c r="E31" s="6">
        <v>5571</v>
      </c>
      <c r="F31" t="s">
        <v>26</v>
      </c>
      <c r="G31" s="6">
        <v>5571</v>
      </c>
      <c r="H31" t="str">
        <f t="shared" si="0"/>
        <v>Active</v>
      </c>
      <c r="I31">
        <f t="shared" si="1"/>
        <v>8.0831408775981526</v>
      </c>
      <c r="J31">
        <f t="shared" si="25"/>
        <v>91.916859122401846</v>
      </c>
      <c r="K31" s="3">
        <v>44532</v>
      </c>
      <c r="L31" s="1">
        <f t="shared" ca="1" si="2"/>
        <v>3834.9511626201329</v>
      </c>
      <c r="M31" t="s">
        <v>895</v>
      </c>
      <c r="N31" s="1">
        <f t="shared" ca="1" si="3"/>
        <v>1736.0488373798671</v>
      </c>
      <c r="O31" t="str">
        <f t="shared" ca="1" si="4"/>
        <v>Active</v>
      </c>
      <c r="P31">
        <f t="shared" ca="1" si="5"/>
        <v>10.508083140877599</v>
      </c>
      <c r="Q31" s="3">
        <f t="shared" ca="1" si="6"/>
        <v>44584</v>
      </c>
      <c r="R31" s="1">
        <f t="shared" ca="1" si="7"/>
        <v>886.84509231666004</v>
      </c>
      <c r="S31" t="str">
        <f t="shared" ca="1" si="8"/>
        <v>Deposit</v>
      </c>
      <c r="T31" s="1">
        <f t="shared" ca="1" si="9"/>
        <v>1738.0488373798671</v>
      </c>
      <c r="U31" t="str">
        <f t="shared" ca="1" si="10"/>
        <v>Active</v>
      </c>
      <c r="V31">
        <f t="shared" ca="1" si="11"/>
        <v>9.122401847575059</v>
      </c>
      <c r="W31" s="3">
        <f t="shared" ca="1" si="12"/>
        <v>44738</v>
      </c>
      <c r="X31" s="1">
        <f t="shared" ca="1" si="13"/>
        <v>927.93891010707671</v>
      </c>
      <c r="Y31" t="str">
        <f t="shared" ca="1" si="14"/>
        <v>Deposit</v>
      </c>
      <c r="Z31" s="1">
        <f t="shared" ca="1" si="15"/>
        <v>2665.9877474869436</v>
      </c>
      <c r="AA31" t="str">
        <f t="shared" ca="1" si="16"/>
        <v>Active</v>
      </c>
      <c r="AB31">
        <f t="shared" ca="1" si="17"/>
        <v>75.750577367205537</v>
      </c>
      <c r="AC31" s="3">
        <f t="shared" ca="1" si="18"/>
        <v>44863</v>
      </c>
      <c r="AD31" s="1">
        <f t="shared" ca="1" si="19"/>
        <v>1937.4387930497148</v>
      </c>
      <c r="AE31" t="str">
        <f t="shared" ca="1" si="20"/>
        <v>Withdrawal</v>
      </c>
      <c r="AF31" s="1">
        <f t="shared" ca="1" si="21"/>
        <v>728.54895443722876</v>
      </c>
      <c r="AG31" t="str">
        <f t="shared" ca="1" si="22"/>
        <v>Inactive</v>
      </c>
      <c r="AH31" s="3">
        <f t="shared" si="23"/>
        <v>45810</v>
      </c>
      <c r="AI31">
        <f t="shared" ca="1" si="24"/>
        <v>90.677966101694921</v>
      </c>
    </row>
    <row r="32" spans="1:35" x14ac:dyDescent="0.35">
      <c r="A32">
        <v>123486</v>
      </c>
      <c r="B32" s="5" t="s">
        <v>58</v>
      </c>
      <c r="C32" s="3">
        <v>43910</v>
      </c>
      <c r="D32" s="3">
        <v>43910</v>
      </c>
      <c r="E32" s="6">
        <v>8521</v>
      </c>
      <c r="F32" t="s">
        <v>26</v>
      </c>
      <c r="G32" s="6">
        <v>8521</v>
      </c>
      <c r="H32" t="str">
        <f t="shared" si="0"/>
        <v>Active</v>
      </c>
      <c r="I32">
        <f t="shared" si="1"/>
        <v>8.0831408775981526</v>
      </c>
      <c r="J32">
        <f t="shared" si="25"/>
        <v>91.916859122401846</v>
      </c>
      <c r="K32" s="3">
        <v>44032</v>
      </c>
      <c r="L32" s="1">
        <f t="shared" ca="1" si="2"/>
        <v>6605.5276804385321</v>
      </c>
      <c r="M32" t="s">
        <v>895</v>
      </c>
      <c r="N32" s="1">
        <f t="shared" ca="1" si="3"/>
        <v>1915.4723195614679</v>
      </c>
      <c r="O32" t="str">
        <f t="shared" ca="1" si="4"/>
        <v>Active</v>
      </c>
      <c r="P32">
        <f t="shared" ca="1" si="5"/>
        <v>10.508083140877599</v>
      </c>
      <c r="Q32" s="3">
        <f t="shared" ca="1" si="6"/>
        <v>44051</v>
      </c>
      <c r="R32" s="1">
        <f t="shared" ca="1" si="7"/>
        <v>394.28121375596493</v>
      </c>
      <c r="S32" t="str">
        <f t="shared" ca="1" si="8"/>
        <v>Deposit</v>
      </c>
      <c r="T32" s="1">
        <f t="shared" ca="1" si="9"/>
        <v>1917.4723195614679</v>
      </c>
      <c r="U32" t="str">
        <f t="shared" ca="1" si="10"/>
        <v>Active</v>
      </c>
      <c r="V32">
        <f t="shared" ca="1" si="11"/>
        <v>9.122401847575059</v>
      </c>
      <c r="W32" s="3">
        <f t="shared" ca="1" si="12"/>
        <v>44111</v>
      </c>
      <c r="X32" s="1">
        <f t="shared" ca="1" si="13"/>
        <v>576.76205408453882</v>
      </c>
      <c r="Y32" t="str">
        <f t="shared" ca="1" si="14"/>
        <v>Withdrawal</v>
      </c>
      <c r="Z32" s="1">
        <f t="shared" ca="1" si="15"/>
        <v>1340.7102654769292</v>
      </c>
      <c r="AA32" t="str">
        <f t="shared" ca="1" si="16"/>
        <v>Inactive</v>
      </c>
      <c r="AB32">
        <f t="shared" ca="1" si="17"/>
        <v>75.750577367205537</v>
      </c>
      <c r="AC32" s="3">
        <f t="shared" ca="1" si="18"/>
        <v>44729</v>
      </c>
      <c r="AD32" s="1">
        <f t="shared" ca="1" si="19"/>
        <v>900.24910592506365</v>
      </c>
      <c r="AE32" t="str">
        <f t="shared" ca="1" si="20"/>
        <v>Deposit</v>
      </c>
      <c r="AF32" s="1">
        <f t="shared" ca="1" si="21"/>
        <v>2240.9593714019929</v>
      </c>
      <c r="AG32" t="str">
        <f t="shared" ca="1" si="22"/>
        <v>Inactive</v>
      </c>
      <c r="AH32" s="3">
        <f t="shared" si="23"/>
        <v>45810</v>
      </c>
      <c r="AI32">
        <f t="shared" ca="1" si="24"/>
        <v>90.677966101694921</v>
      </c>
    </row>
    <row r="33" spans="1:35" x14ac:dyDescent="0.35">
      <c r="A33">
        <v>123487</v>
      </c>
      <c r="B33" s="5" t="s">
        <v>59</v>
      </c>
      <c r="C33" s="3">
        <v>44610</v>
      </c>
      <c r="D33" s="3">
        <v>44610</v>
      </c>
      <c r="E33" s="6">
        <v>756</v>
      </c>
      <c r="F33" t="s">
        <v>26</v>
      </c>
      <c r="G33" s="6">
        <v>756</v>
      </c>
      <c r="H33" t="str">
        <f t="shared" si="0"/>
        <v>Active</v>
      </c>
      <c r="I33">
        <f t="shared" si="1"/>
        <v>8.0831408775981526</v>
      </c>
      <c r="J33">
        <f t="shared" si="25"/>
        <v>91.916859122401846</v>
      </c>
      <c r="K33" s="3">
        <v>44717</v>
      </c>
      <c r="L33" s="1">
        <f t="shared" ca="1" si="2"/>
        <v>546.66590013029725</v>
      </c>
      <c r="M33" t="s">
        <v>895</v>
      </c>
      <c r="N33" s="1">
        <f t="shared" ca="1" si="3"/>
        <v>209.33409986970275</v>
      </c>
      <c r="O33" t="str">
        <f t="shared" ca="1" si="4"/>
        <v>Active</v>
      </c>
      <c r="P33">
        <f t="shared" ca="1" si="5"/>
        <v>10.508083140877599</v>
      </c>
      <c r="Q33" s="3">
        <f t="shared" ca="1" si="6"/>
        <v>44829</v>
      </c>
      <c r="R33" s="1">
        <f t="shared" ca="1" si="7"/>
        <v>151.11911285592248</v>
      </c>
      <c r="S33" t="str">
        <f t="shared" ca="1" si="8"/>
        <v>Deposit</v>
      </c>
      <c r="T33" s="1">
        <f t="shared" ca="1" si="9"/>
        <v>211.33409986970275</v>
      </c>
      <c r="U33" t="str">
        <f t="shared" ca="1" si="10"/>
        <v>Active</v>
      </c>
      <c r="V33">
        <f t="shared" ca="1" si="11"/>
        <v>9.122401847575059</v>
      </c>
      <c r="W33" s="3">
        <f t="shared" ca="1" si="12"/>
        <v>44940</v>
      </c>
      <c r="X33" s="1">
        <f t="shared" ca="1" si="13"/>
        <v>90.185262506153848</v>
      </c>
      <c r="Y33" t="str">
        <f t="shared" ca="1" si="14"/>
        <v>Deposit</v>
      </c>
      <c r="Z33" s="1">
        <f t="shared" ca="1" si="15"/>
        <v>301.51936237585659</v>
      </c>
      <c r="AA33" t="str">
        <f t="shared" ca="1" si="16"/>
        <v>Active</v>
      </c>
      <c r="AB33">
        <f t="shared" ca="1" si="17"/>
        <v>75.750577367205537</v>
      </c>
      <c r="AC33" s="3">
        <f t="shared" ca="1" si="18"/>
        <v>45096</v>
      </c>
      <c r="AD33" s="1">
        <f t="shared" ca="1" si="19"/>
        <v>150.49102960653548</v>
      </c>
      <c r="AE33" t="str">
        <f t="shared" ca="1" si="20"/>
        <v>Withdrawal</v>
      </c>
      <c r="AF33" s="1">
        <f t="shared" ca="1" si="21"/>
        <v>151.02833276932111</v>
      </c>
      <c r="AG33" t="str">
        <f t="shared" ca="1" si="22"/>
        <v>Inactive</v>
      </c>
      <c r="AH33" s="3">
        <f t="shared" si="23"/>
        <v>45810</v>
      </c>
      <c r="AI33">
        <f t="shared" ca="1" si="24"/>
        <v>90.677966101694921</v>
      </c>
    </row>
    <row r="34" spans="1:35" x14ac:dyDescent="0.35">
      <c r="A34">
        <v>123488</v>
      </c>
      <c r="B34" s="5" t="s">
        <v>60</v>
      </c>
      <c r="C34" s="3">
        <v>44531</v>
      </c>
      <c r="D34" s="3">
        <v>44531</v>
      </c>
      <c r="E34" s="6">
        <v>8234</v>
      </c>
      <c r="F34" t="s">
        <v>26</v>
      </c>
      <c r="G34" s="6">
        <v>8234</v>
      </c>
      <c r="H34" t="str">
        <f t="shared" si="0"/>
        <v>Active</v>
      </c>
      <c r="I34">
        <f t="shared" si="1"/>
        <v>8.0831408775981526</v>
      </c>
      <c r="J34">
        <f t="shared" si="25"/>
        <v>91.916859122401846</v>
      </c>
      <c r="K34" s="3">
        <v>44689</v>
      </c>
      <c r="L34" s="1">
        <f t="shared" ca="1" si="2"/>
        <v>3248.8417523609478</v>
      </c>
      <c r="M34" t="s">
        <v>896</v>
      </c>
      <c r="N34" s="1">
        <f t="shared" ca="1" si="3"/>
        <v>11482.841752360948</v>
      </c>
      <c r="O34" t="str">
        <f t="shared" ca="1" si="4"/>
        <v>Active</v>
      </c>
      <c r="P34">
        <f t="shared" ca="1" si="5"/>
        <v>10.508083140877599</v>
      </c>
      <c r="Q34" s="3">
        <f t="shared" ca="1" si="6"/>
        <v>44726</v>
      </c>
      <c r="R34" s="1">
        <f t="shared" ca="1" si="7"/>
        <v>11208.905837886865</v>
      </c>
      <c r="S34" t="str">
        <f t="shared" ca="1" si="8"/>
        <v>Withdrawal</v>
      </c>
      <c r="T34" s="1">
        <f t="shared" ca="1" si="9"/>
        <v>273.93591447408289</v>
      </c>
      <c r="U34" t="str">
        <f t="shared" ca="1" si="10"/>
        <v>Active</v>
      </c>
      <c r="V34">
        <f t="shared" ca="1" si="11"/>
        <v>9.122401847575059</v>
      </c>
      <c r="W34" s="3">
        <f t="shared" ca="1" si="12"/>
        <v>44784</v>
      </c>
      <c r="X34" s="1">
        <f t="shared" ca="1" si="13"/>
        <v>114.9603779098765</v>
      </c>
      <c r="Y34" t="str">
        <f t="shared" ca="1" si="14"/>
        <v>Withdrawal</v>
      </c>
      <c r="Z34" s="1">
        <f t="shared" ca="1" si="15"/>
        <v>158.97553656420638</v>
      </c>
      <c r="AA34" t="str">
        <f t="shared" ca="1" si="16"/>
        <v>Inactive</v>
      </c>
      <c r="AB34">
        <f t="shared" ca="1" si="17"/>
        <v>75.750577367205537</v>
      </c>
      <c r="AC34" s="3">
        <f t="shared" ca="1" si="18"/>
        <v>44994</v>
      </c>
      <c r="AD34" s="1">
        <f t="shared" ca="1" si="19"/>
        <v>90.356559337031456</v>
      </c>
      <c r="AE34" t="str">
        <f t="shared" ca="1" si="20"/>
        <v>Withdrawal</v>
      </c>
      <c r="AF34" s="1">
        <f t="shared" ca="1" si="21"/>
        <v>68.618977227174923</v>
      </c>
      <c r="AG34" t="str">
        <f t="shared" ca="1" si="22"/>
        <v>Inactive</v>
      </c>
      <c r="AH34" s="3">
        <f t="shared" si="23"/>
        <v>45810</v>
      </c>
      <c r="AI34">
        <f t="shared" ca="1" si="24"/>
        <v>90.677966101694921</v>
      </c>
    </row>
    <row r="35" spans="1:35" x14ac:dyDescent="0.35">
      <c r="A35">
        <v>123489</v>
      </c>
      <c r="B35" s="5" t="s">
        <v>61</v>
      </c>
      <c r="C35" s="3">
        <v>44109</v>
      </c>
      <c r="D35" s="3">
        <v>44109</v>
      </c>
      <c r="E35" s="6">
        <v>1273</v>
      </c>
      <c r="F35" t="s">
        <v>26</v>
      </c>
      <c r="G35" s="6">
        <v>1273</v>
      </c>
      <c r="H35" t="str">
        <f t="shared" si="0"/>
        <v>Active</v>
      </c>
      <c r="I35">
        <f t="shared" si="1"/>
        <v>8.0831408775981526</v>
      </c>
      <c r="J35">
        <f t="shared" si="25"/>
        <v>91.916859122401846</v>
      </c>
      <c r="K35" s="3">
        <v>44266</v>
      </c>
      <c r="L35" s="1">
        <f t="shared" ca="1" si="2"/>
        <v>13.160908279985343</v>
      </c>
      <c r="M35" t="s">
        <v>896</v>
      </c>
      <c r="N35" s="1">
        <f t="shared" ca="1" si="3"/>
        <v>1286.1609082799853</v>
      </c>
      <c r="O35" t="str">
        <f t="shared" ca="1" si="4"/>
        <v>Inactive</v>
      </c>
      <c r="P35">
        <f t="shared" ca="1" si="5"/>
        <v>10.508083140877599</v>
      </c>
      <c r="Q35" s="3">
        <f t="shared" ca="1" si="6"/>
        <v>44466</v>
      </c>
      <c r="R35" s="1">
        <f t="shared" ca="1" si="7"/>
        <v>292.37426577752262</v>
      </c>
      <c r="S35" t="str">
        <f t="shared" ca="1" si="8"/>
        <v>Withdrawal</v>
      </c>
      <c r="T35" s="1">
        <f t="shared" ca="1" si="9"/>
        <v>993.78664250246266</v>
      </c>
      <c r="U35" t="str">
        <f t="shared" ca="1" si="10"/>
        <v>Active</v>
      </c>
      <c r="V35">
        <f t="shared" ca="1" si="11"/>
        <v>9.122401847575059</v>
      </c>
      <c r="W35" s="3">
        <f t="shared" ca="1" si="12"/>
        <v>44548</v>
      </c>
      <c r="X35" s="1">
        <f t="shared" ca="1" si="13"/>
        <v>166.19824560724473</v>
      </c>
      <c r="Y35" t="str">
        <f t="shared" ca="1" si="14"/>
        <v>Deposit</v>
      </c>
      <c r="Z35" s="1">
        <f t="shared" ca="1" si="15"/>
        <v>1159.9848881097073</v>
      </c>
      <c r="AA35" t="str">
        <f t="shared" ca="1" si="16"/>
        <v>Inactive</v>
      </c>
      <c r="AB35">
        <f t="shared" ca="1" si="17"/>
        <v>75.750577367205537</v>
      </c>
      <c r="AC35" s="3">
        <f t="shared" ca="1" si="18"/>
        <v>45033</v>
      </c>
      <c r="AD35" s="1">
        <f t="shared" ca="1" si="19"/>
        <v>1015.1700044642489</v>
      </c>
      <c r="AE35" t="str">
        <f t="shared" ca="1" si="20"/>
        <v>Withdrawal</v>
      </c>
      <c r="AF35" s="1">
        <f t="shared" ca="1" si="21"/>
        <v>144.81488364545839</v>
      </c>
      <c r="AG35" t="str">
        <f t="shared" ca="1" si="22"/>
        <v>Inactive</v>
      </c>
      <c r="AH35" s="3">
        <f t="shared" si="23"/>
        <v>45810</v>
      </c>
      <c r="AI35">
        <f t="shared" ca="1" si="24"/>
        <v>90.677966101694921</v>
      </c>
    </row>
    <row r="36" spans="1:35" x14ac:dyDescent="0.35">
      <c r="A36">
        <v>123490</v>
      </c>
      <c r="B36" s="5" t="s">
        <v>62</v>
      </c>
      <c r="C36" s="3">
        <v>45026</v>
      </c>
      <c r="D36" s="3">
        <v>45026</v>
      </c>
      <c r="E36" s="6">
        <v>7788</v>
      </c>
      <c r="F36" t="s">
        <v>26</v>
      </c>
      <c r="G36" s="6">
        <v>7788</v>
      </c>
      <c r="H36" t="str">
        <f t="shared" si="0"/>
        <v>Active</v>
      </c>
      <c r="I36">
        <f t="shared" si="1"/>
        <v>8.0831408775981526</v>
      </c>
      <c r="J36">
        <f t="shared" si="25"/>
        <v>91.916859122401846</v>
      </c>
      <c r="K36" s="3">
        <v>45049</v>
      </c>
      <c r="L36" s="1">
        <f t="shared" ca="1" si="2"/>
        <v>5175.4228788273685</v>
      </c>
      <c r="M36" t="s">
        <v>895</v>
      </c>
      <c r="N36" s="1">
        <f t="shared" ca="1" si="3"/>
        <v>2612.5771211726315</v>
      </c>
      <c r="O36" t="str">
        <f t="shared" ca="1" si="4"/>
        <v>Inactive</v>
      </c>
      <c r="P36">
        <f t="shared" ca="1" si="5"/>
        <v>10.508083140877599</v>
      </c>
      <c r="Q36" s="3">
        <f t="shared" ca="1" si="6"/>
        <v>45231</v>
      </c>
      <c r="R36" s="1">
        <f t="shared" ca="1" si="7"/>
        <v>295.89463742342821</v>
      </c>
      <c r="S36" t="str">
        <f t="shared" ca="1" si="8"/>
        <v>Deposit</v>
      </c>
      <c r="T36" s="1">
        <f t="shared" ca="1" si="9"/>
        <v>2614.5771211726315</v>
      </c>
      <c r="U36" t="str">
        <f t="shared" ca="1" si="10"/>
        <v>Active</v>
      </c>
      <c r="V36">
        <f t="shared" ca="1" si="11"/>
        <v>9.122401847575059</v>
      </c>
      <c r="W36" s="3">
        <f t="shared" ca="1" si="12"/>
        <v>45389</v>
      </c>
      <c r="X36" s="1">
        <f t="shared" ca="1" si="13"/>
        <v>1990.3710475885875</v>
      </c>
      <c r="Y36" t="str">
        <f t="shared" ca="1" si="14"/>
        <v>Withdrawal</v>
      </c>
      <c r="Z36" s="1">
        <f t="shared" ca="1" si="15"/>
        <v>624.20607358404391</v>
      </c>
      <c r="AA36" t="str">
        <f t="shared" ca="1" si="16"/>
        <v>Active</v>
      </c>
      <c r="AB36">
        <f t="shared" ca="1" si="17"/>
        <v>75.750577367205537</v>
      </c>
      <c r="AC36" s="3">
        <f t="shared" ca="1" si="18"/>
        <v>45406</v>
      </c>
      <c r="AD36" s="1">
        <f t="shared" ca="1" si="19"/>
        <v>518.83934566821108</v>
      </c>
      <c r="AE36" t="str">
        <f t="shared" ca="1" si="20"/>
        <v>Deposit</v>
      </c>
      <c r="AF36" s="1">
        <f t="shared" ca="1" si="21"/>
        <v>1143.045419252255</v>
      </c>
      <c r="AG36" t="str">
        <f t="shared" ca="1" si="22"/>
        <v>Inactive</v>
      </c>
      <c r="AH36" s="3">
        <f t="shared" si="23"/>
        <v>45810</v>
      </c>
      <c r="AI36">
        <f t="shared" ca="1" si="24"/>
        <v>90.677966101694921</v>
      </c>
    </row>
    <row r="37" spans="1:35" x14ac:dyDescent="0.35">
      <c r="A37">
        <v>123491</v>
      </c>
      <c r="B37" s="5" t="s">
        <v>63</v>
      </c>
      <c r="C37" s="3">
        <v>44100</v>
      </c>
      <c r="D37" s="3">
        <v>44100</v>
      </c>
      <c r="E37" s="6">
        <v>8950</v>
      </c>
      <c r="F37" t="s">
        <v>26</v>
      </c>
      <c r="G37" s="6">
        <v>8950</v>
      </c>
      <c r="H37" t="str">
        <f t="shared" si="0"/>
        <v>Active</v>
      </c>
      <c r="I37">
        <f t="shared" si="1"/>
        <v>8.0831408775981526</v>
      </c>
      <c r="J37">
        <f t="shared" si="25"/>
        <v>91.916859122401846</v>
      </c>
      <c r="K37" s="3">
        <v>44124</v>
      </c>
      <c r="L37" s="1">
        <f t="shared" ca="1" si="2"/>
        <v>8568.9336254806076</v>
      </c>
      <c r="M37" t="s">
        <v>896</v>
      </c>
      <c r="N37" s="1">
        <f t="shared" ca="1" si="3"/>
        <v>17518.933625480608</v>
      </c>
      <c r="O37" t="str">
        <f t="shared" ca="1" si="4"/>
        <v>Active</v>
      </c>
      <c r="P37">
        <f t="shared" ca="1" si="5"/>
        <v>10.508083140877599</v>
      </c>
      <c r="Q37" s="3">
        <f t="shared" ca="1" si="6"/>
        <v>44236</v>
      </c>
      <c r="R37" s="1">
        <f t="shared" ca="1" si="7"/>
        <v>10829.940103047531</v>
      </c>
      <c r="S37" t="str">
        <f t="shared" ca="1" si="8"/>
        <v>Withdrawal</v>
      </c>
      <c r="T37" s="1">
        <f t="shared" ca="1" si="9"/>
        <v>6688.9935224330766</v>
      </c>
      <c r="U37" t="str">
        <f t="shared" ca="1" si="10"/>
        <v>Inactive</v>
      </c>
      <c r="V37">
        <f t="shared" ca="1" si="11"/>
        <v>9.122401847575059</v>
      </c>
      <c r="W37" s="3">
        <f t="shared" ca="1" si="12"/>
        <v>44432</v>
      </c>
      <c r="X37" s="1">
        <f t="shared" ca="1" si="13"/>
        <v>2443.8747272261953</v>
      </c>
      <c r="Y37" t="str">
        <f t="shared" ca="1" si="14"/>
        <v>Withdrawal</v>
      </c>
      <c r="Z37" s="1">
        <f t="shared" ca="1" si="15"/>
        <v>4245.1187952068813</v>
      </c>
      <c r="AA37" t="str">
        <f t="shared" ca="1" si="16"/>
        <v>Inactive</v>
      </c>
      <c r="AB37">
        <f t="shared" ca="1" si="17"/>
        <v>75.750577367205537</v>
      </c>
      <c r="AC37" s="3">
        <f t="shared" ca="1" si="18"/>
        <v>45104</v>
      </c>
      <c r="AD37" s="1">
        <f t="shared" ca="1" si="19"/>
        <v>502.3808261727138</v>
      </c>
      <c r="AE37" t="str">
        <f t="shared" ca="1" si="20"/>
        <v>Withdrawal</v>
      </c>
      <c r="AF37" s="1">
        <f t="shared" ca="1" si="21"/>
        <v>3742.7379690341677</v>
      </c>
      <c r="AG37" t="str">
        <f t="shared" ca="1" si="22"/>
        <v>Inactive</v>
      </c>
      <c r="AH37" s="3">
        <f t="shared" si="23"/>
        <v>45810</v>
      </c>
      <c r="AI37">
        <f t="shared" ca="1" si="24"/>
        <v>90.677966101694921</v>
      </c>
    </row>
    <row r="38" spans="1:35" x14ac:dyDescent="0.35">
      <c r="A38">
        <v>123492</v>
      </c>
      <c r="B38" s="5" t="s">
        <v>64</v>
      </c>
      <c r="C38" s="3">
        <v>44152</v>
      </c>
      <c r="D38" s="3">
        <v>44152</v>
      </c>
      <c r="E38" s="6">
        <v>535</v>
      </c>
      <c r="F38" t="s">
        <v>26</v>
      </c>
      <c r="G38" s="6">
        <v>535</v>
      </c>
      <c r="H38" t="str">
        <f t="shared" si="0"/>
        <v>Inactive</v>
      </c>
      <c r="I38">
        <f t="shared" si="1"/>
        <v>8.0831408775981526</v>
      </c>
      <c r="J38">
        <f t="shared" si="25"/>
        <v>91.916859122401846</v>
      </c>
      <c r="K38" s="3">
        <v>44338</v>
      </c>
      <c r="L38" s="1">
        <f t="shared" ca="1" si="2"/>
        <v>50.460386409710054</v>
      </c>
      <c r="M38" t="s">
        <v>896</v>
      </c>
      <c r="N38" s="1">
        <f t="shared" ca="1" si="3"/>
        <v>585.46038640971005</v>
      </c>
      <c r="O38" t="str">
        <f t="shared" ca="1" si="4"/>
        <v>Active</v>
      </c>
      <c r="P38">
        <f t="shared" ca="1" si="5"/>
        <v>10.508083140877599</v>
      </c>
      <c r="Q38" s="3">
        <f t="shared" ca="1" si="6"/>
        <v>44384</v>
      </c>
      <c r="R38" s="1">
        <f t="shared" ca="1" si="7"/>
        <v>299.80029659813624</v>
      </c>
      <c r="S38" t="str">
        <f t="shared" ca="1" si="8"/>
        <v>Withdrawal</v>
      </c>
      <c r="T38" s="1">
        <f t="shared" ca="1" si="9"/>
        <v>285.66008981157381</v>
      </c>
      <c r="U38" t="str">
        <f t="shared" ca="1" si="10"/>
        <v>Active</v>
      </c>
      <c r="V38">
        <f t="shared" ca="1" si="11"/>
        <v>9.122401847575059</v>
      </c>
      <c r="W38" s="3">
        <f t="shared" ca="1" si="12"/>
        <v>44499</v>
      </c>
      <c r="X38" s="1">
        <f t="shared" ca="1" si="13"/>
        <v>54.952065694686887</v>
      </c>
      <c r="Y38" t="str">
        <f t="shared" ca="1" si="14"/>
        <v>Withdrawal</v>
      </c>
      <c r="Z38" s="1">
        <f t="shared" ca="1" si="15"/>
        <v>230.70802411688692</v>
      </c>
      <c r="AA38" t="str">
        <f t="shared" ca="1" si="16"/>
        <v>Inactive</v>
      </c>
      <c r="AB38">
        <f t="shared" ca="1" si="17"/>
        <v>75.750577367205537</v>
      </c>
      <c r="AC38" s="3">
        <f t="shared" ca="1" si="18"/>
        <v>45096</v>
      </c>
      <c r="AD38" s="1">
        <f t="shared" ca="1" si="19"/>
        <v>108.919401825112</v>
      </c>
      <c r="AE38" t="str">
        <f t="shared" ca="1" si="20"/>
        <v>Withdrawal</v>
      </c>
      <c r="AF38" s="1">
        <f t="shared" ca="1" si="21"/>
        <v>121.78862229177491</v>
      </c>
      <c r="AG38" t="str">
        <f t="shared" ca="1" si="22"/>
        <v>Inactive</v>
      </c>
      <c r="AH38" s="3">
        <f t="shared" si="23"/>
        <v>45810</v>
      </c>
      <c r="AI38">
        <f t="shared" ca="1" si="24"/>
        <v>90.677966101694921</v>
      </c>
    </row>
    <row r="39" spans="1:35" x14ac:dyDescent="0.35">
      <c r="A39">
        <v>123493</v>
      </c>
      <c r="B39" s="5" t="s">
        <v>65</v>
      </c>
      <c r="C39" s="3">
        <v>44572</v>
      </c>
      <c r="D39" s="3">
        <v>44572</v>
      </c>
      <c r="E39" s="6">
        <v>4130</v>
      </c>
      <c r="F39" t="s">
        <v>26</v>
      </c>
      <c r="G39" s="6">
        <v>4130</v>
      </c>
      <c r="H39" t="str">
        <f t="shared" si="0"/>
        <v>Active</v>
      </c>
      <c r="I39">
        <f t="shared" si="1"/>
        <v>8.0831408775981526</v>
      </c>
      <c r="J39">
        <f t="shared" si="25"/>
        <v>91.916859122401846</v>
      </c>
      <c r="K39" s="3">
        <v>44738</v>
      </c>
      <c r="L39" s="1">
        <f t="shared" ca="1" si="2"/>
        <v>1152.8454387802597</v>
      </c>
      <c r="M39" t="s">
        <v>896</v>
      </c>
      <c r="N39" s="1">
        <f t="shared" ca="1" si="3"/>
        <v>5282.8454387802594</v>
      </c>
      <c r="O39" t="str">
        <f t="shared" ca="1" si="4"/>
        <v>Active</v>
      </c>
      <c r="P39">
        <f t="shared" ca="1" si="5"/>
        <v>10.508083140877599</v>
      </c>
      <c r="Q39" s="3">
        <f t="shared" ca="1" si="6"/>
        <v>44828</v>
      </c>
      <c r="R39" s="1">
        <f t="shared" ca="1" si="7"/>
        <v>4844.0801384734132</v>
      </c>
      <c r="S39" t="str">
        <f t="shared" ca="1" si="8"/>
        <v>Deposit</v>
      </c>
      <c r="T39" s="1">
        <f t="shared" ca="1" si="9"/>
        <v>5284.8454387802594</v>
      </c>
      <c r="U39" t="str">
        <f t="shared" ca="1" si="10"/>
        <v>Active</v>
      </c>
      <c r="V39">
        <f t="shared" ca="1" si="11"/>
        <v>9.122401847575059</v>
      </c>
      <c r="W39" s="3">
        <f t="shared" ca="1" si="12"/>
        <v>44890</v>
      </c>
      <c r="X39" s="1">
        <f t="shared" ca="1" si="13"/>
        <v>4943.6874667442671</v>
      </c>
      <c r="Y39" t="str">
        <f t="shared" ca="1" si="14"/>
        <v>Withdrawal</v>
      </c>
      <c r="Z39" s="1">
        <f t="shared" ca="1" si="15"/>
        <v>341.15797203599232</v>
      </c>
      <c r="AA39" t="str">
        <f t="shared" ca="1" si="16"/>
        <v>Inactive</v>
      </c>
      <c r="AB39">
        <f t="shared" ca="1" si="17"/>
        <v>75.750577367205537</v>
      </c>
      <c r="AC39" s="3">
        <f t="shared" ca="1" si="18"/>
        <v>45086</v>
      </c>
      <c r="AD39" s="1">
        <f t="shared" ca="1" si="19"/>
        <v>21.42401628900679</v>
      </c>
      <c r="AE39" t="str">
        <f t="shared" ca="1" si="20"/>
        <v>Withdrawal</v>
      </c>
      <c r="AF39" s="1">
        <f t="shared" ca="1" si="21"/>
        <v>319.73395574698554</v>
      </c>
      <c r="AG39" t="str">
        <f t="shared" ca="1" si="22"/>
        <v>Inactive</v>
      </c>
      <c r="AH39" s="3">
        <f t="shared" si="23"/>
        <v>45810</v>
      </c>
      <c r="AI39">
        <f t="shared" ca="1" si="24"/>
        <v>90.677966101694921</v>
      </c>
    </row>
    <row r="40" spans="1:35" x14ac:dyDescent="0.35">
      <c r="A40">
        <v>123494</v>
      </c>
      <c r="B40" s="5" t="s">
        <v>66</v>
      </c>
      <c r="C40" s="3">
        <v>44172</v>
      </c>
      <c r="D40" s="3">
        <v>44172</v>
      </c>
      <c r="E40" s="6">
        <v>5644</v>
      </c>
      <c r="F40" t="s">
        <v>26</v>
      </c>
      <c r="G40" s="6">
        <v>5644</v>
      </c>
      <c r="H40" t="str">
        <f t="shared" si="0"/>
        <v>Active</v>
      </c>
      <c r="I40">
        <f t="shared" si="1"/>
        <v>8.0831408775981526</v>
      </c>
      <c r="J40">
        <f t="shared" si="25"/>
        <v>91.916859122401846</v>
      </c>
      <c r="K40" s="3">
        <v>44261</v>
      </c>
      <c r="L40" s="1">
        <f t="shared" ca="1" si="2"/>
        <v>4182.8240660452993</v>
      </c>
      <c r="M40" t="s">
        <v>895</v>
      </c>
      <c r="N40" s="1">
        <f t="shared" ca="1" si="3"/>
        <v>1461.1759339547007</v>
      </c>
      <c r="O40" t="str">
        <f t="shared" ca="1" si="4"/>
        <v>Active</v>
      </c>
      <c r="P40">
        <f t="shared" ca="1" si="5"/>
        <v>10.508083140877599</v>
      </c>
      <c r="Q40" s="3">
        <f t="shared" ca="1" si="6"/>
        <v>44285</v>
      </c>
      <c r="R40" s="1">
        <f t="shared" ca="1" si="7"/>
        <v>405.31769437865461</v>
      </c>
      <c r="S40" t="str">
        <f t="shared" ca="1" si="8"/>
        <v>Deposit</v>
      </c>
      <c r="T40" s="1">
        <f t="shared" ca="1" si="9"/>
        <v>1463.1759339547007</v>
      </c>
      <c r="U40" t="str">
        <f t="shared" ca="1" si="10"/>
        <v>Active</v>
      </c>
      <c r="V40">
        <f t="shared" ca="1" si="11"/>
        <v>9.122401847575059</v>
      </c>
      <c r="W40" s="3">
        <f t="shared" ca="1" si="12"/>
        <v>44365</v>
      </c>
      <c r="X40" s="1">
        <f t="shared" ca="1" si="13"/>
        <v>152.85439606247269</v>
      </c>
      <c r="Y40" t="str">
        <f t="shared" ca="1" si="14"/>
        <v>Deposit</v>
      </c>
      <c r="Z40" s="1">
        <f t="shared" ca="1" si="15"/>
        <v>1616.0303300171734</v>
      </c>
      <c r="AA40" t="str">
        <f t="shared" ca="1" si="16"/>
        <v>Inactive</v>
      </c>
      <c r="AB40">
        <f t="shared" ca="1" si="17"/>
        <v>75.750577367205537</v>
      </c>
      <c r="AC40" s="3">
        <f t="shared" ca="1" si="18"/>
        <v>44727</v>
      </c>
      <c r="AD40" s="1">
        <f t="shared" ca="1" si="19"/>
        <v>1206.2837727786598</v>
      </c>
      <c r="AE40" t="str">
        <f t="shared" ca="1" si="20"/>
        <v>Deposit</v>
      </c>
      <c r="AF40" s="1">
        <f t="shared" ca="1" si="21"/>
        <v>2822.3141027958332</v>
      </c>
      <c r="AG40" t="str">
        <f t="shared" ca="1" si="22"/>
        <v>Inactive</v>
      </c>
      <c r="AH40" s="3">
        <f t="shared" si="23"/>
        <v>45810</v>
      </c>
      <c r="AI40">
        <f t="shared" ca="1" si="24"/>
        <v>90.677966101694921</v>
      </c>
    </row>
    <row r="41" spans="1:35" x14ac:dyDescent="0.35">
      <c r="A41">
        <v>123495</v>
      </c>
      <c r="B41" s="5" t="s">
        <v>67</v>
      </c>
      <c r="C41" s="3">
        <v>44205</v>
      </c>
      <c r="D41" s="3">
        <v>44205</v>
      </c>
      <c r="E41" s="6">
        <v>3819</v>
      </c>
      <c r="F41" t="s">
        <v>26</v>
      </c>
      <c r="G41" s="6">
        <v>3819</v>
      </c>
      <c r="H41" t="str">
        <f t="shared" si="0"/>
        <v>Active</v>
      </c>
      <c r="I41">
        <f t="shared" si="1"/>
        <v>8.0831408775981526</v>
      </c>
      <c r="J41">
        <f t="shared" si="25"/>
        <v>91.916859122401846</v>
      </c>
      <c r="K41" s="3">
        <v>44223</v>
      </c>
      <c r="L41" s="1">
        <f t="shared" ca="1" si="2"/>
        <v>3318.3822334224287</v>
      </c>
      <c r="M41" t="s">
        <v>895</v>
      </c>
      <c r="N41" s="1">
        <f t="shared" ca="1" si="3"/>
        <v>500.61776657757127</v>
      </c>
      <c r="O41" t="str">
        <f t="shared" ca="1" si="4"/>
        <v>Active</v>
      </c>
      <c r="P41">
        <f t="shared" ca="1" si="5"/>
        <v>10.508083140877599</v>
      </c>
      <c r="Q41" s="3">
        <f t="shared" ca="1" si="6"/>
        <v>44289</v>
      </c>
      <c r="R41" s="1">
        <f t="shared" ca="1" si="7"/>
        <v>326.96410303170006</v>
      </c>
      <c r="S41" t="str">
        <f t="shared" ca="1" si="8"/>
        <v>Withdrawal</v>
      </c>
      <c r="T41" s="1">
        <f t="shared" ca="1" si="9"/>
        <v>173.65366354587121</v>
      </c>
      <c r="U41" t="str">
        <f t="shared" ca="1" si="10"/>
        <v>Active</v>
      </c>
      <c r="V41">
        <f t="shared" ca="1" si="11"/>
        <v>9.122401847575059</v>
      </c>
      <c r="W41" s="3">
        <f t="shared" ca="1" si="12"/>
        <v>44448</v>
      </c>
      <c r="X41" s="1">
        <f t="shared" ca="1" si="13"/>
        <v>11.413300993948209</v>
      </c>
      <c r="Y41" t="str">
        <f t="shared" ca="1" si="14"/>
        <v>Deposit</v>
      </c>
      <c r="Z41" s="1">
        <f t="shared" ca="1" si="15"/>
        <v>185.06696453981942</v>
      </c>
      <c r="AA41" t="str">
        <f t="shared" ca="1" si="16"/>
        <v>Inactive</v>
      </c>
      <c r="AB41">
        <f t="shared" ca="1" si="17"/>
        <v>75.750577367205537</v>
      </c>
      <c r="AC41" s="3">
        <f t="shared" ca="1" si="18"/>
        <v>44672</v>
      </c>
      <c r="AD41" s="1">
        <f t="shared" ca="1" si="19"/>
        <v>4.0270472179654577</v>
      </c>
      <c r="AE41" t="str">
        <f t="shared" ca="1" si="20"/>
        <v>Withdrawal</v>
      </c>
      <c r="AF41" s="1">
        <f t="shared" ca="1" si="21"/>
        <v>181.03991732185398</v>
      </c>
      <c r="AG41" t="str">
        <f t="shared" ca="1" si="22"/>
        <v>Inactive</v>
      </c>
      <c r="AH41" s="3">
        <f t="shared" si="23"/>
        <v>45810</v>
      </c>
      <c r="AI41">
        <f t="shared" ca="1" si="24"/>
        <v>90.677966101694921</v>
      </c>
    </row>
    <row r="42" spans="1:35" x14ac:dyDescent="0.35">
      <c r="A42">
        <v>123496</v>
      </c>
      <c r="B42" s="5" t="s">
        <v>68</v>
      </c>
      <c r="C42" s="3">
        <v>44750</v>
      </c>
      <c r="D42" s="3">
        <v>44750</v>
      </c>
      <c r="E42" s="6">
        <v>2979</v>
      </c>
      <c r="F42" t="s">
        <v>26</v>
      </c>
      <c r="G42" s="6">
        <v>2979</v>
      </c>
      <c r="H42" t="str">
        <f t="shared" si="0"/>
        <v>Active</v>
      </c>
      <c r="I42">
        <f t="shared" si="1"/>
        <v>8.0831408775981526</v>
      </c>
      <c r="J42">
        <f t="shared" si="25"/>
        <v>91.916859122401846</v>
      </c>
      <c r="K42" s="3">
        <v>44753</v>
      </c>
      <c r="L42" s="1">
        <f t="shared" ca="1" si="2"/>
        <v>639.30707133777935</v>
      </c>
      <c r="M42" t="s">
        <v>896</v>
      </c>
      <c r="N42" s="1">
        <f t="shared" ca="1" si="3"/>
        <v>3618.3070713377792</v>
      </c>
      <c r="O42" t="str">
        <f t="shared" ca="1" si="4"/>
        <v>Active</v>
      </c>
      <c r="P42">
        <f t="shared" ca="1" si="5"/>
        <v>10.508083140877599</v>
      </c>
      <c r="Q42" s="3">
        <f t="shared" ca="1" si="6"/>
        <v>44804</v>
      </c>
      <c r="R42" s="1">
        <f t="shared" ca="1" si="7"/>
        <v>2218.4712298114891</v>
      </c>
      <c r="S42" t="str">
        <f t="shared" ca="1" si="8"/>
        <v>Withdrawal</v>
      </c>
      <c r="T42" s="1">
        <f t="shared" ca="1" si="9"/>
        <v>1399.8358415262901</v>
      </c>
      <c r="U42" t="str">
        <f t="shared" ca="1" si="10"/>
        <v>Active</v>
      </c>
      <c r="V42">
        <f t="shared" ca="1" si="11"/>
        <v>9.122401847575059</v>
      </c>
      <c r="W42" s="3">
        <f t="shared" ca="1" si="12"/>
        <v>44946</v>
      </c>
      <c r="X42" s="1">
        <f t="shared" ca="1" si="13"/>
        <v>1348.8943681378755</v>
      </c>
      <c r="Y42" t="str">
        <f t="shared" ca="1" si="14"/>
        <v>Deposit</v>
      </c>
      <c r="Z42" s="1">
        <f t="shared" ca="1" si="15"/>
        <v>2748.7302096641656</v>
      </c>
      <c r="AA42" t="str">
        <f t="shared" ca="1" si="16"/>
        <v>Active</v>
      </c>
      <c r="AB42">
        <f t="shared" ca="1" si="17"/>
        <v>75.750577367205537</v>
      </c>
      <c r="AC42" s="3">
        <f t="shared" ca="1" si="18"/>
        <v>45124</v>
      </c>
      <c r="AD42" s="1">
        <f t="shared" ca="1" si="19"/>
        <v>453.69134086934662</v>
      </c>
      <c r="AE42" t="str">
        <f t="shared" ca="1" si="20"/>
        <v>Withdrawal</v>
      </c>
      <c r="AF42" s="1">
        <f t="shared" ca="1" si="21"/>
        <v>2295.0388687948189</v>
      </c>
      <c r="AG42" t="str">
        <f t="shared" ca="1" si="22"/>
        <v>Inactive</v>
      </c>
      <c r="AH42" s="3">
        <f t="shared" si="23"/>
        <v>45810</v>
      </c>
      <c r="AI42">
        <f t="shared" ca="1" si="24"/>
        <v>90.677966101694921</v>
      </c>
    </row>
    <row r="43" spans="1:35" x14ac:dyDescent="0.35">
      <c r="A43">
        <v>123497</v>
      </c>
      <c r="B43" s="5" t="s">
        <v>69</v>
      </c>
      <c r="C43" s="3">
        <v>43937</v>
      </c>
      <c r="D43" s="3">
        <v>43937</v>
      </c>
      <c r="E43" s="6">
        <v>9019</v>
      </c>
      <c r="F43" t="s">
        <v>26</v>
      </c>
      <c r="G43" s="6">
        <v>9019</v>
      </c>
      <c r="H43" t="str">
        <f t="shared" si="0"/>
        <v>Active</v>
      </c>
      <c r="I43">
        <f t="shared" si="1"/>
        <v>8.0831408775981526</v>
      </c>
      <c r="J43">
        <f t="shared" si="25"/>
        <v>91.916859122401846</v>
      </c>
      <c r="K43" s="3">
        <v>44055</v>
      </c>
      <c r="L43" s="1">
        <f t="shared" ca="1" si="2"/>
        <v>5282.7009668459223</v>
      </c>
      <c r="M43" t="s">
        <v>895</v>
      </c>
      <c r="N43" s="1">
        <f t="shared" ca="1" si="3"/>
        <v>3736.2990331540777</v>
      </c>
      <c r="O43" t="str">
        <f t="shared" ca="1" si="4"/>
        <v>Active</v>
      </c>
      <c r="P43">
        <f t="shared" ca="1" si="5"/>
        <v>10.508083140877599</v>
      </c>
      <c r="Q43" s="3">
        <f t="shared" ca="1" si="6"/>
        <v>44151</v>
      </c>
      <c r="R43" s="1">
        <f t="shared" ca="1" si="7"/>
        <v>2058.3083138811771</v>
      </c>
      <c r="S43" t="str">
        <f t="shared" ca="1" si="8"/>
        <v>Deposit</v>
      </c>
      <c r="T43" s="1">
        <f t="shared" ca="1" si="9"/>
        <v>3738.2990331540777</v>
      </c>
      <c r="U43" t="str">
        <f t="shared" ca="1" si="10"/>
        <v>Active</v>
      </c>
      <c r="V43">
        <f t="shared" ca="1" si="11"/>
        <v>9.122401847575059</v>
      </c>
      <c r="W43" s="3">
        <f t="shared" ca="1" si="12"/>
        <v>44166</v>
      </c>
      <c r="X43" s="1">
        <f t="shared" ca="1" si="13"/>
        <v>1023.3255576811799</v>
      </c>
      <c r="Y43" t="str">
        <f t="shared" ca="1" si="14"/>
        <v>Withdrawal</v>
      </c>
      <c r="Z43" s="1">
        <f t="shared" ca="1" si="15"/>
        <v>2714.9734754728979</v>
      </c>
      <c r="AA43" t="str">
        <f t="shared" ca="1" si="16"/>
        <v>Inactive</v>
      </c>
      <c r="AB43">
        <f t="shared" ca="1" si="17"/>
        <v>75.750577367205537</v>
      </c>
      <c r="AC43" s="3">
        <f t="shared" ca="1" si="18"/>
        <v>44642</v>
      </c>
      <c r="AD43" s="1">
        <f t="shared" ca="1" si="19"/>
        <v>1896.1270560596724</v>
      </c>
      <c r="AE43" t="str">
        <f t="shared" ca="1" si="20"/>
        <v>Deposit</v>
      </c>
      <c r="AF43" s="1">
        <f t="shared" ca="1" si="21"/>
        <v>4611.1005315325701</v>
      </c>
      <c r="AG43" t="str">
        <f t="shared" ca="1" si="22"/>
        <v>Inactive</v>
      </c>
      <c r="AH43" s="3">
        <f t="shared" si="23"/>
        <v>45810</v>
      </c>
      <c r="AI43">
        <f t="shared" ca="1" si="24"/>
        <v>90.677966101694921</v>
      </c>
    </row>
    <row r="44" spans="1:35" x14ac:dyDescent="0.35">
      <c r="A44">
        <v>123498</v>
      </c>
      <c r="B44" s="5" t="s">
        <v>70</v>
      </c>
      <c r="C44" s="3">
        <v>44574</v>
      </c>
      <c r="D44" s="3">
        <v>44574</v>
      </c>
      <c r="E44" s="6">
        <v>7876</v>
      </c>
      <c r="F44" t="s">
        <v>26</v>
      </c>
      <c r="G44" s="6">
        <v>7876</v>
      </c>
      <c r="H44" t="str">
        <f t="shared" si="0"/>
        <v>Inactive</v>
      </c>
      <c r="I44">
        <f t="shared" si="1"/>
        <v>8.0831408775981526</v>
      </c>
      <c r="J44">
        <f t="shared" si="25"/>
        <v>91.916859122401846</v>
      </c>
      <c r="K44" s="3">
        <v>44759</v>
      </c>
      <c r="L44" s="1">
        <f t="shared" ca="1" si="2"/>
        <v>4144.8191702894082</v>
      </c>
      <c r="M44" t="s">
        <v>896</v>
      </c>
      <c r="N44" s="1">
        <f t="shared" ca="1" si="3"/>
        <v>12020.819170289407</v>
      </c>
      <c r="O44" t="str">
        <f t="shared" ca="1" si="4"/>
        <v>Inactive</v>
      </c>
      <c r="P44">
        <f t="shared" ca="1" si="5"/>
        <v>10.508083140877599</v>
      </c>
      <c r="Q44" s="3">
        <f t="shared" ca="1" si="6"/>
        <v>44954</v>
      </c>
      <c r="R44" s="1">
        <f t="shared" ca="1" si="7"/>
        <v>545.39804790648759</v>
      </c>
      <c r="S44" t="str">
        <f t="shared" ca="1" si="8"/>
        <v>Withdrawal</v>
      </c>
      <c r="T44" s="1">
        <f t="shared" ca="1" si="9"/>
        <v>11475.421122382919</v>
      </c>
      <c r="U44" t="str">
        <f t="shared" ca="1" si="10"/>
        <v>Inactive</v>
      </c>
      <c r="V44">
        <f t="shared" ca="1" si="11"/>
        <v>9.122401847575059</v>
      </c>
      <c r="W44" s="3">
        <f t="shared" ca="1" si="12"/>
        <v>45139</v>
      </c>
      <c r="X44" s="1">
        <f t="shared" ca="1" si="13"/>
        <v>9341.3855980670996</v>
      </c>
      <c r="Y44" t="str">
        <f t="shared" ca="1" si="14"/>
        <v>Withdrawal</v>
      </c>
      <c r="Z44" s="1">
        <f t="shared" ca="1" si="15"/>
        <v>2134.0355243158192</v>
      </c>
      <c r="AA44" t="str">
        <f t="shared" ca="1" si="16"/>
        <v>Active</v>
      </c>
      <c r="AB44">
        <f t="shared" ca="1" si="17"/>
        <v>75.750577367205537</v>
      </c>
      <c r="AC44" s="3">
        <f t="shared" ca="1" si="18"/>
        <v>45182</v>
      </c>
      <c r="AD44" s="1">
        <f t="shared" ca="1" si="19"/>
        <v>1088.2340295272445</v>
      </c>
      <c r="AE44" t="str">
        <f t="shared" ca="1" si="20"/>
        <v>Deposit</v>
      </c>
      <c r="AF44" s="1">
        <f t="shared" ca="1" si="21"/>
        <v>3222.2695538430635</v>
      </c>
      <c r="AG44" t="str">
        <f t="shared" ca="1" si="22"/>
        <v>Inactive</v>
      </c>
      <c r="AH44" s="3">
        <f t="shared" si="23"/>
        <v>45810</v>
      </c>
      <c r="AI44">
        <f t="shared" ca="1" si="24"/>
        <v>90.677966101694921</v>
      </c>
    </row>
    <row r="45" spans="1:35" x14ac:dyDescent="0.35">
      <c r="A45">
        <v>123499</v>
      </c>
      <c r="B45" s="5" t="s">
        <v>71</v>
      </c>
      <c r="C45" s="3">
        <v>44322</v>
      </c>
      <c r="D45" s="3">
        <v>44322</v>
      </c>
      <c r="E45" s="6">
        <v>9813</v>
      </c>
      <c r="F45" t="s">
        <v>26</v>
      </c>
      <c r="G45" s="6">
        <v>9813</v>
      </c>
      <c r="H45" t="str">
        <f t="shared" si="0"/>
        <v>Active</v>
      </c>
      <c r="I45">
        <f t="shared" si="1"/>
        <v>8.0831408775981526</v>
      </c>
      <c r="J45">
        <f t="shared" si="25"/>
        <v>91.916859122401846</v>
      </c>
      <c r="K45" s="3">
        <v>44496</v>
      </c>
      <c r="L45" s="1">
        <f t="shared" ca="1" si="2"/>
        <v>9354.6823581456356</v>
      </c>
      <c r="M45" t="s">
        <v>896</v>
      </c>
      <c r="N45" s="1">
        <f t="shared" ca="1" si="3"/>
        <v>19167.682358145634</v>
      </c>
      <c r="O45" t="str">
        <f t="shared" ca="1" si="4"/>
        <v>Active</v>
      </c>
      <c r="P45">
        <f t="shared" ca="1" si="5"/>
        <v>10.508083140877599</v>
      </c>
      <c r="Q45" s="3">
        <f t="shared" ca="1" si="6"/>
        <v>44667</v>
      </c>
      <c r="R45" s="1">
        <f t="shared" ca="1" si="7"/>
        <v>13421.250915684564</v>
      </c>
      <c r="S45" t="str">
        <f t="shared" ca="1" si="8"/>
        <v>Deposit</v>
      </c>
      <c r="T45" s="1">
        <f t="shared" ca="1" si="9"/>
        <v>19169.682358145634</v>
      </c>
      <c r="U45" t="str">
        <f t="shared" ca="1" si="10"/>
        <v>Inactive</v>
      </c>
      <c r="V45">
        <f t="shared" ca="1" si="11"/>
        <v>9.122401847575059</v>
      </c>
      <c r="W45" s="3">
        <f t="shared" ca="1" si="12"/>
        <v>44853</v>
      </c>
      <c r="X45" s="1">
        <f t="shared" ca="1" si="13"/>
        <v>11742.374898059452</v>
      </c>
      <c r="Y45" t="str">
        <f t="shared" ca="1" si="14"/>
        <v>Deposit</v>
      </c>
      <c r="Z45" s="1">
        <f t="shared" ca="1" si="15"/>
        <v>30912.057256205087</v>
      </c>
      <c r="AA45" t="str">
        <f t="shared" ca="1" si="16"/>
        <v>Inactive</v>
      </c>
      <c r="AB45">
        <f t="shared" ca="1" si="17"/>
        <v>75.750577367205537</v>
      </c>
      <c r="AC45" s="3">
        <f t="shared" ca="1" si="18"/>
        <v>45088</v>
      </c>
      <c r="AD45" s="1">
        <f t="shared" ca="1" si="19"/>
        <v>7302.7325791336852</v>
      </c>
      <c r="AE45" t="str">
        <f t="shared" ca="1" si="20"/>
        <v>Deposit</v>
      </c>
      <c r="AF45" s="1">
        <f t="shared" ca="1" si="21"/>
        <v>38214.789835338772</v>
      </c>
      <c r="AG45" t="str">
        <f t="shared" ca="1" si="22"/>
        <v>Inactive</v>
      </c>
      <c r="AH45" s="3">
        <f t="shared" si="23"/>
        <v>45810</v>
      </c>
      <c r="AI45">
        <f t="shared" ca="1" si="24"/>
        <v>90.677966101694921</v>
      </c>
    </row>
    <row r="46" spans="1:35" x14ac:dyDescent="0.35">
      <c r="A46">
        <v>123500</v>
      </c>
      <c r="B46" s="5" t="s">
        <v>72</v>
      </c>
      <c r="C46" s="3">
        <v>44875</v>
      </c>
      <c r="D46" s="3">
        <v>44875</v>
      </c>
      <c r="E46" s="6">
        <v>9771</v>
      </c>
      <c r="F46" t="s">
        <v>26</v>
      </c>
      <c r="G46" s="6">
        <v>9771</v>
      </c>
      <c r="H46" t="str">
        <f t="shared" si="0"/>
        <v>Active</v>
      </c>
      <c r="I46">
        <f t="shared" si="1"/>
        <v>8.0831408775981526</v>
      </c>
      <c r="J46">
        <f t="shared" si="25"/>
        <v>91.916859122401846</v>
      </c>
      <c r="K46" s="3">
        <v>44904</v>
      </c>
      <c r="L46" s="1">
        <f t="shared" ca="1" si="2"/>
        <v>9589.3743786889427</v>
      </c>
      <c r="M46" t="s">
        <v>896</v>
      </c>
      <c r="N46" s="1">
        <f t="shared" ca="1" si="3"/>
        <v>19360.374378688943</v>
      </c>
      <c r="O46" t="str">
        <f t="shared" ca="1" si="4"/>
        <v>Active</v>
      </c>
      <c r="P46">
        <f t="shared" ca="1" si="5"/>
        <v>10.508083140877599</v>
      </c>
      <c r="Q46" s="3">
        <f t="shared" ca="1" si="6"/>
        <v>45072</v>
      </c>
      <c r="R46" s="1">
        <f t="shared" ca="1" si="7"/>
        <v>18866.981803723909</v>
      </c>
      <c r="S46" t="str">
        <f t="shared" ca="1" si="8"/>
        <v>Withdrawal</v>
      </c>
      <c r="T46" s="1">
        <f t="shared" ca="1" si="9"/>
        <v>493.39257496503342</v>
      </c>
      <c r="U46" t="str">
        <f t="shared" ca="1" si="10"/>
        <v>Inactive</v>
      </c>
      <c r="V46">
        <f t="shared" ca="1" si="11"/>
        <v>9.122401847575059</v>
      </c>
      <c r="W46" s="3">
        <f t="shared" ca="1" si="12"/>
        <v>45259</v>
      </c>
      <c r="X46" s="1">
        <f t="shared" ca="1" si="13"/>
        <v>7.931964484671596</v>
      </c>
      <c r="Y46" t="str">
        <f t="shared" ca="1" si="14"/>
        <v>Withdrawal</v>
      </c>
      <c r="Z46" s="1">
        <f t="shared" ca="1" si="15"/>
        <v>485.46061048036182</v>
      </c>
      <c r="AA46" t="str">
        <f t="shared" ca="1" si="16"/>
        <v>Active</v>
      </c>
      <c r="AB46">
        <f t="shared" ca="1" si="17"/>
        <v>75.750577367205537</v>
      </c>
      <c r="AC46" s="3">
        <f t="shared" ca="1" si="18"/>
        <v>45352</v>
      </c>
      <c r="AD46" s="1">
        <f t="shared" ca="1" si="19"/>
        <v>258.08924488702297</v>
      </c>
      <c r="AE46" t="str">
        <f t="shared" ca="1" si="20"/>
        <v>Deposit</v>
      </c>
      <c r="AF46" s="1">
        <f t="shared" ca="1" si="21"/>
        <v>743.54985536738479</v>
      </c>
      <c r="AG46" t="str">
        <f t="shared" ca="1" si="22"/>
        <v>Inactive</v>
      </c>
      <c r="AH46" s="3">
        <f t="shared" si="23"/>
        <v>45810</v>
      </c>
      <c r="AI46">
        <f t="shared" ca="1" si="24"/>
        <v>90.677966101694921</v>
      </c>
    </row>
    <row r="47" spans="1:35" x14ac:dyDescent="0.35">
      <c r="A47">
        <v>123501</v>
      </c>
      <c r="B47" s="5" t="s">
        <v>73</v>
      </c>
      <c r="C47" s="3">
        <v>44147</v>
      </c>
      <c r="D47" s="3">
        <v>44147</v>
      </c>
      <c r="E47" s="6">
        <v>6668</v>
      </c>
      <c r="F47" t="s">
        <v>26</v>
      </c>
      <c r="G47" s="6">
        <v>6668</v>
      </c>
      <c r="H47" t="str">
        <f t="shared" si="0"/>
        <v>Active</v>
      </c>
      <c r="I47">
        <f t="shared" si="1"/>
        <v>8.0831408775981526</v>
      </c>
      <c r="J47">
        <f t="shared" si="25"/>
        <v>91.916859122401846</v>
      </c>
      <c r="K47" s="3">
        <v>44173</v>
      </c>
      <c r="L47" s="1">
        <f t="shared" ca="1" si="2"/>
        <v>2457.9354659908545</v>
      </c>
      <c r="M47" t="s">
        <v>896</v>
      </c>
      <c r="N47" s="1">
        <f t="shared" ca="1" si="3"/>
        <v>9125.9354659908549</v>
      </c>
      <c r="O47" t="str">
        <f t="shared" ca="1" si="4"/>
        <v>Active</v>
      </c>
      <c r="P47">
        <f t="shared" ca="1" si="5"/>
        <v>10.508083140877599</v>
      </c>
      <c r="Q47" s="3">
        <f t="shared" ca="1" si="6"/>
        <v>44175</v>
      </c>
      <c r="R47" s="1">
        <f t="shared" ca="1" si="7"/>
        <v>637.58900368849936</v>
      </c>
      <c r="S47" t="str">
        <f t="shared" ca="1" si="8"/>
        <v>Withdrawal</v>
      </c>
      <c r="T47" s="1">
        <f t="shared" ca="1" si="9"/>
        <v>8488.3464623023556</v>
      </c>
      <c r="U47" t="str">
        <f t="shared" ca="1" si="10"/>
        <v>Active</v>
      </c>
      <c r="V47">
        <f t="shared" ca="1" si="11"/>
        <v>9.122401847575059</v>
      </c>
      <c r="W47" s="3">
        <f t="shared" ca="1" si="12"/>
        <v>44331</v>
      </c>
      <c r="X47" s="1">
        <f t="shared" ca="1" si="13"/>
        <v>3649.5364720352809</v>
      </c>
      <c r="Y47" t="str">
        <f t="shared" ca="1" si="14"/>
        <v>Withdrawal</v>
      </c>
      <c r="Z47" s="1">
        <f t="shared" ca="1" si="15"/>
        <v>4838.8099902670747</v>
      </c>
      <c r="AA47" t="str">
        <f t="shared" ca="1" si="16"/>
        <v>Inactive</v>
      </c>
      <c r="AB47">
        <f t="shared" ca="1" si="17"/>
        <v>75.750577367205537</v>
      </c>
      <c r="AC47" s="3">
        <f t="shared" ca="1" si="18"/>
        <v>44994</v>
      </c>
      <c r="AD47" s="1">
        <f t="shared" ca="1" si="19"/>
        <v>1450.1762880007896</v>
      </c>
      <c r="AE47" t="str">
        <f t="shared" ca="1" si="20"/>
        <v>Deposit</v>
      </c>
      <c r="AF47" s="1">
        <f t="shared" ca="1" si="21"/>
        <v>6288.9862782678647</v>
      </c>
      <c r="AG47" t="str">
        <f t="shared" ca="1" si="22"/>
        <v>Inactive</v>
      </c>
      <c r="AH47" s="3">
        <f t="shared" si="23"/>
        <v>45810</v>
      </c>
      <c r="AI47">
        <f t="shared" ca="1" si="24"/>
        <v>90.677966101694921</v>
      </c>
    </row>
    <row r="48" spans="1:35" x14ac:dyDescent="0.35">
      <c r="A48">
        <v>123502</v>
      </c>
      <c r="B48" s="5" t="s">
        <v>74</v>
      </c>
      <c r="C48" s="3">
        <v>44030</v>
      </c>
      <c r="D48" s="3">
        <v>44030</v>
      </c>
      <c r="E48" s="6">
        <v>4332</v>
      </c>
      <c r="F48" t="s">
        <v>26</v>
      </c>
      <c r="G48" s="6">
        <v>4332</v>
      </c>
      <c r="H48" t="str">
        <f t="shared" si="0"/>
        <v>Active</v>
      </c>
      <c r="I48">
        <f t="shared" si="1"/>
        <v>8.0831408775981526</v>
      </c>
      <c r="J48">
        <f t="shared" si="25"/>
        <v>91.916859122401846</v>
      </c>
      <c r="K48" s="3">
        <v>44197</v>
      </c>
      <c r="L48" s="1">
        <f t="shared" ca="1" si="2"/>
        <v>3760.6136960231861</v>
      </c>
      <c r="M48" t="s">
        <v>896</v>
      </c>
      <c r="N48" s="1">
        <f t="shared" ca="1" si="3"/>
        <v>8092.6136960231861</v>
      </c>
      <c r="O48" t="str">
        <f t="shared" ca="1" si="4"/>
        <v>Active</v>
      </c>
      <c r="P48">
        <f t="shared" ca="1" si="5"/>
        <v>10.508083140877599</v>
      </c>
      <c r="Q48" s="3">
        <f t="shared" ca="1" si="6"/>
        <v>44226</v>
      </c>
      <c r="R48" s="1">
        <f t="shared" ca="1" si="7"/>
        <v>6814.329011001807</v>
      </c>
      <c r="S48" t="str">
        <f t="shared" ca="1" si="8"/>
        <v>Withdrawal</v>
      </c>
      <c r="T48" s="1">
        <f t="shared" ca="1" si="9"/>
        <v>1278.2846850213791</v>
      </c>
      <c r="U48" t="str">
        <f t="shared" ca="1" si="10"/>
        <v>Active</v>
      </c>
      <c r="V48">
        <f t="shared" ca="1" si="11"/>
        <v>9.122401847575059</v>
      </c>
      <c r="W48" s="3">
        <f t="shared" ca="1" si="12"/>
        <v>44264</v>
      </c>
      <c r="X48" s="1">
        <f t="shared" ca="1" si="13"/>
        <v>246.24068820884204</v>
      </c>
      <c r="Y48" t="str">
        <f t="shared" ca="1" si="14"/>
        <v>Withdrawal</v>
      </c>
      <c r="Z48" s="1">
        <f t="shared" ca="1" si="15"/>
        <v>1032.043996812537</v>
      </c>
      <c r="AA48" t="str">
        <f t="shared" ca="1" si="16"/>
        <v>Inactive</v>
      </c>
      <c r="AB48">
        <f t="shared" ca="1" si="17"/>
        <v>75.750577367205537</v>
      </c>
      <c r="AC48" s="3">
        <f t="shared" ca="1" si="18"/>
        <v>44850</v>
      </c>
      <c r="AD48" s="1">
        <f t="shared" ca="1" si="19"/>
        <v>692.7120485418277</v>
      </c>
      <c r="AE48" t="str">
        <f t="shared" ca="1" si="20"/>
        <v>Deposit</v>
      </c>
      <c r="AF48" s="1">
        <f t="shared" ca="1" si="21"/>
        <v>1724.7560453543647</v>
      </c>
      <c r="AG48" t="str">
        <f t="shared" ca="1" si="22"/>
        <v>Inactive</v>
      </c>
      <c r="AH48" s="3">
        <f t="shared" si="23"/>
        <v>45810</v>
      </c>
      <c r="AI48">
        <f t="shared" ca="1" si="24"/>
        <v>90.677966101694921</v>
      </c>
    </row>
    <row r="49" spans="1:35" x14ac:dyDescent="0.35">
      <c r="A49">
        <v>123503</v>
      </c>
      <c r="B49" s="5" t="s">
        <v>75</v>
      </c>
      <c r="C49" s="3">
        <v>44750</v>
      </c>
      <c r="D49" s="3">
        <v>44750</v>
      </c>
      <c r="E49" s="6">
        <v>3748</v>
      </c>
      <c r="F49" t="s">
        <v>26</v>
      </c>
      <c r="G49" s="6">
        <v>3748</v>
      </c>
      <c r="H49" t="str">
        <f t="shared" si="0"/>
        <v>Active</v>
      </c>
      <c r="I49">
        <f t="shared" si="1"/>
        <v>8.0831408775981526</v>
      </c>
      <c r="J49">
        <f t="shared" si="25"/>
        <v>91.916859122401846</v>
      </c>
      <c r="K49" s="3">
        <v>44818</v>
      </c>
      <c r="L49" s="1">
        <f t="shared" ca="1" si="2"/>
        <v>2043.7409051874461</v>
      </c>
      <c r="M49" t="s">
        <v>896</v>
      </c>
      <c r="N49" s="1">
        <f t="shared" ca="1" si="3"/>
        <v>5791.7409051874456</v>
      </c>
      <c r="O49" t="str">
        <f t="shared" ca="1" si="4"/>
        <v>Active</v>
      </c>
      <c r="P49">
        <f t="shared" ca="1" si="5"/>
        <v>10.508083140877599</v>
      </c>
      <c r="Q49" s="3">
        <f t="shared" ca="1" si="6"/>
        <v>44994</v>
      </c>
      <c r="R49" s="1">
        <f t="shared" ca="1" si="7"/>
        <v>1038.3297534482997</v>
      </c>
      <c r="S49" t="str">
        <f t="shared" ca="1" si="8"/>
        <v>Deposit</v>
      </c>
      <c r="T49" s="1">
        <f t="shared" ca="1" si="9"/>
        <v>5793.7409051874456</v>
      </c>
      <c r="U49" t="str">
        <f t="shared" ca="1" si="10"/>
        <v>Inactive</v>
      </c>
      <c r="V49">
        <f t="shared" ca="1" si="11"/>
        <v>9.122401847575059</v>
      </c>
      <c r="W49" s="3">
        <f t="shared" ca="1" si="12"/>
        <v>45190</v>
      </c>
      <c r="X49" s="1">
        <f t="shared" ca="1" si="13"/>
        <v>3286.9750215550175</v>
      </c>
      <c r="Y49" t="str">
        <f t="shared" ca="1" si="14"/>
        <v>Deposit</v>
      </c>
      <c r="Z49" s="1">
        <f t="shared" ca="1" si="15"/>
        <v>9080.7159267424631</v>
      </c>
      <c r="AA49" t="str">
        <f t="shared" ca="1" si="16"/>
        <v>Active</v>
      </c>
      <c r="AB49">
        <f t="shared" ca="1" si="17"/>
        <v>75.750577367205537</v>
      </c>
      <c r="AC49" s="3">
        <f t="shared" ca="1" si="18"/>
        <v>45320</v>
      </c>
      <c r="AD49" s="1">
        <f t="shared" ca="1" si="19"/>
        <v>2458.1228617089919</v>
      </c>
      <c r="AE49" t="str">
        <f t="shared" ca="1" si="20"/>
        <v>Withdrawal</v>
      </c>
      <c r="AF49" s="1">
        <f t="shared" ca="1" si="21"/>
        <v>6622.5930650334712</v>
      </c>
      <c r="AG49" t="str">
        <f t="shared" ca="1" si="22"/>
        <v>Inactive</v>
      </c>
      <c r="AH49" s="3">
        <f t="shared" si="23"/>
        <v>45810</v>
      </c>
      <c r="AI49">
        <f t="shared" ca="1" si="24"/>
        <v>90.677966101694921</v>
      </c>
    </row>
    <row r="50" spans="1:35" x14ac:dyDescent="0.35">
      <c r="A50">
        <v>123504</v>
      </c>
      <c r="B50" s="5" t="s">
        <v>76</v>
      </c>
      <c r="C50" s="3">
        <v>44399</v>
      </c>
      <c r="D50" s="3">
        <v>44399</v>
      </c>
      <c r="E50" s="6">
        <v>5686</v>
      </c>
      <c r="F50" t="s">
        <v>26</v>
      </c>
      <c r="G50" s="6">
        <v>5686</v>
      </c>
      <c r="H50" t="str">
        <f t="shared" si="0"/>
        <v>Active</v>
      </c>
      <c r="I50">
        <f t="shared" si="1"/>
        <v>8.0831408775981526</v>
      </c>
      <c r="J50">
        <f t="shared" si="25"/>
        <v>91.916859122401846</v>
      </c>
      <c r="K50" s="3">
        <v>44501</v>
      </c>
      <c r="L50" s="1">
        <f t="shared" ca="1" si="2"/>
        <v>478.12253177221294</v>
      </c>
      <c r="M50" t="s">
        <v>896</v>
      </c>
      <c r="N50" s="1">
        <f t="shared" ca="1" si="3"/>
        <v>6164.1225317722128</v>
      </c>
      <c r="O50" t="str">
        <f t="shared" ca="1" si="4"/>
        <v>Active</v>
      </c>
      <c r="P50">
        <f t="shared" ca="1" si="5"/>
        <v>10.508083140877599</v>
      </c>
      <c r="Q50" s="3">
        <f t="shared" ca="1" si="6"/>
        <v>44507</v>
      </c>
      <c r="R50" s="1">
        <f t="shared" ca="1" si="7"/>
        <v>2358.2127978467934</v>
      </c>
      <c r="S50" t="str">
        <f t="shared" ca="1" si="8"/>
        <v>Deposit</v>
      </c>
      <c r="T50" s="1">
        <f t="shared" ca="1" si="9"/>
        <v>6166.1225317722128</v>
      </c>
      <c r="U50" t="str">
        <f t="shared" ca="1" si="10"/>
        <v>Active</v>
      </c>
      <c r="V50">
        <f t="shared" ca="1" si="11"/>
        <v>9.122401847575059</v>
      </c>
      <c r="W50" s="3">
        <f t="shared" ca="1" si="12"/>
        <v>44574</v>
      </c>
      <c r="X50" s="1">
        <f t="shared" ca="1" si="13"/>
        <v>2124.1828055562846</v>
      </c>
      <c r="Y50" t="str">
        <f t="shared" ca="1" si="14"/>
        <v>Withdrawal</v>
      </c>
      <c r="Z50" s="1">
        <f t="shared" ca="1" si="15"/>
        <v>4041.9397262159282</v>
      </c>
      <c r="AA50" t="str">
        <f t="shared" ca="1" si="16"/>
        <v>Inactive</v>
      </c>
      <c r="AB50">
        <f t="shared" ca="1" si="17"/>
        <v>75.750577367205537</v>
      </c>
      <c r="AC50" s="3">
        <f t="shared" ca="1" si="18"/>
        <v>45075</v>
      </c>
      <c r="AD50" s="1">
        <f t="shared" ca="1" si="19"/>
        <v>764.88926987935804</v>
      </c>
      <c r="AE50" t="str">
        <f t="shared" ca="1" si="20"/>
        <v>Deposit</v>
      </c>
      <c r="AF50" s="1">
        <f t="shared" ca="1" si="21"/>
        <v>4806.8289960952861</v>
      </c>
      <c r="AG50" t="str">
        <f t="shared" ca="1" si="22"/>
        <v>Inactive</v>
      </c>
      <c r="AH50" s="3">
        <f t="shared" si="23"/>
        <v>45810</v>
      </c>
      <c r="AI50">
        <f t="shared" ca="1" si="24"/>
        <v>90.677966101694921</v>
      </c>
    </row>
    <row r="51" spans="1:35" x14ac:dyDescent="0.35">
      <c r="A51">
        <v>123505</v>
      </c>
      <c r="B51" s="5" t="s">
        <v>77</v>
      </c>
      <c r="C51" s="3">
        <v>44668</v>
      </c>
      <c r="D51" s="3">
        <v>44668</v>
      </c>
      <c r="E51" s="6">
        <v>5099</v>
      </c>
      <c r="F51" t="s">
        <v>26</v>
      </c>
      <c r="G51" s="6">
        <v>5099</v>
      </c>
      <c r="H51" t="str">
        <f t="shared" si="0"/>
        <v>Active</v>
      </c>
      <c r="I51">
        <f t="shared" si="1"/>
        <v>8.0831408775981526</v>
      </c>
      <c r="J51">
        <f t="shared" si="25"/>
        <v>91.916859122401846</v>
      </c>
      <c r="K51" s="3">
        <v>44803</v>
      </c>
      <c r="L51" s="1">
        <f t="shared" ca="1" si="2"/>
        <v>2842.8892684024427</v>
      </c>
      <c r="M51" t="s">
        <v>896</v>
      </c>
      <c r="N51" s="1">
        <f t="shared" ca="1" si="3"/>
        <v>7941.8892684024431</v>
      </c>
      <c r="O51" t="str">
        <f t="shared" ca="1" si="4"/>
        <v>Active</v>
      </c>
      <c r="P51">
        <f t="shared" ca="1" si="5"/>
        <v>10.508083140877599</v>
      </c>
      <c r="Q51" s="3">
        <f t="shared" ca="1" si="6"/>
        <v>44820</v>
      </c>
      <c r="R51" s="1">
        <f t="shared" ca="1" si="7"/>
        <v>3179.5745562105403</v>
      </c>
      <c r="S51" t="str">
        <f t="shared" ca="1" si="8"/>
        <v>Withdrawal</v>
      </c>
      <c r="T51" s="1">
        <f t="shared" ca="1" si="9"/>
        <v>4762.3147121919028</v>
      </c>
      <c r="U51" t="str">
        <f t="shared" ca="1" si="10"/>
        <v>Inactive</v>
      </c>
      <c r="V51">
        <f t="shared" ca="1" si="11"/>
        <v>9.122401847575059</v>
      </c>
      <c r="W51" s="3">
        <f t="shared" ca="1" si="12"/>
        <v>45020</v>
      </c>
      <c r="X51" s="1">
        <f t="shared" ca="1" si="13"/>
        <v>497.92593323502405</v>
      </c>
      <c r="Y51" t="str">
        <f t="shared" ca="1" si="14"/>
        <v>Withdrawal</v>
      </c>
      <c r="Z51" s="1">
        <f t="shared" ca="1" si="15"/>
        <v>4264.3887789568789</v>
      </c>
      <c r="AA51" t="str">
        <f t="shared" ca="1" si="16"/>
        <v>Inactive</v>
      </c>
      <c r="AB51">
        <f t="shared" ca="1" si="17"/>
        <v>75.750577367205537</v>
      </c>
      <c r="AC51" s="3">
        <f t="shared" ca="1" si="18"/>
        <v>45665</v>
      </c>
      <c r="AD51" s="1">
        <f t="shared" ca="1" si="19"/>
        <v>4041.7112391827204</v>
      </c>
      <c r="AE51" t="str">
        <f t="shared" ca="1" si="20"/>
        <v>Deposit</v>
      </c>
      <c r="AF51" s="1">
        <f t="shared" ca="1" si="21"/>
        <v>8306.1000181395993</v>
      </c>
      <c r="AG51" t="str">
        <f t="shared" ca="1" si="22"/>
        <v>Active</v>
      </c>
      <c r="AH51" s="3">
        <f t="shared" si="23"/>
        <v>45810</v>
      </c>
      <c r="AI51">
        <f t="shared" ca="1" si="24"/>
        <v>90.677966101694921</v>
      </c>
    </row>
    <row r="52" spans="1:35" x14ac:dyDescent="0.35">
      <c r="A52">
        <v>123506</v>
      </c>
      <c r="B52" s="5" t="s">
        <v>78</v>
      </c>
      <c r="C52" s="3">
        <v>44099</v>
      </c>
      <c r="D52" s="3">
        <v>44099</v>
      </c>
      <c r="E52" s="6">
        <v>7459</v>
      </c>
      <c r="F52" t="s">
        <v>26</v>
      </c>
      <c r="G52" s="6">
        <v>7459</v>
      </c>
      <c r="H52" t="str">
        <f t="shared" si="0"/>
        <v>Active</v>
      </c>
      <c r="I52">
        <f t="shared" si="1"/>
        <v>8.0831408775981526</v>
      </c>
      <c r="J52">
        <f t="shared" si="25"/>
        <v>91.916859122401846</v>
      </c>
      <c r="K52" s="3">
        <v>44268</v>
      </c>
      <c r="L52" s="1">
        <f t="shared" ca="1" si="2"/>
        <v>2243.8897884256144</v>
      </c>
      <c r="M52" t="s">
        <v>896</v>
      </c>
      <c r="N52" s="1">
        <f t="shared" ca="1" si="3"/>
        <v>9702.8897884256148</v>
      </c>
      <c r="O52" t="str">
        <f t="shared" ca="1" si="4"/>
        <v>Active</v>
      </c>
      <c r="P52">
        <f t="shared" ca="1" si="5"/>
        <v>10.508083140877599</v>
      </c>
      <c r="Q52" s="3">
        <f t="shared" ca="1" si="6"/>
        <v>44276</v>
      </c>
      <c r="R52" s="1">
        <f t="shared" ca="1" si="7"/>
        <v>3991.4229481676448</v>
      </c>
      <c r="S52" t="str">
        <f t="shared" ca="1" si="8"/>
        <v>Withdrawal</v>
      </c>
      <c r="T52" s="1">
        <f t="shared" ca="1" si="9"/>
        <v>5711.46684025797</v>
      </c>
      <c r="U52" t="str">
        <f t="shared" ca="1" si="10"/>
        <v>Active</v>
      </c>
      <c r="V52">
        <f t="shared" ca="1" si="11"/>
        <v>9.122401847575059</v>
      </c>
      <c r="W52" s="3">
        <f t="shared" ca="1" si="12"/>
        <v>44316</v>
      </c>
      <c r="X52" s="1">
        <f t="shared" ca="1" si="13"/>
        <v>5541.5612044632526</v>
      </c>
      <c r="Y52" t="str">
        <f t="shared" ca="1" si="14"/>
        <v>Deposit</v>
      </c>
      <c r="Z52" s="1">
        <f t="shared" ca="1" si="15"/>
        <v>11253.028044721223</v>
      </c>
      <c r="AA52" t="str">
        <f t="shared" ca="1" si="16"/>
        <v>Inactive</v>
      </c>
      <c r="AB52">
        <f t="shared" ca="1" si="17"/>
        <v>75.750577367205537</v>
      </c>
      <c r="AC52" s="3">
        <f t="shared" ca="1" si="18"/>
        <v>44908</v>
      </c>
      <c r="AD52" s="1">
        <f t="shared" ca="1" si="19"/>
        <v>984.49137294326022</v>
      </c>
      <c r="AE52" t="str">
        <f t="shared" ca="1" si="20"/>
        <v>Withdrawal</v>
      </c>
      <c r="AF52" s="1">
        <f t="shared" ca="1" si="21"/>
        <v>10268.536671777962</v>
      </c>
      <c r="AG52" t="str">
        <f t="shared" ca="1" si="22"/>
        <v>Inactive</v>
      </c>
      <c r="AH52" s="3">
        <f t="shared" si="23"/>
        <v>45810</v>
      </c>
      <c r="AI52">
        <f t="shared" ca="1" si="24"/>
        <v>90.677966101694921</v>
      </c>
    </row>
    <row r="53" spans="1:35" x14ac:dyDescent="0.35">
      <c r="A53">
        <v>123507</v>
      </c>
      <c r="B53" s="5" t="s">
        <v>79</v>
      </c>
      <c r="C53" s="3">
        <v>45099</v>
      </c>
      <c r="D53" s="3">
        <v>45099</v>
      </c>
      <c r="E53" s="6">
        <v>7517</v>
      </c>
      <c r="F53" t="s">
        <v>26</v>
      </c>
      <c r="G53" s="6">
        <v>7517</v>
      </c>
      <c r="H53" t="str">
        <f t="shared" si="0"/>
        <v>Active</v>
      </c>
      <c r="I53">
        <f t="shared" si="1"/>
        <v>8.0831408775981526</v>
      </c>
      <c r="J53">
        <f t="shared" si="25"/>
        <v>91.916859122401846</v>
      </c>
      <c r="K53" s="3">
        <v>45236</v>
      </c>
      <c r="L53" s="1">
        <f t="shared" ca="1" si="2"/>
        <v>1781.5317563168799</v>
      </c>
      <c r="M53" t="s">
        <v>895</v>
      </c>
      <c r="N53" s="1">
        <f t="shared" ca="1" si="3"/>
        <v>5735.4682436831199</v>
      </c>
      <c r="O53" t="str">
        <f t="shared" ca="1" si="4"/>
        <v>Inactive</v>
      </c>
      <c r="P53">
        <f t="shared" ca="1" si="5"/>
        <v>10.508083140877599</v>
      </c>
      <c r="Q53" s="3">
        <f t="shared" ca="1" si="6"/>
        <v>45418</v>
      </c>
      <c r="R53" s="1">
        <f t="shared" ca="1" si="7"/>
        <v>5327.0729301975689</v>
      </c>
      <c r="S53" t="str">
        <f t="shared" ca="1" si="8"/>
        <v>Deposit</v>
      </c>
      <c r="T53" s="1">
        <f t="shared" ca="1" si="9"/>
        <v>5737.4682436831199</v>
      </c>
      <c r="U53" t="str">
        <f t="shared" ca="1" si="10"/>
        <v>Inactive</v>
      </c>
      <c r="V53">
        <f t="shared" ca="1" si="11"/>
        <v>9.122401847575059</v>
      </c>
      <c r="W53" s="3">
        <f t="shared" ca="1" si="12"/>
        <v>45613</v>
      </c>
      <c r="X53" s="1">
        <f t="shared" ca="1" si="13"/>
        <v>5606.3869126532609</v>
      </c>
      <c r="Y53" t="str">
        <f t="shared" ca="1" si="14"/>
        <v>Withdrawal</v>
      </c>
      <c r="Z53" s="1">
        <f t="shared" ca="1" si="15"/>
        <v>131.08133102985903</v>
      </c>
      <c r="AA53" t="str">
        <f t="shared" ca="1" si="16"/>
        <v>Inactive</v>
      </c>
      <c r="AB53">
        <f t="shared" ca="1" si="17"/>
        <v>75.750577367205537</v>
      </c>
      <c r="AC53" s="3">
        <f t="shared" ca="1" si="18"/>
        <v>45896</v>
      </c>
      <c r="AD53" s="1">
        <f t="shared" ca="1" si="19"/>
        <v>34.78599710533517</v>
      </c>
      <c r="AE53" t="str">
        <f t="shared" ca="1" si="20"/>
        <v>Withdrawal</v>
      </c>
      <c r="AF53" s="1">
        <f t="shared" ca="1" si="21"/>
        <v>96.29533392452386</v>
      </c>
      <c r="AG53" t="e">
        <f t="shared" ca="1" si="22"/>
        <v>#NUM!</v>
      </c>
      <c r="AH53" s="3">
        <f t="shared" si="23"/>
        <v>45810</v>
      </c>
      <c r="AI53">
        <f t="shared" ca="1" si="24"/>
        <v>90.677966101694921</v>
      </c>
    </row>
    <row r="54" spans="1:35" x14ac:dyDescent="0.35">
      <c r="A54">
        <v>123508</v>
      </c>
      <c r="B54" s="5" t="s">
        <v>80</v>
      </c>
      <c r="C54" s="3">
        <v>44195</v>
      </c>
      <c r="D54" s="3">
        <v>44195</v>
      </c>
      <c r="E54" s="6">
        <v>7281</v>
      </c>
      <c r="F54" t="s">
        <v>26</v>
      </c>
      <c r="G54" s="6">
        <v>7281</v>
      </c>
      <c r="H54" t="str">
        <f t="shared" si="0"/>
        <v>Active</v>
      </c>
      <c r="I54">
        <f t="shared" si="1"/>
        <v>8.0831408775981526</v>
      </c>
      <c r="J54">
        <f t="shared" si="25"/>
        <v>91.916859122401846</v>
      </c>
      <c r="K54" s="3">
        <v>44286</v>
      </c>
      <c r="L54" s="1">
        <f t="shared" ca="1" si="2"/>
        <v>5673.7105431604814</v>
      </c>
      <c r="M54" t="s">
        <v>896</v>
      </c>
      <c r="N54" s="1">
        <f t="shared" ca="1" si="3"/>
        <v>12954.710543160481</v>
      </c>
      <c r="O54" t="str">
        <f t="shared" ca="1" si="4"/>
        <v>Inactive</v>
      </c>
      <c r="P54">
        <f t="shared" ca="1" si="5"/>
        <v>10.508083140877599</v>
      </c>
      <c r="Q54" s="3">
        <f t="shared" ca="1" si="6"/>
        <v>44472</v>
      </c>
      <c r="R54" s="1">
        <f t="shared" ca="1" si="7"/>
        <v>51.918967352701245</v>
      </c>
      <c r="S54" t="str">
        <f t="shared" ca="1" si="8"/>
        <v>Deposit</v>
      </c>
      <c r="T54" s="1">
        <f t="shared" ca="1" si="9"/>
        <v>12956.710543160481</v>
      </c>
      <c r="U54" t="str">
        <f t="shared" ca="1" si="10"/>
        <v>Active</v>
      </c>
      <c r="V54">
        <f t="shared" ca="1" si="11"/>
        <v>9.122401847575059</v>
      </c>
      <c r="W54" s="3">
        <f t="shared" ca="1" si="12"/>
        <v>44499</v>
      </c>
      <c r="X54" s="1">
        <f t="shared" ca="1" si="13"/>
        <v>12641.028998207885</v>
      </c>
      <c r="Y54" t="str">
        <f t="shared" ca="1" si="14"/>
        <v>Deposit</v>
      </c>
      <c r="Z54" s="1">
        <f t="shared" ca="1" si="15"/>
        <v>25597.739541368366</v>
      </c>
      <c r="AA54" t="str">
        <f t="shared" ca="1" si="16"/>
        <v>Inactive</v>
      </c>
      <c r="AB54">
        <f t="shared" ca="1" si="17"/>
        <v>75.750577367205537</v>
      </c>
      <c r="AC54" s="3">
        <f t="shared" ca="1" si="18"/>
        <v>45129</v>
      </c>
      <c r="AD54" s="1">
        <f t="shared" ca="1" si="19"/>
        <v>17923.364431604474</v>
      </c>
      <c r="AE54" t="str">
        <f t="shared" ca="1" si="20"/>
        <v>Deposit</v>
      </c>
      <c r="AF54" s="1">
        <f t="shared" ca="1" si="21"/>
        <v>43521.103972972836</v>
      </c>
      <c r="AG54" t="str">
        <f t="shared" ca="1" si="22"/>
        <v>Inactive</v>
      </c>
      <c r="AH54" s="3">
        <f t="shared" si="23"/>
        <v>45810</v>
      </c>
      <c r="AI54">
        <f t="shared" ca="1" si="24"/>
        <v>90.677966101694921</v>
      </c>
    </row>
    <row r="55" spans="1:35" x14ac:dyDescent="0.35">
      <c r="A55">
        <v>123509</v>
      </c>
      <c r="B55" s="5" t="s">
        <v>81</v>
      </c>
      <c r="C55" s="3">
        <v>44467</v>
      </c>
      <c r="D55" s="3">
        <v>44467</v>
      </c>
      <c r="E55" s="6">
        <v>2399</v>
      </c>
      <c r="F55" t="s">
        <v>26</v>
      </c>
      <c r="G55" s="6">
        <v>2399</v>
      </c>
      <c r="H55" t="str">
        <f t="shared" si="0"/>
        <v>Active</v>
      </c>
      <c r="I55">
        <f t="shared" si="1"/>
        <v>8.0831408775981526</v>
      </c>
      <c r="J55">
        <f t="shared" si="25"/>
        <v>91.916859122401846</v>
      </c>
      <c r="K55" s="3">
        <v>44477</v>
      </c>
      <c r="L55" s="1">
        <f t="shared" ca="1" si="2"/>
        <v>1123.3978282228991</v>
      </c>
      <c r="M55" t="s">
        <v>895</v>
      </c>
      <c r="N55" s="1">
        <f t="shared" ca="1" si="3"/>
        <v>1275.6021717771009</v>
      </c>
      <c r="O55" t="str">
        <f t="shared" ca="1" si="4"/>
        <v>Active</v>
      </c>
      <c r="P55">
        <f t="shared" ca="1" si="5"/>
        <v>10.508083140877599</v>
      </c>
      <c r="Q55" s="3">
        <f t="shared" ca="1" si="6"/>
        <v>44637</v>
      </c>
      <c r="R55" s="1">
        <f t="shared" ca="1" si="7"/>
        <v>679.00647462278778</v>
      </c>
      <c r="S55" t="str">
        <f t="shared" ca="1" si="8"/>
        <v>Withdrawal</v>
      </c>
      <c r="T55" s="1">
        <f t="shared" ca="1" si="9"/>
        <v>596.59569715431314</v>
      </c>
      <c r="U55" t="str">
        <f t="shared" ca="1" si="10"/>
        <v>Active</v>
      </c>
      <c r="V55">
        <f t="shared" ca="1" si="11"/>
        <v>9.122401847575059</v>
      </c>
      <c r="W55" s="3">
        <f t="shared" ca="1" si="12"/>
        <v>44813</v>
      </c>
      <c r="X55" s="1">
        <f t="shared" ca="1" si="13"/>
        <v>398.13269809584455</v>
      </c>
      <c r="Y55" t="str">
        <f t="shared" ca="1" si="14"/>
        <v>Withdrawal</v>
      </c>
      <c r="Z55" s="1">
        <f t="shared" ca="1" si="15"/>
        <v>198.4629990584686</v>
      </c>
      <c r="AA55" t="str">
        <f t="shared" ca="1" si="16"/>
        <v>Active</v>
      </c>
      <c r="AB55">
        <f t="shared" ca="1" si="17"/>
        <v>75.750577367205537</v>
      </c>
      <c r="AC55" s="3">
        <f t="shared" ca="1" si="18"/>
        <v>44941</v>
      </c>
      <c r="AD55" s="1">
        <f t="shared" ca="1" si="19"/>
        <v>98.513987875339325</v>
      </c>
      <c r="AE55" t="str">
        <f t="shared" ca="1" si="20"/>
        <v>Deposit</v>
      </c>
      <c r="AF55" s="1">
        <f t="shared" ca="1" si="21"/>
        <v>296.97698693380789</v>
      </c>
      <c r="AG55" t="str">
        <f t="shared" ca="1" si="22"/>
        <v>Inactive</v>
      </c>
      <c r="AH55" s="3">
        <f t="shared" si="23"/>
        <v>45810</v>
      </c>
      <c r="AI55">
        <f t="shared" ca="1" si="24"/>
        <v>90.677966101694921</v>
      </c>
    </row>
    <row r="56" spans="1:35" x14ac:dyDescent="0.35">
      <c r="A56">
        <v>123510</v>
      </c>
      <c r="B56" s="5" t="s">
        <v>82</v>
      </c>
      <c r="C56" s="3">
        <v>44183</v>
      </c>
      <c r="D56" s="3">
        <v>44183</v>
      </c>
      <c r="E56" s="6">
        <v>740</v>
      </c>
      <c r="F56" t="s">
        <v>26</v>
      </c>
      <c r="G56" s="6">
        <v>740</v>
      </c>
      <c r="H56" t="str">
        <f t="shared" si="0"/>
        <v>Active</v>
      </c>
      <c r="I56">
        <f t="shared" si="1"/>
        <v>8.0831408775981526</v>
      </c>
      <c r="J56">
        <f t="shared" si="25"/>
        <v>91.916859122401846</v>
      </c>
      <c r="K56" s="3">
        <v>44195</v>
      </c>
      <c r="L56" s="1">
        <f t="shared" ca="1" si="2"/>
        <v>640.53951264842885</v>
      </c>
      <c r="M56" t="s">
        <v>895</v>
      </c>
      <c r="N56" s="1">
        <f t="shared" ca="1" si="3"/>
        <v>99.460487351571146</v>
      </c>
      <c r="O56" t="str">
        <f t="shared" ca="1" si="4"/>
        <v>Active</v>
      </c>
      <c r="P56">
        <f t="shared" ca="1" si="5"/>
        <v>10.508083140877599</v>
      </c>
      <c r="Q56" s="3">
        <f t="shared" ca="1" si="6"/>
        <v>44210</v>
      </c>
      <c r="R56" s="1">
        <f t="shared" ca="1" si="7"/>
        <v>22.212937894491798</v>
      </c>
      <c r="S56" t="str">
        <f t="shared" ca="1" si="8"/>
        <v>Withdrawal</v>
      </c>
      <c r="T56" s="1">
        <f t="shared" ca="1" si="9"/>
        <v>77.247549457079344</v>
      </c>
      <c r="U56" t="str">
        <f t="shared" ca="1" si="10"/>
        <v>Active</v>
      </c>
      <c r="V56">
        <f t="shared" ca="1" si="11"/>
        <v>9.122401847575059</v>
      </c>
      <c r="W56" s="3">
        <f t="shared" ca="1" si="12"/>
        <v>44289</v>
      </c>
      <c r="X56" s="1">
        <f t="shared" ca="1" si="13"/>
        <v>28.7282539213858</v>
      </c>
      <c r="Y56" t="str">
        <f t="shared" ca="1" si="14"/>
        <v>Deposit</v>
      </c>
      <c r="Z56" s="1">
        <f t="shared" ca="1" si="15"/>
        <v>105.97580337846514</v>
      </c>
      <c r="AA56" t="str">
        <f t="shared" ca="1" si="16"/>
        <v>Active</v>
      </c>
      <c r="AB56">
        <f t="shared" ca="1" si="17"/>
        <v>75.750577367205537</v>
      </c>
      <c r="AC56" s="3">
        <f t="shared" ca="1" si="18"/>
        <v>44356</v>
      </c>
      <c r="AD56" s="1">
        <f t="shared" ca="1" si="19"/>
        <v>57.138280205948199</v>
      </c>
      <c r="AE56" t="str">
        <f t="shared" ca="1" si="20"/>
        <v>Deposit</v>
      </c>
      <c r="AF56" s="1">
        <f t="shared" ca="1" si="21"/>
        <v>163.11408358441335</v>
      </c>
      <c r="AG56" t="str">
        <f t="shared" ca="1" si="22"/>
        <v>Inactive</v>
      </c>
      <c r="AH56" s="3">
        <f t="shared" si="23"/>
        <v>45810</v>
      </c>
      <c r="AI56">
        <f t="shared" ca="1" si="24"/>
        <v>90.677966101694921</v>
      </c>
    </row>
    <row r="57" spans="1:35" x14ac:dyDescent="0.35">
      <c r="A57">
        <v>123511</v>
      </c>
      <c r="B57" s="5" t="s">
        <v>83</v>
      </c>
      <c r="C57" s="3">
        <v>44806</v>
      </c>
      <c r="D57" s="3">
        <v>44806</v>
      </c>
      <c r="E57" s="6">
        <v>3641</v>
      </c>
      <c r="F57" t="s">
        <v>26</v>
      </c>
      <c r="G57" s="6">
        <v>3641</v>
      </c>
      <c r="H57" t="str">
        <f t="shared" si="0"/>
        <v>Active</v>
      </c>
      <c r="I57">
        <f t="shared" si="1"/>
        <v>8.0831408775981526</v>
      </c>
      <c r="J57">
        <f t="shared" si="25"/>
        <v>91.916859122401846</v>
      </c>
      <c r="K57" s="3">
        <v>44859</v>
      </c>
      <c r="L57" s="1">
        <f t="shared" ca="1" si="2"/>
        <v>2295.7022817966922</v>
      </c>
      <c r="M57" t="s">
        <v>896</v>
      </c>
      <c r="N57" s="1">
        <f t="shared" ca="1" si="3"/>
        <v>5936.7022817966918</v>
      </c>
      <c r="O57" t="str">
        <f t="shared" ca="1" si="4"/>
        <v>Active</v>
      </c>
      <c r="P57">
        <f t="shared" ca="1" si="5"/>
        <v>10.508083140877599</v>
      </c>
      <c r="Q57" s="3">
        <f t="shared" ca="1" si="6"/>
        <v>44951</v>
      </c>
      <c r="R57" s="1">
        <f t="shared" ca="1" si="7"/>
        <v>1201.7018834950757</v>
      </c>
      <c r="S57" t="str">
        <f t="shared" ca="1" si="8"/>
        <v>Deposit</v>
      </c>
      <c r="T57" s="1">
        <f t="shared" ca="1" si="9"/>
        <v>5938.7022817966918</v>
      </c>
      <c r="U57" t="str">
        <f t="shared" ca="1" si="10"/>
        <v>Inactive</v>
      </c>
      <c r="V57">
        <f t="shared" ca="1" si="11"/>
        <v>9.122401847575059</v>
      </c>
      <c r="W57" s="3">
        <f t="shared" ca="1" si="12"/>
        <v>45132</v>
      </c>
      <c r="X57" s="1">
        <f t="shared" ca="1" si="13"/>
        <v>2887.7837998093278</v>
      </c>
      <c r="Y57" t="str">
        <f t="shared" ca="1" si="14"/>
        <v>Withdrawal</v>
      </c>
      <c r="Z57" s="1">
        <f t="shared" ca="1" si="15"/>
        <v>3050.918481987364</v>
      </c>
      <c r="AA57" t="str">
        <f t="shared" ca="1" si="16"/>
        <v>Inactive</v>
      </c>
      <c r="AB57">
        <f t="shared" ca="1" si="17"/>
        <v>75.750577367205537</v>
      </c>
      <c r="AC57" s="3">
        <f t="shared" ca="1" si="18"/>
        <v>45525</v>
      </c>
      <c r="AD57" s="1">
        <f t="shared" ca="1" si="19"/>
        <v>811.7156680518367</v>
      </c>
      <c r="AE57" t="str">
        <f t="shared" ca="1" si="20"/>
        <v>Deposit</v>
      </c>
      <c r="AF57" s="1">
        <f t="shared" ca="1" si="21"/>
        <v>3862.6341500392009</v>
      </c>
      <c r="AG57" t="str">
        <f t="shared" ca="1" si="22"/>
        <v>Inactive</v>
      </c>
      <c r="AH57" s="3">
        <f t="shared" si="23"/>
        <v>45810</v>
      </c>
      <c r="AI57">
        <f t="shared" ca="1" si="24"/>
        <v>90.677966101694921</v>
      </c>
    </row>
    <row r="58" spans="1:35" x14ac:dyDescent="0.35">
      <c r="A58">
        <v>123512</v>
      </c>
      <c r="B58" s="5" t="s">
        <v>84</v>
      </c>
      <c r="C58" s="3">
        <v>44249</v>
      </c>
      <c r="D58" s="3">
        <v>44249</v>
      </c>
      <c r="E58" s="6">
        <v>3987</v>
      </c>
      <c r="F58" t="s">
        <v>26</v>
      </c>
      <c r="G58" s="6">
        <v>3987</v>
      </c>
      <c r="H58" t="str">
        <f t="shared" si="0"/>
        <v>Active</v>
      </c>
      <c r="I58">
        <f t="shared" si="1"/>
        <v>8.0831408775981526</v>
      </c>
      <c r="J58">
        <f t="shared" si="25"/>
        <v>91.916859122401846</v>
      </c>
      <c r="K58" s="3">
        <v>44329</v>
      </c>
      <c r="L58" s="1">
        <f t="shared" ca="1" si="2"/>
        <v>2713.6394405697924</v>
      </c>
      <c r="M58" t="s">
        <v>896</v>
      </c>
      <c r="N58" s="1">
        <f t="shared" ca="1" si="3"/>
        <v>6700.639440569792</v>
      </c>
      <c r="O58" t="str">
        <f t="shared" ca="1" si="4"/>
        <v>Active</v>
      </c>
      <c r="P58">
        <f t="shared" ca="1" si="5"/>
        <v>10.508083140877599</v>
      </c>
      <c r="Q58" s="3">
        <f t="shared" ca="1" si="6"/>
        <v>44428</v>
      </c>
      <c r="R58" s="1">
        <f t="shared" ca="1" si="7"/>
        <v>4091.5309718034614</v>
      </c>
      <c r="S58" t="str">
        <f t="shared" ca="1" si="8"/>
        <v>Deposit</v>
      </c>
      <c r="T58" s="1">
        <f t="shared" ca="1" si="9"/>
        <v>6702.639440569792</v>
      </c>
      <c r="U58" t="str">
        <f t="shared" ca="1" si="10"/>
        <v>Active</v>
      </c>
      <c r="V58">
        <f t="shared" ca="1" si="11"/>
        <v>9.122401847575059</v>
      </c>
      <c r="W58" s="3">
        <f t="shared" ca="1" si="12"/>
        <v>44453</v>
      </c>
      <c r="X58" s="1">
        <f t="shared" ca="1" si="13"/>
        <v>4607.4836651236583</v>
      </c>
      <c r="Y58" t="str">
        <f t="shared" ca="1" si="14"/>
        <v>Withdrawal</v>
      </c>
      <c r="Z58" s="1">
        <f t="shared" ca="1" si="15"/>
        <v>2095.1557754461337</v>
      </c>
      <c r="AA58" t="str">
        <f t="shared" ca="1" si="16"/>
        <v>Inactive</v>
      </c>
      <c r="AB58">
        <f t="shared" ca="1" si="17"/>
        <v>75.750577367205537</v>
      </c>
      <c r="AC58" s="3">
        <f t="shared" ca="1" si="18"/>
        <v>45067</v>
      </c>
      <c r="AD58" s="1">
        <f t="shared" ca="1" si="19"/>
        <v>503.21906613151646</v>
      </c>
      <c r="AE58" t="str">
        <f t="shared" ca="1" si="20"/>
        <v>Deposit</v>
      </c>
      <c r="AF58" s="1">
        <f t="shared" ca="1" si="21"/>
        <v>2598.3748415776499</v>
      </c>
      <c r="AG58" t="str">
        <f t="shared" ca="1" si="22"/>
        <v>Inactive</v>
      </c>
      <c r="AH58" s="3">
        <f t="shared" si="23"/>
        <v>45810</v>
      </c>
      <c r="AI58">
        <f t="shared" ca="1" si="24"/>
        <v>90.677966101694921</v>
      </c>
    </row>
    <row r="59" spans="1:35" x14ac:dyDescent="0.35">
      <c r="A59">
        <v>123513</v>
      </c>
      <c r="B59" s="5" t="s">
        <v>85</v>
      </c>
      <c r="C59" s="3">
        <v>44653</v>
      </c>
      <c r="D59" s="3">
        <v>44653</v>
      </c>
      <c r="E59" s="6">
        <v>7636</v>
      </c>
      <c r="F59" t="s">
        <v>26</v>
      </c>
      <c r="G59" s="6">
        <v>7636</v>
      </c>
      <c r="H59" t="str">
        <f t="shared" si="0"/>
        <v>Active</v>
      </c>
      <c r="I59">
        <f t="shared" si="1"/>
        <v>8.0831408775981526</v>
      </c>
      <c r="J59">
        <f t="shared" si="25"/>
        <v>91.916859122401846</v>
      </c>
      <c r="K59" s="3">
        <v>44833</v>
      </c>
      <c r="L59" s="1">
        <f t="shared" ca="1" si="2"/>
        <v>2157.108895655681</v>
      </c>
      <c r="M59" t="s">
        <v>896</v>
      </c>
      <c r="N59" s="1">
        <f t="shared" ca="1" si="3"/>
        <v>9793.1088956556814</v>
      </c>
      <c r="O59" t="str">
        <f t="shared" ca="1" si="4"/>
        <v>Active</v>
      </c>
      <c r="P59">
        <f t="shared" ca="1" si="5"/>
        <v>10.508083140877599</v>
      </c>
      <c r="Q59" s="3">
        <f t="shared" ca="1" si="6"/>
        <v>45009</v>
      </c>
      <c r="R59" s="1">
        <f t="shared" ca="1" si="7"/>
        <v>3929.9622811937011</v>
      </c>
      <c r="S59" t="str">
        <f t="shared" ca="1" si="8"/>
        <v>Deposit</v>
      </c>
      <c r="T59" s="1">
        <f t="shared" ca="1" si="9"/>
        <v>9795.1088956556814</v>
      </c>
      <c r="U59" t="str">
        <f t="shared" ca="1" si="10"/>
        <v>Active</v>
      </c>
      <c r="V59">
        <f t="shared" ca="1" si="11"/>
        <v>9.122401847575059</v>
      </c>
      <c r="W59" s="3">
        <f t="shared" ca="1" si="12"/>
        <v>45137</v>
      </c>
      <c r="X59" s="1">
        <f t="shared" ca="1" si="13"/>
        <v>9135.407698780331</v>
      </c>
      <c r="Y59" t="str">
        <f t="shared" ca="1" si="14"/>
        <v>Deposit</v>
      </c>
      <c r="Z59" s="1">
        <f t="shared" ca="1" si="15"/>
        <v>18930.516594436012</v>
      </c>
      <c r="AA59" t="str">
        <f t="shared" ca="1" si="16"/>
        <v>Inactive</v>
      </c>
      <c r="AB59">
        <f t="shared" ca="1" si="17"/>
        <v>75.750577367205537</v>
      </c>
      <c r="AC59" s="3">
        <f t="shared" ca="1" si="18"/>
        <v>45450</v>
      </c>
      <c r="AD59" s="1">
        <f t="shared" ca="1" si="19"/>
        <v>8318.8810075533565</v>
      </c>
      <c r="AE59" t="str">
        <f t="shared" ca="1" si="20"/>
        <v>Deposit</v>
      </c>
      <c r="AF59" s="1">
        <f t="shared" ca="1" si="21"/>
        <v>27249.397601989367</v>
      </c>
      <c r="AG59" t="str">
        <f t="shared" ca="1" si="22"/>
        <v>Inactive</v>
      </c>
      <c r="AH59" s="3">
        <f t="shared" si="23"/>
        <v>45810</v>
      </c>
      <c r="AI59">
        <f t="shared" ca="1" si="24"/>
        <v>90.677966101694921</v>
      </c>
    </row>
    <row r="60" spans="1:35" x14ac:dyDescent="0.35">
      <c r="A60">
        <v>123514</v>
      </c>
      <c r="B60" s="5" t="s">
        <v>86</v>
      </c>
      <c r="C60" s="3">
        <v>44195</v>
      </c>
      <c r="D60" s="3">
        <v>44195</v>
      </c>
      <c r="E60" s="6">
        <v>6797</v>
      </c>
      <c r="F60" t="s">
        <v>26</v>
      </c>
      <c r="G60" s="6">
        <v>6797</v>
      </c>
      <c r="H60" t="str">
        <f t="shared" si="0"/>
        <v>Active</v>
      </c>
      <c r="I60">
        <f t="shared" si="1"/>
        <v>8.0831408775981526</v>
      </c>
      <c r="J60">
        <f t="shared" si="25"/>
        <v>91.916859122401846</v>
      </c>
      <c r="K60" s="3">
        <v>44279</v>
      </c>
      <c r="L60" s="1">
        <f t="shared" ca="1" si="2"/>
        <v>5898.6805869897144</v>
      </c>
      <c r="M60" t="s">
        <v>896</v>
      </c>
      <c r="N60" s="1">
        <f t="shared" ca="1" si="3"/>
        <v>12695.680586989714</v>
      </c>
      <c r="O60" t="str">
        <f t="shared" ca="1" si="4"/>
        <v>Active</v>
      </c>
      <c r="P60">
        <f t="shared" ca="1" si="5"/>
        <v>10.508083140877599</v>
      </c>
      <c r="Q60" s="3">
        <f t="shared" ca="1" si="6"/>
        <v>44391</v>
      </c>
      <c r="R60" s="1">
        <f t="shared" ca="1" si="7"/>
        <v>5318.8394198925744</v>
      </c>
      <c r="S60" t="str">
        <f t="shared" ca="1" si="8"/>
        <v>Withdrawal</v>
      </c>
      <c r="T60" s="1">
        <f t="shared" ca="1" si="9"/>
        <v>7376.84116709714</v>
      </c>
      <c r="U60" t="str">
        <f t="shared" ca="1" si="10"/>
        <v>Active</v>
      </c>
      <c r="V60">
        <f t="shared" ca="1" si="11"/>
        <v>9.122401847575059</v>
      </c>
      <c r="W60" s="3">
        <f t="shared" ca="1" si="12"/>
        <v>44401</v>
      </c>
      <c r="X60" s="1">
        <f t="shared" ca="1" si="13"/>
        <v>5470.5704980342261</v>
      </c>
      <c r="Y60" t="str">
        <f t="shared" ca="1" si="14"/>
        <v>Withdrawal</v>
      </c>
      <c r="Z60" s="1">
        <f t="shared" ca="1" si="15"/>
        <v>1906.2706690629138</v>
      </c>
      <c r="AA60" t="str">
        <f t="shared" ca="1" si="16"/>
        <v>Inactive</v>
      </c>
      <c r="AB60">
        <f t="shared" ca="1" si="17"/>
        <v>75.750577367205537</v>
      </c>
      <c r="AC60" s="3">
        <f t="shared" ca="1" si="18"/>
        <v>45043</v>
      </c>
      <c r="AD60" s="1">
        <f t="shared" ca="1" si="19"/>
        <v>1160.7419822652703</v>
      </c>
      <c r="AE60" t="str">
        <f t="shared" ca="1" si="20"/>
        <v>Withdrawal</v>
      </c>
      <c r="AF60" s="1">
        <f t="shared" ca="1" si="21"/>
        <v>745.52868679764356</v>
      </c>
      <c r="AG60" t="str">
        <f t="shared" ca="1" si="22"/>
        <v>Inactive</v>
      </c>
      <c r="AH60" s="3">
        <f t="shared" si="23"/>
        <v>45810</v>
      </c>
      <c r="AI60">
        <f t="shared" ca="1" si="24"/>
        <v>90.677966101694921</v>
      </c>
    </row>
    <row r="61" spans="1:35" x14ac:dyDescent="0.35">
      <c r="A61">
        <v>123515</v>
      </c>
      <c r="B61" s="5" t="s">
        <v>87</v>
      </c>
      <c r="C61" s="3">
        <v>44705</v>
      </c>
      <c r="D61" s="3">
        <v>44705</v>
      </c>
      <c r="E61" s="6">
        <v>2251</v>
      </c>
      <c r="F61" t="s">
        <v>26</v>
      </c>
      <c r="G61" s="6">
        <v>2251</v>
      </c>
      <c r="H61" t="str">
        <f t="shared" si="0"/>
        <v>Active</v>
      </c>
      <c r="I61">
        <f t="shared" si="1"/>
        <v>8.0831408775981526</v>
      </c>
      <c r="J61">
        <f t="shared" si="25"/>
        <v>91.916859122401846</v>
      </c>
      <c r="K61" s="3">
        <v>44771</v>
      </c>
      <c r="L61" s="1">
        <f t="shared" ca="1" si="2"/>
        <v>1377.4851827543348</v>
      </c>
      <c r="M61" t="s">
        <v>896</v>
      </c>
      <c r="N61" s="1">
        <f t="shared" ca="1" si="3"/>
        <v>3628.4851827543348</v>
      </c>
      <c r="O61" t="str">
        <f t="shared" ca="1" si="4"/>
        <v>Active</v>
      </c>
      <c r="P61">
        <f t="shared" ca="1" si="5"/>
        <v>10.508083140877599</v>
      </c>
      <c r="Q61" s="3">
        <f t="shared" ca="1" si="6"/>
        <v>44941</v>
      </c>
      <c r="R61" s="1">
        <f t="shared" ca="1" si="7"/>
        <v>744.09459095087459</v>
      </c>
      <c r="S61" t="str">
        <f t="shared" ca="1" si="8"/>
        <v>Deposit</v>
      </c>
      <c r="T61" s="1">
        <f t="shared" ca="1" si="9"/>
        <v>3630.4851827543348</v>
      </c>
      <c r="U61" t="str">
        <f t="shared" ca="1" si="10"/>
        <v>Active</v>
      </c>
      <c r="V61">
        <f t="shared" ca="1" si="11"/>
        <v>9.122401847575059</v>
      </c>
      <c r="W61" s="3">
        <f t="shared" ca="1" si="12"/>
        <v>45005</v>
      </c>
      <c r="X61" s="1">
        <f t="shared" ca="1" si="13"/>
        <v>3464.3945503581822</v>
      </c>
      <c r="Y61" t="str">
        <f t="shared" ca="1" si="14"/>
        <v>Deposit</v>
      </c>
      <c r="Z61" s="1">
        <f t="shared" ca="1" si="15"/>
        <v>7094.879733112517</v>
      </c>
      <c r="AA61" t="str">
        <f t="shared" ca="1" si="16"/>
        <v>Active</v>
      </c>
      <c r="AB61">
        <f t="shared" ca="1" si="17"/>
        <v>75.750577367205537</v>
      </c>
      <c r="AC61" s="3">
        <f t="shared" ca="1" si="18"/>
        <v>45052</v>
      </c>
      <c r="AD61" s="1">
        <f t="shared" ca="1" si="19"/>
        <v>7000.8038847047155</v>
      </c>
      <c r="AE61" t="str">
        <f t="shared" ca="1" si="20"/>
        <v>Deposit</v>
      </c>
      <c r="AF61" s="1">
        <f t="shared" ca="1" si="21"/>
        <v>14095.683617817233</v>
      </c>
      <c r="AG61" t="str">
        <f t="shared" ca="1" si="22"/>
        <v>Inactive</v>
      </c>
      <c r="AH61" s="3">
        <f t="shared" si="23"/>
        <v>45810</v>
      </c>
      <c r="AI61">
        <f t="shared" ca="1" si="24"/>
        <v>90.677966101694921</v>
      </c>
    </row>
    <row r="62" spans="1:35" x14ac:dyDescent="0.35">
      <c r="A62">
        <v>123516</v>
      </c>
      <c r="B62" s="5" t="s">
        <v>88</v>
      </c>
      <c r="C62" s="3">
        <v>44007</v>
      </c>
      <c r="D62" s="3">
        <v>44007</v>
      </c>
      <c r="E62" s="6">
        <v>3350</v>
      </c>
      <c r="F62" t="s">
        <v>26</v>
      </c>
      <c r="G62" s="6">
        <v>3350</v>
      </c>
      <c r="H62" t="str">
        <f t="shared" si="0"/>
        <v>Active</v>
      </c>
      <c r="I62">
        <f t="shared" si="1"/>
        <v>8.0831408775981526</v>
      </c>
      <c r="J62">
        <f t="shared" si="25"/>
        <v>91.916859122401846</v>
      </c>
      <c r="K62" s="3">
        <v>44186</v>
      </c>
      <c r="L62" s="1">
        <f t="shared" ca="1" si="2"/>
        <v>2997.8304707248767</v>
      </c>
      <c r="M62" t="s">
        <v>895</v>
      </c>
      <c r="N62" s="1">
        <f t="shared" ca="1" si="3"/>
        <v>352.1695292751233</v>
      </c>
      <c r="O62" t="str">
        <f t="shared" ca="1" si="4"/>
        <v>Active</v>
      </c>
      <c r="P62">
        <f t="shared" ca="1" si="5"/>
        <v>10.508083140877599</v>
      </c>
      <c r="Q62" s="3">
        <f t="shared" ca="1" si="6"/>
        <v>44233</v>
      </c>
      <c r="R62" s="1">
        <f t="shared" ca="1" si="7"/>
        <v>347.69754737493838</v>
      </c>
      <c r="S62" t="str">
        <f t="shared" ca="1" si="8"/>
        <v>Deposit</v>
      </c>
      <c r="T62" s="1">
        <f t="shared" ca="1" si="9"/>
        <v>354.1695292751233</v>
      </c>
      <c r="U62" t="str">
        <f t="shared" ca="1" si="10"/>
        <v>Active</v>
      </c>
      <c r="V62">
        <f t="shared" ca="1" si="11"/>
        <v>9.122401847575059</v>
      </c>
      <c r="W62" s="3">
        <f t="shared" ca="1" si="12"/>
        <v>44258</v>
      </c>
      <c r="X62" s="1">
        <f t="shared" ca="1" si="13"/>
        <v>74.435894448451236</v>
      </c>
      <c r="Y62" t="str">
        <f t="shared" ca="1" si="14"/>
        <v>Deposit</v>
      </c>
      <c r="Z62" s="1">
        <f t="shared" ca="1" si="15"/>
        <v>428.60542372357452</v>
      </c>
      <c r="AA62" t="str">
        <f t="shared" ca="1" si="16"/>
        <v>Inactive</v>
      </c>
      <c r="AB62">
        <f t="shared" ca="1" si="17"/>
        <v>75.750577367205537</v>
      </c>
      <c r="AC62" s="3">
        <f t="shared" ca="1" si="18"/>
        <v>44645</v>
      </c>
      <c r="AD62" s="1">
        <f t="shared" ca="1" si="19"/>
        <v>225.5845634812151</v>
      </c>
      <c r="AE62" t="str">
        <f t="shared" ca="1" si="20"/>
        <v>Withdrawal</v>
      </c>
      <c r="AF62" s="1">
        <f t="shared" ca="1" si="21"/>
        <v>203.02086024235942</v>
      </c>
      <c r="AG62" t="str">
        <f t="shared" ca="1" si="22"/>
        <v>Inactive</v>
      </c>
      <c r="AH62" s="3">
        <f t="shared" si="23"/>
        <v>45810</v>
      </c>
      <c r="AI62">
        <f t="shared" ca="1" si="24"/>
        <v>90.677966101694921</v>
      </c>
    </row>
    <row r="63" spans="1:35" x14ac:dyDescent="0.35">
      <c r="A63">
        <v>123517</v>
      </c>
      <c r="B63" s="5" t="s">
        <v>89</v>
      </c>
      <c r="C63" s="3">
        <v>44274</v>
      </c>
      <c r="D63" s="3">
        <v>44274</v>
      </c>
      <c r="E63" s="6">
        <v>7909</v>
      </c>
      <c r="F63" t="s">
        <v>26</v>
      </c>
      <c r="G63" s="6">
        <v>7909</v>
      </c>
      <c r="H63" t="str">
        <f t="shared" si="0"/>
        <v>Inactive</v>
      </c>
      <c r="I63">
        <f t="shared" si="1"/>
        <v>8.0831408775981526</v>
      </c>
      <c r="J63">
        <f t="shared" si="25"/>
        <v>91.916859122401846</v>
      </c>
      <c r="K63" s="3">
        <v>44466</v>
      </c>
      <c r="L63" s="1">
        <f t="shared" ca="1" si="2"/>
        <v>5195.1004020932824</v>
      </c>
      <c r="M63" t="s">
        <v>896</v>
      </c>
      <c r="N63" s="1">
        <f t="shared" ca="1" si="3"/>
        <v>13104.100402093281</v>
      </c>
      <c r="O63" t="str">
        <f t="shared" ca="1" si="4"/>
        <v>Active</v>
      </c>
      <c r="P63">
        <f t="shared" ca="1" si="5"/>
        <v>10.508083140877599</v>
      </c>
      <c r="Q63" s="3">
        <f t="shared" ca="1" si="6"/>
        <v>44484</v>
      </c>
      <c r="R63" s="1">
        <f t="shared" ca="1" si="7"/>
        <v>4242.42843962186</v>
      </c>
      <c r="S63" t="str">
        <f t="shared" ca="1" si="8"/>
        <v>Deposit</v>
      </c>
      <c r="T63" s="1">
        <f t="shared" ca="1" si="9"/>
        <v>13106.100402093281</v>
      </c>
      <c r="U63" t="str">
        <f t="shared" ca="1" si="10"/>
        <v>Active</v>
      </c>
      <c r="V63">
        <f t="shared" ca="1" si="11"/>
        <v>9.122401847575059</v>
      </c>
      <c r="W63" s="3">
        <f t="shared" ca="1" si="12"/>
        <v>44512</v>
      </c>
      <c r="X63" s="1">
        <f t="shared" ca="1" si="13"/>
        <v>5589.876303333308</v>
      </c>
      <c r="Y63" t="str">
        <f t="shared" ca="1" si="14"/>
        <v>Deposit</v>
      </c>
      <c r="Z63" s="1">
        <f t="shared" ca="1" si="15"/>
        <v>18695.97670542659</v>
      </c>
      <c r="AA63" t="str">
        <f t="shared" ca="1" si="16"/>
        <v>Inactive</v>
      </c>
      <c r="AB63">
        <f t="shared" ca="1" si="17"/>
        <v>75.750577367205537</v>
      </c>
      <c r="AC63" s="3">
        <f t="shared" ca="1" si="18"/>
        <v>44798</v>
      </c>
      <c r="AD63" s="1">
        <f t="shared" ca="1" si="19"/>
        <v>16425.806085405315</v>
      </c>
      <c r="AE63" t="str">
        <f t="shared" ca="1" si="20"/>
        <v>Withdrawal</v>
      </c>
      <c r="AF63" s="1">
        <f t="shared" ca="1" si="21"/>
        <v>2270.1706200212757</v>
      </c>
      <c r="AG63" t="str">
        <f t="shared" ca="1" si="22"/>
        <v>Inactive</v>
      </c>
      <c r="AH63" s="3">
        <f t="shared" si="23"/>
        <v>45810</v>
      </c>
      <c r="AI63">
        <f t="shared" ca="1" si="24"/>
        <v>90.677966101694921</v>
      </c>
    </row>
    <row r="64" spans="1:35" x14ac:dyDescent="0.35">
      <c r="A64">
        <v>123518</v>
      </c>
      <c r="B64" s="5" t="s">
        <v>90</v>
      </c>
      <c r="C64" s="3">
        <v>45059</v>
      </c>
      <c r="D64" s="3">
        <v>45059</v>
      </c>
      <c r="E64" s="6">
        <v>6340</v>
      </c>
      <c r="F64" t="s">
        <v>26</v>
      </c>
      <c r="G64" s="6">
        <v>6340</v>
      </c>
      <c r="H64" t="str">
        <f t="shared" si="0"/>
        <v>Active</v>
      </c>
      <c r="I64">
        <f t="shared" si="1"/>
        <v>8.0831408775981526</v>
      </c>
      <c r="J64">
        <f t="shared" si="25"/>
        <v>91.916859122401846</v>
      </c>
      <c r="K64" s="3">
        <v>45226</v>
      </c>
      <c r="L64" s="1">
        <f t="shared" ca="1" si="2"/>
        <v>4491.7943015892615</v>
      </c>
      <c r="M64" t="s">
        <v>896</v>
      </c>
      <c r="N64" s="1">
        <f t="shared" ca="1" si="3"/>
        <v>10831.794301589262</v>
      </c>
      <c r="O64" t="str">
        <f t="shared" ca="1" si="4"/>
        <v>Active</v>
      </c>
      <c r="P64">
        <f t="shared" ca="1" si="5"/>
        <v>10.508083140877599</v>
      </c>
      <c r="Q64" s="3">
        <f t="shared" ca="1" si="6"/>
        <v>45378</v>
      </c>
      <c r="R64" s="1">
        <f t="shared" ca="1" si="7"/>
        <v>5956.098700311326</v>
      </c>
      <c r="S64" t="str">
        <f t="shared" ca="1" si="8"/>
        <v>Withdrawal</v>
      </c>
      <c r="T64" s="1">
        <f t="shared" ca="1" si="9"/>
        <v>4875.6956012779356</v>
      </c>
      <c r="U64" t="str">
        <f t="shared" ca="1" si="10"/>
        <v>Active</v>
      </c>
      <c r="V64">
        <f t="shared" ca="1" si="11"/>
        <v>9.122401847575059</v>
      </c>
      <c r="W64" s="3">
        <f t="shared" ca="1" si="12"/>
        <v>45460</v>
      </c>
      <c r="X64" s="1">
        <f t="shared" ca="1" si="13"/>
        <v>3179.1613589918998</v>
      </c>
      <c r="Y64" t="str">
        <f t="shared" ca="1" si="14"/>
        <v>Withdrawal</v>
      </c>
      <c r="Z64" s="1">
        <f t="shared" ca="1" si="15"/>
        <v>1696.5342422860358</v>
      </c>
      <c r="AA64" t="str">
        <f t="shared" ca="1" si="16"/>
        <v>Inactive</v>
      </c>
      <c r="AB64">
        <f t="shared" ca="1" si="17"/>
        <v>75.750577367205537</v>
      </c>
      <c r="AC64" s="3">
        <f t="shared" ca="1" si="18"/>
        <v>46135</v>
      </c>
      <c r="AD64" s="1">
        <f t="shared" ca="1" si="19"/>
        <v>934.42110563275639</v>
      </c>
      <c r="AE64" t="str">
        <f t="shared" ca="1" si="20"/>
        <v>Withdrawal</v>
      </c>
      <c r="AF64" s="1">
        <f t="shared" ca="1" si="21"/>
        <v>762.11313665327941</v>
      </c>
      <c r="AG64" t="e">
        <f t="shared" ca="1" si="22"/>
        <v>#NUM!</v>
      </c>
      <c r="AH64" s="3">
        <f t="shared" si="23"/>
        <v>45810</v>
      </c>
      <c r="AI64">
        <f t="shared" ca="1" si="24"/>
        <v>90.677966101694921</v>
      </c>
    </row>
    <row r="65" spans="1:35" x14ac:dyDescent="0.35">
      <c r="A65">
        <v>123519</v>
      </c>
      <c r="B65" s="5" t="s">
        <v>91</v>
      </c>
      <c r="C65" s="3">
        <v>44855</v>
      </c>
      <c r="D65" s="3">
        <v>44855</v>
      </c>
      <c r="E65" s="6">
        <v>4999</v>
      </c>
      <c r="F65" t="s">
        <v>26</v>
      </c>
      <c r="G65" s="6">
        <v>4999</v>
      </c>
      <c r="H65" t="str">
        <f t="shared" si="0"/>
        <v>Active</v>
      </c>
      <c r="I65">
        <f t="shared" si="1"/>
        <v>8.0831408775981526</v>
      </c>
      <c r="J65">
        <f t="shared" si="25"/>
        <v>91.916859122401846</v>
      </c>
      <c r="K65" s="3">
        <v>44943</v>
      </c>
      <c r="L65" s="1">
        <f t="shared" ca="1" si="2"/>
        <v>2564.4804576102274</v>
      </c>
      <c r="M65" t="s">
        <v>896</v>
      </c>
      <c r="N65" s="1">
        <f t="shared" ca="1" si="3"/>
        <v>7563.4804576102269</v>
      </c>
      <c r="O65" t="str">
        <f t="shared" ca="1" si="4"/>
        <v>Active</v>
      </c>
      <c r="P65">
        <f t="shared" ca="1" si="5"/>
        <v>10.508083140877599</v>
      </c>
      <c r="Q65" s="3">
        <f t="shared" ca="1" si="6"/>
        <v>45110</v>
      </c>
      <c r="R65" s="1">
        <f t="shared" ca="1" si="7"/>
        <v>5762.5390708795439</v>
      </c>
      <c r="S65" t="str">
        <f t="shared" ca="1" si="8"/>
        <v>Deposit</v>
      </c>
      <c r="T65" s="1">
        <f t="shared" ca="1" si="9"/>
        <v>7565.4804576102269</v>
      </c>
      <c r="U65" t="str">
        <f t="shared" ca="1" si="10"/>
        <v>Active</v>
      </c>
      <c r="V65">
        <f t="shared" ca="1" si="11"/>
        <v>9.122401847575059</v>
      </c>
      <c r="W65" s="3">
        <f t="shared" ca="1" si="12"/>
        <v>45250</v>
      </c>
      <c r="X65" s="1">
        <f t="shared" ca="1" si="13"/>
        <v>2505.3138668388865</v>
      </c>
      <c r="Y65" t="str">
        <f t="shared" ca="1" si="14"/>
        <v>Deposit</v>
      </c>
      <c r="Z65" s="1">
        <f t="shared" ca="1" si="15"/>
        <v>10070.794324449114</v>
      </c>
      <c r="AA65" t="str">
        <f t="shared" ca="1" si="16"/>
        <v>Active</v>
      </c>
      <c r="AB65">
        <f t="shared" ca="1" si="17"/>
        <v>75.750577367205537</v>
      </c>
      <c r="AC65" s="3">
        <f t="shared" ca="1" si="18"/>
        <v>45345</v>
      </c>
      <c r="AD65" s="1">
        <f t="shared" ca="1" si="19"/>
        <v>7275.9016779308977</v>
      </c>
      <c r="AE65" t="str">
        <f t="shared" ca="1" si="20"/>
        <v>Withdrawal</v>
      </c>
      <c r="AF65" s="1">
        <f t="shared" ca="1" si="21"/>
        <v>2794.8926465182167</v>
      </c>
      <c r="AG65" t="str">
        <f t="shared" ca="1" si="22"/>
        <v>Inactive</v>
      </c>
      <c r="AH65" s="3">
        <f t="shared" si="23"/>
        <v>45810</v>
      </c>
      <c r="AI65">
        <f t="shared" ca="1" si="24"/>
        <v>90.677966101694921</v>
      </c>
    </row>
    <row r="66" spans="1:35" x14ac:dyDescent="0.35">
      <c r="A66">
        <v>123520</v>
      </c>
      <c r="B66" s="5" t="s">
        <v>92</v>
      </c>
      <c r="C66" s="3">
        <v>45042</v>
      </c>
      <c r="D66" s="3">
        <v>45042</v>
      </c>
      <c r="E66" s="6">
        <v>412</v>
      </c>
      <c r="F66" t="s">
        <v>26</v>
      </c>
      <c r="G66" s="6">
        <v>412</v>
      </c>
      <c r="H66" t="str">
        <f t="shared" ref="H66:H129" si="26">IF(K66&lt;&gt;"", IF(DATEDIF(D66, K66, "d")&lt;=180, "Active", "Inactive"), IF(K66="", "No Status", ""))</f>
        <v>Active</v>
      </c>
      <c r="I66">
        <f t="shared" ref="I66:I129" si="27">IF(COUNTIF(H:H, "&lt;&gt;") &gt; 0, (COUNTIF(H:H, "Inactive") / (COUNTIF(H:H, "Active") + COUNTIF(H:H, "Inactive"))) * 100, 0)</f>
        <v>8.0831408775981526</v>
      </c>
      <c r="J66">
        <f t="shared" si="25"/>
        <v>91.916859122401846</v>
      </c>
      <c r="K66" s="3">
        <v>45150</v>
      </c>
      <c r="L66" s="1">
        <f t="shared" ref="L66:L129" ca="1" si="28">IF(M66="Withdrawal", MIN(G66, RAND()*G66), RAND()*G66)</f>
        <v>368.28534552113746</v>
      </c>
      <c r="M66" t="s">
        <v>895</v>
      </c>
      <c r="N66" s="1">
        <f t="shared" ref="N66:N129" ca="1" si="29">IF(M66="Withdrawal", G66-L66, G66+L66)</f>
        <v>43.714654478862542</v>
      </c>
      <c r="O66" t="str">
        <f t="shared" ref="O66:O129" ca="1" si="30">IF(DATEDIF(K66, Q66, "d")&lt;=180, "Active", "Inactive")</f>
        <v>Active</v>
      </c>
      <c r="P66">
        <f t="shared" ref="P66:P129" ca="1" si="31">IF(COUNTIF(O:O, "&lt;&gt;") &gt; 0, (COUNTIF(O:O, "Inactive") / (COUNTIF(O:O, "Active") + COUNTIF(O:O, "Inactive"))) * 100, 0)</f>
        <v>10.508083140877599</v>
      </c>
      <c r="Q66" s="3">
        <f t="shared" ref="Q66:Q129" ca="1" si="32">IF(K66="", "", K66+RANDBETWEEN(1,200))</f>
        <v>45314</v>
      </c>
      <c r="R66" s="1">
        <f t="shared" ref="R66:R129" ca="1" si="33">IF(S66="Withdrawal", MIN(N66, RAND()*N66), RAND()*N66)</f>
        <v>10.676899901856572</v>
      </c>
      <c r="S66" t="str">
        <f t="shared" ref="S66:S129" ca="1" si="34">IF(RAND() &lt; 0.5, "Deposit", "Withdrawal")</f>
        <v>Withdrawal</v>
      </c>
      <c r="T66" s="1">
        <f t="shared" ref="T66:T129" ca="1" si="35">IF(S66="Withdrawal", N66-R66, N66+2)</f>
        <v>33.03775457700597</v>
      </c>
      <c r="U66" t="str">
        <f t="shared" ref="U66:U129" ca="1" si="36">IF(DATEDIF(Q66, W66, "d")&lt;=180, "Active", "Inactive")</f>
        <v>Active</v>
      </c>
      <c r="V66">
        <f t="shared" ref="V66:V129" ca="1" si="37">IF(COUNTIF(U:U, "&lt;&gt;") &gt; 0, (COUNTIF(U:U, "Inactive") / (COUNTIF(U:U, "Active") + COUNTIF(U:U, "Inactive"))) * 100, 0)</f>
        <v>9.122401847575059</v>
      </c>
      <c r="W66" s="3">
        <f t="shared" ref="W66:W129" ca="1" si="38">IF(Q66="", "", Q66+RANDBETWEEN(1,200))</f>
        <v>45364</v>
      </c>
      <c r="X66" s="1">
        <f t="shared" ref="X66:X129" ca="1" si="39">IF(Y66="Withdrawal", MIN(T66, RAND()*T66), RAND()*T66)</f>
        <v>32.6922086226974</v>
      </c>
      <c r="Y66" t="str">
        <f t="shared" ref="Y66:Y129" ca="1" si="40">IF(RAND() &lt; 0.5, "Deposit", "Withdrawal")</f>
        <v>Deposit</v>
      </c>
      <c r="Z66" s="1">
        <f t="shared" ref="Z66:Z129" ca="1" si="41">IF(Y66="Withdrawal", T66-X66, T66+X66)</f>
        <v>65.729963199703377</v>
      </c>
      <c r="AA66" t="str">
        <f t="shared" ref="AA66:AA129" ca="1" si="42">IF(DATEDIF(W66, AC66, "d")&lt;=180, "Active", "Inactive")</f>
        <v>Inactive</v>
      </c>
      <c r="AB66">
        <f t="shared" ref="AB66:AB129" ca="1" si="43">IF(COUNTIF(AA:AA, "&lt;&gt;") &gt; 0, (COUNTIF(AA:AA, "Inactive") / (COUNTIF(AA:AA, "Active") + COUNTIF(AA:AA, "Inactive"))) * 100, 0)</f>
        <v>75.750577367205537</v>
      </c>
      <c r="AC66" s="3">
        <f t="shared" ref="AC66:AC129" ca="1" si="44">IF(W66="", "", W66+RANDBETWEEN(1,700))</f>
        <v>45741</v>
      </c>
      <c r="AD66" s="1">
        <f t="shared" ref="AD66:AD129" ca="1" si="45">IF(AE66="Withdrawal", MIN(Z66, RAND()*Z66), RAND()*Z66)</f>
        <v>39.173114088231799</v>
      </c>
      <c r="AE66" t="str">
        <f t="shared" ref="AE66:AE129" ca="1" si="46">IF(RAND() &lt; 0.5, "Deposit", "Withdrawal")</f>
        <v>Deposit</v>
      </c>
      <c r="AF66" s="1">
        <f t="shared" ref="AF66:AF129" ca="1" si="47">IF(AE66="Withdrawal", Z66-AD66, Z66+AD66)</f>
        <v>104.90307728793518</v>
      </c>
      <c r="AG66" t="str">
        <f t="shared" ref="AG66:AG129" ca="1" si="48">IF(DATEDIF(AC66, AH66, "d")&lt;=180, "Active", "Inactive")</f>
        <v>Active</v>
      </c>
      <c r="AH66" s="3">
        <f t="shared" ref="AH66:AH129" si="49">DATE(2025, 6, 2)</f>
        <v>45810</v>
      </c>
      <c r="AI66">
        <f t="shared" ref="AI66:AI129" ca="1" si="50">IF(COUNTIFS(AG:AG, "&lt;&gt;", AG:AG, "&lt;&gt;#NUM!") &gt; 0, (COUNTIFS(AG:AG, "Inactive", AG:AG, "&lt;&gt;", AG:AG, "&lt;&gt;#NUM!") / (COUNTIFS(AG:AG, "Active", AG:AG, "&lt;&gt;", AG:AG, "&lt;&gt;#NUM!") + COUNTIFS(AG:AG, "Inactive", AG:AG, "&lt;&gt;", AG:AG, "&lt;&gt;#NUM!"))) * 100, 0)</f>
        <v>90.677966101694921</v>
      </c>
    </row>
    <row r="67" spans="1:35" x14ac:dyDescent="0.35">
      <c r="A67">
        <v>123521</v>
      </c>
      <c r="B67" s="5" t="s">
        <v>93</v>
      </c>
      <c r="C67" s="3">
        <v>44356</v>
      </c>
      <c r="D67" s="3">
        <v>44356</v>
      </c>
      <c r="E67" s="6">
        <v>463</v>
      </c>
      <c r="F67" t="s">
        <v>26</v>
      </c>
      <c r="G67" s="6">
        <v>463</v>
      </c>
      <c r="H67" t="str">
        <f t="shared" si="26"/>
        <v>Active</v>
      </c>
      <c r="I67">
        <f t="shared" si="27"/>
        <v>8.0831408775981526</v>
      </c>
      <c r="J67">
        <f t="shared" ref="J67:J130" si="51">IF(COUNTIF(H:H, "&lt;&gt;") &gt; 0, (COUNTIF(H:H, "Active") / (COUNTIF(H:H, "Inactive") + COUNTIF(H:H, "Active"))) * 100, 0)</f>
        <v>91.916859122401846</v>
      </c>
      <c r="K67" s="3">
        <v>44465</v>
      </c>
      <c r="L67" s="1">
        <f t="shared" ca="1" si="28"/>
        <v>449.37904791847365</v>
      </c>
      <c r="M67" t="s">
        <v>896</v>
      </c>
      <c r="N67" s="1">
        <f t="shared" ca="1" si="29"/>
        <v>912.37904791847359</v>
      </c>
      <c r="O67" t="str">
        <f t="shared" ca="1" si="30"/>
        <v>Active</v>
      </c>
      <c r="P67">
        <f t="shared" ca="1" si="31"/>
        <v>10.508083140877599</v>
      </c>
      <c r="Q67" s="3">
        <f t="shared" ca="1" si="32"/>
        <v>44620</v>
      </c>
      <c r="R67" s="1">
        <f t="shared" ca="1" si="33"/>
        <v>898.11775907417154</v>
      </c>
      <c r="S67" t="str">
        <f t="shared" ca="1" si="34"/>
        <v>Withdrawal</v>
      </c>
      <c r="T67" s="1">
        <f t="shared" ca="1" si="35"/>
        <v>14.261288844302044</v>
      </c>
      <c r="U67" t="str">
        <f t="shared" ca="1" si="36"/>
        <v>Active</v>
      </c>
      <c r="V67">
        <f t="shared" ca="1" si="37"/>
        <v>9.122401847575059</v>
      </c>
      <c r="W67" s="3">
        <f t="shared" ca="1" si="38"/>
        <v>44724</v>
      </c>
      <c r="X67" s="1">
        <f t="shared" ca="1" si="39"/>
        <v>12.600926920135793</v>
      </c>
      <c r="Y67" t="str">
        <f t="shared" ca="1" si="40"/>
        <v>Deposit</v>
      </c>
      <c r="Z67" s="1">
        <f t="shared" ca="1" si="41"/>
        <v>26.862215764437835</v>
      </c>
      <c r="AA67" t="str">
        <f t="shared" ca="1" si="42"/>
        <v>Inactive</v>
      </c>
      <c r="AB67">
        <f t="shared" ca="1" si="43"/>
        <v>75.750577367205537</v>
      </c>
      <c r="AC67" s="3">
        <f t="shared" ca="1" si="44"/>
        <v>45049</v>
      </c>
      <c r="AD67" s="1">
        <f t="shared" ca="1" si="45"/>
        <v>10.606059356922094</v>
      </c>
      <c r="AE67" t="str">
        <f t="shared" ca="1" si="46"/>
        <v>Withdrawal</v>
      </c>
      <c r="AF67" s="1">
        <f t="shared" ca="1" si="47"/>
        <v>16.256156407515739</v>
      </c>
      <c r="AG67" t="str">
        <f t="shared" ca="1" si="48"/>
        <v>Inactive</v>
      </c>
      <c r="AH67" s="3">
        <f t="shared" si="49"/>
        <v>45810</v>
      </c>
      <c r="AI67">
        <f t="shared" ca="1" si="50"/>
        <v>90.677966101694921</v>
      </c>
    </row>
    <row r="68" spans="1:35" x14ac:dyDescent="0.35">
      <c r="A68">
        <v>123522</v>
      </c>
      <c r="B68" s="5" t="s">
        <v>94</v>
      </c>
      <c r="C68" s="3">
        <v>44929</v>
      </c>
      <c r="D68" s="3">
        <v>44929</v>
      </c>
      <c r="E68" s="6">
        <v>5434</v>
      </c>
      <c r="F68" t="s">
        <v>26</v>
      </c>
      <c r="G68" s="6">
        <v>5434</v>
      </c>
      <c r="H68" t="str">
        <f t="shared" si="26"/>
        <v>Active</v>
      </c>
      <c r="I68">
        <f t="shared" si="27"/>
        <v>8.0831408775981526</v>
      </c>
      <c r="J68">
        <f t="shared" si="51"/>
        <v>91.916859122401846</v>
      </c>
      <c r="K68" s="3">
        <v>45052</v>
      </c>
      <c r="L68" s="1">
        <f t="shared" ca="1" si="28"/>
        <v>2754.3615863485529</v>
      </c>
      <c r="M68" t="s">
        <v>896</v>
      </c>
      <c r="N68" s="1">
        <f t="shared" ca="1" si="29"/>
        <v>8188.3615863485529</v>
      </c>
      <c r="O68" t="str">
        <f t="shared" ca="1" si="30"/>
        <v>Active</v>
      </c>
      <c r="P68">
        <f t="shared" ca="1" si="31"/>
        <v>10.508083140877599</v>
      </c>
      <c r="Q68" s="3">
        <f t="shared" ca="1" si="32"/>
        <v>45227</v>
      </c>
      <c r="R68" s="1">
        <f t="shared" ca="1" si="33"/>
        <v>454.15080527279747</v>
      </c>
      <c r="S68" t="str">
        <f t="shared" ca="1" si="34"/>
        <v>Withdrawal</v>
      </c>
      <c r="T68" s="1">
        <f t="shared" ca="1" si="35"/>
        <v>7734.2107810757552</v>
      </c>
      <c r="U68" t="str">
        <f t="shared" ca="1" si="36"/>
        <v>Active</v>
      </c>
      <c r="V68">
        <f t="shared" ca="1" si="37"/>
        <v>9.122401847575059</v>
      </c>
      <c r="W68" s="3">
        <f t="shared" ca="1" si="38"/>
        <v>45385</v>
      </c>
      <c r="X68" s="1">
        <f t="shared" ca="1" si="39"/>
        <v>3899.4818701396975</v>
      </c>
      <c r="Y68" t="str">
        <f t="shared" ca="1" si="40"/>
        <v>Withdrawal</v>
      </c>
      <c r="Z68" s="1">
        <f t="shared" ca="1" si="41"/>
        <v>3834.7289109360577</v>
      </c>
      <c r="AA68" t="str">
        <f t="shared" ca="1" si="42"/>
        <v>Inactive</v>
      </c>
      <c r="AB68">
        <f t="shared" ca="1" si="43"/>
        <v>75.750577367205537</v>
      </c>
      <c r="AC68" s="3">
        <f t="shared" ca="1" si="44"/>
        <v>46053</v>
      </c>
      <c r="AD68" s="1">
        <f t="shared" ca="1" si="45"/>
        <v>204.30134000362091</v>
      </c>
      <c r="AE68" t="str">
        <f t="shared" ca="1" si="46"/>
        <v>Deposit</v>
      </c>
      <c r="AF68" s="1">
        <f t="shared" ca="1" si="47"/>
        <v>4039.0302509396788</v>
      </c>
      <c r="AG68" t="e">
        <f t="shared" ca="1" si="48"/>
        <v>#NUM!</v>
      </c>
      <c r="AH68" s="3">
        <f t="shared" si="49"/>
        <v>45810</v>
      </c>
      <c r="AI68">
        <f t="shared" ca="1" si="50"/>
        <v>90.677966101694921</v>
      </c>
    </row>
    <row r="69" spans="1:35" x14ac:dyDescent="0.35">
      <c r="A69">
        <v>123523</v>
      </c>
      <c r="B69" s="5" t="s">
        <v>95</v>
      </c>
      <c r="C69" s="3">
        <v>45030</v>
      </c>
      <c r="D69" s="3">
        <v>45030</v>
      </c>
      <c r="E69" s="6">
        <v>2785</v>
      </c>
      <c r="F69" t="s">
        <v>26</v>
      </c>
      <c r="G69" s="6">
        <v>2785</v>
      </c>
      <c r="H69" t="str">
        <f t="shared" si="26"/>
        <v>Active</v>
      </c>
      <c r="I69">
        <f t="shared" si="27"/>
        <v>8.0831408775981526</v>
      </c>
      <c r="J69">
        <f t="shared" si="51"/>
        <v>91.916859122401846</v>
      </c>
      <c r="K69" s="3">
        <v>45163</v>
      </c>
      <c r="L69" s="1">
        <f t="shared" ca="1" si="28"/>
        <v>1449.4391417229056</v>
      </c>
      <c r="M69" t="s">
        <v>896</v>
      </c>
      <c r="N69" s="1">
        <f t="shared" ca="1" si="29"/>
        <v>4234.4391417229053</v>
      </c>
      <c r="O69" t="str">
        <f t="shared" ca="1" si="30"/>
        <v>Inactive</v>
      </c>
      <c r="P69">
        <f t="shared" ca="1" si="31"/>
        <v>10.508083140877599</v>
      </c>
      <c r="Q69" s="3">
        <f t="shared" ca="1" si="32"/>
        <v>45353</v>
      </c>
      <c r="R69" s="1">
        <f t="shared" ca="1" si="33"/>
        <v>4213.3467269521861</v>
      </c>
      <c r="S69" t="str">
        <f t="shared" ca="1" si="34"/>
        <v>Deposit</v>
      </c>
      <c r="T69" s="1">
        <f t="shared" ca="1" si="35"/>
        <v>4236.4391417229053</v>
      </c>
      <c r="U69" t="str">
        <f t="shared" ca="1" si="36"/>
        <v>Active</v>
      </c>
      <c r="V69">
        <f t="shared" ca="1" si="37"/>
        <v>9.122401847575059</v>
      </c>
      <c r="W69" s="3">
        <f t="shared" ca="1" si="38"/>
        <v>45423</v>
      </c>
      <c r="X69" s="1">
        <f t="shared" ca="1" si="39"/>
        <v>2110.6191417455025</v>
      </c>
      <c r="Y69" t="str">
        <f t="shared" ca="1" si="40"/>
        <v>Withdrawal</v>
      </c>
      <c r="Z69" s="1">
        <f t="shared" ca="1" si="41"/>
        <v>2125.8199999774029</v>
      </c>
      <c r="AA69" t="str">
        <f t="shared" ca="1" si="42"/>
        <v>Inactive</v>
      </c>
      <c r="AB69">
        <f t="shared" ca="1" si="43"/>
        <v>75.750577367205537</v>
      </c>
      <c r="AC69" s="3">
        <f t="shared" ca="1" si="44"/>
        <v>45612</v>
      </c>
      <c r="AD69" s="1">
        <f t="shared" ca="1" si="45"/>
        <v>1265.975220088488</v>
      </c>
      <c r="AE69" t="str">
        <f t="shared" ca="1" si="46"/>
        <v>Withdrawal</v>
      </c>
      <c r="AF69" s="1">
        <f t="shared" ca="1" si="47"/>
        <v>859.8447798889149</v>
      </c>
      <c r="AG69" t="str">
        <f t="shared" ca="1" si="48"/>
        <v>Inactive</v>
      </c>
      <c r="AH69" s="3">
        <f t="shared" si="49"/>
        <v>45810</v>
      </c>
      <c r="AI69">
        <f t="shared" ca="1" si="50"/>
        <v>90.677966101694921</v>
      </c>
    </row>
    <row r="70" spans="1:35" x14ac:dyDescent="0.35">
      <c r="A70">
        <v>123524</v>
      </c>
      <c r="B70" s="5" t="s">
        <v>96</v>
      </c>
      <c r="C70" s="3">
        <v>43957</v>
      </c>
      <c r="D70" s="3">
        <v>43957</v>
      </c>
      <c r="E70" s="6">
        <v>6888</v>
      </c>
      <c r="F70" t="s">
        <v>26</v>
      </c>
      <c r="G70" s="6">
        <v>6888</v>
      </c>
      <c r="H70" t="str">
        <f t="shared" si="26"/>
        <v>Active</v>
      </c>
      <c r="I70">
        <f t="shared" si="27"/>
        <v>8.0831408775981526</v>
      </c>
      <c r="J70">
        <f t="shared" si="51"/>
        <v>91.916859122401846</v>
      </c>
      <c r="K70" s="3">
        <v>44135</v>
      </c>
      <c r="L70" s="1">
        <f t="shared" ca="1" si="28"/>
        <v>753.47343808286769</v>
      </c>
      <c r="M70" t="s">
        <v>895</v>
      </c>
      <c r="N70" s="1">
        <f t="shared" ca="1" si="29"/>
        <v>6134.5265619171323</v>
      </c>
      <c r="O70" t="str">
        <f t="shared" ca="1" si="30"/>
        <v>Active</v>
      </c>
      <c r="P70">
        <f t="shared" ca="1" si="31"/>
        <v>10.508083140877599</v>
      </c>
      <c r="Q70" s="3">
        <f t="shared" ca="1" si="32"/>
        <v>44201</v>
      </c>
      <c r="R70" s="1">
        <f t="shared" ca="1" si="33"/>
        <v>1811.4445667873372</v>
      </c>
      <c r="S70" t="str">
        <f t="shared" ca="1" si="34"/>
        <v>Deposit</v>
      </c>
      <c r="T70" s="1">
        <f t="shared" ca="1" si="35"/>
        <v>6136.5265619171323</v>
      </c>
      <c r="U70" t="str">
        <f t="shared" ca="1" si="36"/>
        <v>Active</v>
      </c>
      <c r="V70">
        <f t="shared" ca="1" si="37"/>
        <v>9.122401847575059</v>
      </c>
      <c r="W70" s="3">
        <f t="shared" ca="1" si="38"/>
        <v>44231</v>
      </c>
      <c r="X70" s="1">
        <f t="shared" ca="1" si="39"/>
        <v>4619.2092408603485</v>
      </c>
      <c r="Y70" t="str">
        <f t="shared" ca="1" si="40"/>
        <v>Deposit</v>
      </c>
      <c r="Z70" s="1">
        <f t="shared" ca="1" si="41"/>
        <v>10755.735802777481</v>
      </c>
      <c r="AA70" t="str">
        <f t="shared" ca="1" si="42"/>
        <v>Inactive</v>
      </c>
      <c r="AB70">
        <f t="shared" ca="1" si="43"/>
        <v>75.750577367205537</v>
      </c>
      <c r="AC70" s="3">
        <f t="shared" ca="1" si="44"/>
        <v>44723</v>
      </c>
      <c r="AD70" s="1">
        <f t="shared" ca="1" si="45"/>
        <v>9274.1506567874294</v>
      </c>
      <c r="AE70" t="str">
        <f t="shared" ca="1" si="46"/>
        <v>Deposit</v>
      </c>
      <c r="AF70" s="1">
        <f t="shared" ca="1" si="47"/>
        <v>20029.88645956491</v>
      </c>
      <c r="AG70" t="str">
        <f t="shared" ca="1" si="48"/>
        <v>Inactive</v>
      </c>
      <c r="AH70" s="3">
        <f t="shared" si="49"/>
        <v>45810</v>
      </c>
      <c r="AI70">
        <f t="shared" ca="1" si="50"/>
        <v>90.677966101694921</v>
      </c>
    </row>
    <row r="71" spans="1:35" x14ac:dyDescent="0.35">
      <c r="A71">
        <v>123525</v>
      </c>
      <c r="B71" s="5" t="s">
        <v>97</v>
      </c>
      <c r="C71" s="3">
        <v>44561</v>
      </c>
      <c r="D71" s="3">
        <v>44561</v>
      </c>
      <c r="E71" s="6">
        <v>8877</v>
      </c>
      <c r="F71" t="s">
        <v>26</v>
      </c>
      <c r="G71" s="6">
        <v>8877</v>
      </c>
      <c r="H71" t="str">
        <f t="shared" si="26"/>
        <v>Active</v>
      </c>
      <c r="I71">
        <f t="shared" si="27"/>
        <v>8.0831408775981526</v>
      </c>
      <c r="J71">
        <f t="shared" si="51"/>
        <v>91.916859122401846</v>
      </c>
      <c r="K71" s="3">
        <v>44676</v>
      </c>
      <c r="L71" s="1">
        <f t="shared" ca="1" si="28"/>
        <v>1291.3151962131849</v>
      </c>
      <c r="M71" t="s">
        <v>895</v>
      </c>
      <c r="N71" s="1">
        <f t="shared" ca="1" si="29"/>
        <v>7585.6848037868149</v>
      </c>
      <c r="O71" t="str">
        <f t="shared" ca="1" si="30"/>
        <v>Inactive</v>
      </c>
      <c r="P71">
        <f t="shared" ca="1" si="31"/>
        <v>10.508083140877599</v>
      </c>
      <c r="Q71" s="3">
        <f t="shared" ca="1" si="32"/>
        <v>44866</v>
      </c>
      <c r="R71" s="1">
        <f t="shared" ca="1" si="33"/>
        <v>446.04190265261735</v>
      </c>
      <c r="S71" t="str">
        <f t="shared" ca="1" si="34"/>
        <v>Withdrawal</v>
      </c>
      <c r="T71" s="1">
        <f t="shared" ca="1" si="35"/>
        <v>7139.6429011341979</v>
      </c>
      <c r="U71" t="str">
        <f t="shared" ca="1" si="36"/>
        <v>Active</v>
      </c>
      <c r="V71">
        <f t="shared" ca="1" si="37"/>
        <v>9.122401847575059</v>
      </c>
      <c r="W71" s="3">
        <f t="shared" ca="1" si="38"/>
        <v>45026</v>
      </c>
      <c r="X71" s="1">
        <f t="shared" ca="1" si="39"/>
        <v>3590.3915641208778</v>
      </c>
      <c r="Y71" t="str">
        <f t="shared" ca="1" si="40"/>
        <v>Deposit</v>
      </c>
      <c r="Z71" s="1">
        <f t="shared" ca="1" si="41"/>
        <v>10730.034465255076</v>
      </c>
      <c r="AA71" t="str">
        <f t="shared" ca="1" si="42"/>
        <v>Inactive</v>
      </c>
      <c r="AB71">
        <f t="shared" ca="1" si="43"/>
        <v>75.750577367205537</v>
      </c>
      <c r="AC71" s="3">
        <f t="shared" ca="1" si="44"/>
        <v>45640</v>
      </c>
      <c r="AD71" s="1">
        <f t="shared" ca="1" si="45"/>
        <v>2022.9574861687147</v>
      </c>
      <c r="AE71" t="str">
        <f t="shared" ca="1" si="46"/>
        <v>Deposit</v>
      </c>
      <c r="AF71" s="1">
        <f t="shared" ca="1" si="47"/>
        <v>12752.99195142379</v>
      </c>
      <c r="AG71" t="str">
        <f t="shared" ca="1" si="48"/>
        <v>Active</v>
      </c>
      <c r="AH71" s="3">
        <f t="shared" si="49"/>
        <v>45810</v>
      </c>
      <c r="AI71">
        <f t="shared" ca="1" si="50"/>
        <v>90.677966101694921</v>
      </c>
    </row>
    <row r="72" spans="1:35" x14ac:dyDescent="0.35">
      <c r="A72">
        <v>123526</v>
      </c>
      <c r="B72" s="5" t="s">
        <v>98</v>
      </c>
      <c r="C72" s="3">
        <v>43850</v>
      </c>
      <c r="D72" s="3">
        <v>43850</v>
      </c>
      <c r="E72" s="6">
        <v>5171</v>
      </c>
      <c r="F72" t="s">
        <v>26</v>
      </c>
      <c r="G72" s="6">
        <v>5171</v>
      </c>
      <c r="H72" t="str">
        <f t="shared" si="26"/>
        <v>Active</v>
      </c>
      <c r="I72">
        <f t="shared" si="27"/>
        <v>8.0831408775981526</v>
      </c>
      <c r="J72">
        <f t="shared" si="51"/>
        <v>91.916859122401846</v>
      </c>
      <c r="K72" s="3">
        <v>43943</v>
      </c>
      <c r="L72" s="1">
        <f t="shared" ca="1" si="28"/>
        <v>4504.5234584448526</v>
      </c>
      <c r="M72" t="s">
        <v>896</v>
      </c>
      <c r="N72" s="1">
        <f t="shared" ca="1" si="29"/>
        <v>9675.5234584448517</v>
      </c>
      <c r="O72" t="str">
        <f t="shared" ca="1" si="30"/>
        <v>Active</v>
      </c>
      <c r="P72">
        <f t="shared" ca="1" si="31"/>
        <v>10.508083140877599</v>
      </c>
      <c r="Q72" s="3">
        <f t="shared" ca="1" si="32"/>
        <v>44047</v>
      </c>
      <c r="R72" s="1">
        <f t="shared" ca="1" si="33"/>
        <v>4397.6333287225079</v>
      </c>
      <c r="S72" t="str">
        <f t="shared" ca="1" si="34"/>
        <v>Withdrawal</v>
      </c>
      <c r="T72" s="1">
        <f t="shared" ca="1" si="35"/>
        <v>5277.8901297223438</v>
      </c>
      <c r="U72" t="str">
        <f t="shared" ca="1" si="36"/>
        <v>Active</v>
      </c>
      <c r="V72">
        <f t="shared" ca="1" si="37"/>
        <v>9.122401847575059</v>
      </c>
      <c r="W72" s="3">
        <f t="shared" ca="1" si="38"/>
        <v>44221</v>
      </c>
      <c r="X72" s="1">
        <f t="shared" ca="1" si="39"/>
        <v>1964.336034723867</v>
      </c>
      <c r="Y72" t="str">
        <f t="shared" ca="1" si="40"/>
        <v>Withdrawal</v>
      </c>
      <c r="Z72" s="1">
        <f t="shared" ca="1" si="41"/>
        <v>3313.554094998477</v>
      </c>
      <c r="AA72" t="str">
        <f t="shared" ca="1" si="42"/>
        <v>Active</v>
      </c>
      <c r="AB72">
        <f t="shared" ca="1" si="43"/>
        <v>75.750577367205537</v>
      </c>
      <c r="AC72" s="3">
        <f t="shared" ca="1" si="44"/>
        <v>44313</v>
      </c>
      <c r="AD72" s="1">
        <f t="shared" ca="1" si="45"/>
        <v>84.435655472758981</v>
      </c>
      <c r="AE72" t="str">
        <f t="shared" ca="1" si="46"/>
        <v>Deposit</v>
      </c>
      <c r="AF72" s="1">
        <f t="shared" ca="1" si="47"/>
        <v>3397.9897504712362</v>
      </c>
      <c r="AG72" t="str">
        <f t="shared" ca="1" si="48"/>
        <v>Inactive</v>
      </c>
      <c r="AH72" s="3">
        <f t="shared" si="49"/>
        <v>45810</v>
      </c>
      <c r="AI72">
        <f t="shared" ca="1" si="50"/>
        <v>90.677966101694921</v>
      </c>
    </row>
    <row r="73" spans="1:35" x14ac:dyDescent="0.35">
      <c r="A73">
        <v>123527</v>
      </c>
      <c r="B73" s="5" t="s">
        <v>99</v>
      </c>
      <c r="C73" s="3">
        <v>45028</v>
      </c>
      <c r="D73" s="3">
        <v>45028</v>
      </c>
      <c r="E73" s="6">
        <v>5284</v>
      </c>
      <c r="F73" t="s">
        <v>26</v>
      </c>
      <c r="G73" s="6">
        <v>5284</v>
      </c>
      <c r="H73" t="str">
        <f t="shared" si="26"/>
        <v>Inactive</v>
      </c>
      <c r="I73">
        <f t="shared" si="27"/>
        <v>8.0831408775981526</v>
      </c>
      <c r="J73">
        <f t="shared" si="51"/>
        <v>91.916859122401846</v>
      </c>
      <c r="K73" s="3">
        <v>45212</v>
      </c>
      <c r="L73" s="1">
        <f t="shared" ca="1" si="28"/>
        <v>2294.2404215013125</v>
      </c>
      <c r="M73" t="s">
        <v>896</v>
      </c>
      <c r="N73" s="1">
        <f t="shared" ca="1" si="29"/>
        <v>7578.2404215013121</v>
      </c>
      <c r="O73" t="str">
        <f t="shared" ca="1" si="30"/>
        <v>Active</v>
      </c>
      <c r="P73">
        <f t="shared" ca="1" si="31"/>
        <v>10.508083140877599</v>
      </c>
      <c r="Q73" s="3">
        <f t="shared" ca="1" si="32"/>
        <v>45266</v>
      </c>
      <c r="R73" s="1">
        <f t="shared" ca="1" si="33"/>
        <v>3655.6992159233023</v>
      </c>
      <c r="S73" t="str">
        <f t="shared" ca="1" si="34"/>
        <v>Withdrawal</v>
      </c>
      <c r="T73" s="1">
        <f t="shared" ca="1" si="35"/>
        <v>3922.5412055780098</v>
      </c>
      <c r="U73" t="str">
        <f t="shared" ca="1" si="36"/>
        <v>Active</v>
      </c>
      <c r="V73">
        <f t="shared" ca="1" si="37"/>
        <v>9.122401847575059</v>
      </c>
      <c r="W73" s="3">
        <f t="shared" ca="1" si="38"/>
        <v>45402</v>
      </c>
      <c r="X73" s="1">
        <f t="shared" ca="1" si="39"/>
        <v>2436.978157747667</v>
      </c>
      <c r="Y73" t="str">
        <f t="shared" ca="1" si="40"/>
        <v>Deposit</v>
      </c>
      <c r="Z73" s="1">
        <f t="shared" ca="1" si="41"/>
        <v>6359.5193633256767</v>
      </c>
      <c r="AA73" t="str">
        <f t="shared" ca="1" si="42"/>
        <v>Inactive</v>
      </c>
      <c r="AB73">
        <f t="shared" ca="1" si="43"/>
        <v>75.750577367205537</v>
      </c>
      <c r="AC73" s="3">
        <f t="shared" ca="1" si="44"/>
        <v>45853</v>
      </c>
      <c r="AD73" s="1">
        <f t="shared" ca="1" si="45"/>
        <v>6187.0963284751078</v>
      </c>
      <c r="AE73" t="str">
        <f t="shared" ca="1" si="46"/>
        <v>Withdrawal</v>
      </c>
      <c r="AF73" s="1">
        <f t="shared" ca="1" si="47"/>
        <v>172.42303485056891</v>
      </c>
      <c r="AG73" t="e">
        <f t="shared" ca="1" si="48"/>
        <v>#NUM!</v>
      </c>
      <c r="AH73" s="3">
        <f t="shared" si="49"/>
        <v>45810</v>
      </c>
      <c r="AI73">
        <f t="shared" ca="1" si="50"/>
        <v>90.677966101694921</v>
      </c>
    </row>
    <row r="74" spans="1:35" x14ac:dyDescent="0.35">
      <c r="A74">
        <v>123528</v>
      </c>
      <c r="B74" s="5" t="s">
        <v>100</v>
      </c>
      <c r="C74" s="3">
        <v>44166</v>
      </c>
      <c r="D74" s="3">
        <v>44166</v>
      </c>
      <c r="E74" s="6">
        <v>5778</v>
      </c>
      <c r="F74" t="s">
        <v>26</v>
      </c>
      <c r="G74" s="6">
        <v>5778</v>
      </c>
      <c r="H74" t="str">
        <f t="shared" si="26"/>
        <v>Active</v>
      </c>
      <c r="I74">
        <f t="shared" si="27"/>
        <v>8.0831408775981526</v>
      </c>
      <c r="J74">
        <f t="shared" si="51"/>
        <v>91.916859122401846</v>
      </c>
      <c r="K74" s="3">
        <v>44193</v>
      </c>
      <c r="L74" s="1">
        <f t="shared" ca="1" si="28"/>
        <v>5269.5716706934218</v>
      </c>
      <c r="M74" t="s">
        <v>896</v>
      </c>
      <c r="N74" s="1">
        <f t="shared" ca="1" si="29"/>
        <v>11047.571670693422</v>
      </c>
      <c r="O74" t="str">
        <f t="shared" ca="1" si="30"/>
        <v>Active</v>
      </c>
      <c r="P74">
        <f t="shared" ca="1" si="31"/>
        <v>10.508083140877599</v>
      </c>
      <c r="Q74" s="3">
        <f t="shared" ca="1" si="32"/>
        <v>44226</v>
      </c>
      <c r="R74" s="1">
        <f t="shared" ca="1" si="33"/>
        <v>7891.574154414353</v>
      </c>
      <c r="S74" t="str">
        <f t="shared" ca="1" si="34"/>
        <v>Deposit</v>
      </c>
      <c r="T74" s="1">
        <f t="shared" ca="1" si="35"/>
        <v>11049.571670693422</v>
      </c>
      <c r="U74" t="str">
        <f t="shared" ca="1" si="36"/>
        <v>Active</v>
      </c>
      <c r="V74">
        <f t="shared" ca="1" si="37"/>
        <v>9.122401847575059</v>
      </c>
      <c r="W74" s="3">
        <f t="shared" ca="1" si="38"/>
        <v>44308</v>
      </c>
      <c r="X74" s="1">
        <f t="shared" ca="1" si="39"/>
        <v>5447.1132603147171</v>
      </c>
      <c r="Y74" t="str">
        <f t="shared" ca="1" si="40"/>
        <v>Deposit</v>
      </c>
      <c r="Z74" s="1">
        <f t="shared" ca="1" si="41"/>
        <v>16496.684931008138</v>
      </c>
      <c r="AA74" t="str">
        <f t="shared" ca="1" si="42"/>
        <v>Inactive</v>
      </c>
      <c r="AB74">
        <f t="shared" ca="1" si="43"/>
        <v>75.750577367205537</v>
      </c>
      <c r="AC74" s="3">
        <f t="shared" ca="1" si="44"/>
        <v>44538</v>
      </c>
      <c r="AD74" s="1">
        <f t="shared" ca="1" si="45"/>
        <v>1415.1623507493489</v>
      </c>
      <c r="AE74" t="str">
        <f t="shared" ca="1" si="46"/>
        <v>Deposit</v>
      </c>
      <c r="AF74" s="1">
        <f t="shared" ca="1" si="47"/>
        <v>17911.847281757488</v>
      </c>
      <c r="AG74" t="str">
        <f t="shared" ca="1" si="48"/>
        <v>Inactive</v>
      </c>
      <c r="AH74" s="3">
        <f t="shared" si="49"/>
        <v>45810</v>
      </c>
      <c r="AI74">
        <f t="shared" ca="1" si="50"/>
        <v>90.677966101694921</v>
      </c>
    </row>
    <row r="75" spans="1:35" x14ac:dyDescent="0.35">
      <c r="A75">
        <v>123529</v>
      </c>
      <c r="B75" s="5" t="s">
        <v>101</v>
      </c>
      <c r="C75" s="3">
        <v>45045</v>
      </c>
      <c r="D75" s="3">
        <v>45045</v>
      </c>
      <c r="E75" s="6">
        <v>3587</v>
      </c>
      <c r="F75" t="s">
        <v>26</v>
      </c>
      <c r="G75" s="6">
        <v>3587</v>
      </c>
      <c r="H75" t="str">
        <f t="shared" si="26"/>
        <v>Active</v>
      </c>
      <c r="I75">
        <f t="shared" si="27"/>
        <v>8.0831408775981526</v>
      </c>
      <c r="J75">
        <f t="shared" si="51"/>
        <v>91.916859122401846</v>
      </c>
      <c r="K75" s="3">
        <v>45157</v>
      </c>
      <c r="L75" s="1">
        <f t="shared" ca="1" si="28"/>
        <v>2061.8966647994298</v>
      </c>
      <c r="M75" t="s">
        <v>895</v>
      </c>
      <c r="N75" s="1">
        <f t="shared" ca="1" si="29"/>
        <v>1525.1033352005702</v>
      </c>
      <c r="O75" t="str">
        <f t="shared" ca="1" si="30"/>
        <v>Active</v>
      </c>
      <c r="P75">
        <f t="shared" ca="1" si="31"/>
        <v>10.508083140877599</v>
      </c>
      <c r="Q75" s="3">
        <f t="shared" ca="1" si="32"/>
        <v>45221</v>
      </c>
      <c r="R75" s="1">
        <f t="shared" ca="1" si="33"/>
        <v>1381.8781363303906</v>
      </c>
      <c r="S75" t="str">
        <f t="shared" ca="1" si="34"/>
        <v>Deposit</v>
      </c>
      <c r="T75" s="1">
        <f t="shared" ca="1" si="35"/>
        <v>1527.1033352005702</v>
      </c>
      <c r="U75" t="str">
        <f t="shared" ca="1" si="36"/>
        <v>Active</v>
      </c>
      <c r="V75">
        <f t="shared" ca="1" si="37"/>
        <v>9.122401847575059</v>
      </c>
      <c r="W75" s="3">
        <f t="shared" ca="1" si="38"/>
        <v>45328</v>
      </c>
      <c r="X75" s="1">
        <f t="shared" ca="1" si="39"/>
        <v>1138.0764518004373</v>
      </c>
      <c r="Y75" t="str">
        <f t="shared" ca="1" si="40"/>
        <v>Withdrawal</v>
      </c>
      <c r="Z75" s="1">
        <f t="shared" ca="1" si="41"/>
        <v>389.02688340013287</v>
      </c>
      <c r="AA75" t="str">
        <f t="shared" ca="1" si="42"/>
        <v>Inactive</v>
      </c>
      <c r="AB75">
        <f t="shared" ca="1" si="43"/>
        <v>75.750577367205537</v>
      </c>
      <c r="AC75" s="3">
        <f t="shared" ca="1" si="44"/>
        <v>45689</v>
      </c>
      <c r="AD75" s="1">
        <f t="shared" ca="1" si="45"/>
        <v>221.32900345115934</v>
      </c>
      <c r="AE75" t="str">
        <f t="shared" ca="1" si="46"/>
        <v>Withdrawal</v>
      </c>
      <c r="AF75" s="1">
        <f t="shared" ca="1" si="47"/>
        <v>167.69787994897354</v>
      </c>
      <c r="AG75" t="str">
        <f t="shared" ca="1" si="48"/>
        <v>Active</v>
      </c>
      <c r="AH75" s="3">
        <f t="shared" si="49"/>
        <v>45810</v>
      </c>
      <c r="AI75">
        <f t="shared" ca="1" si="50"/>
        <v>90.677966101694921</v>
      </c>
    </row>
    <row r="76" spans="1:35" x14ac:dyDescent="0.35">
      <c r="A76">
        <v>123530</v>
      </c>
      <c r="B76" s="5" t="s">
        <v>102</v>
      </c>
      <c r="C76" s="3">
        <v>45100</v>
      </c>
      <c r="D76" s="3">
        <v>45100</v>
      </c>
      <c r="E76" s="6">
        <v>5865</v>
      </c>
      <c r="F76" t="s">
        <v>26</v>
      </c>
      <c r="G76" s="6">
        <v>5865</v>
      </c>
      <c r="H76" t="str">
        <f t="shared" si="26"/>
        <v>Active</v>
      </c>
      <c r="I76">
        <f t="shared" si="27"/>
        <v>8.0831408775981526</v>
      </c>
      <c r="J76">
        <f t="shared" si="51"/>
        <v>91.916859122401846</v>
      </c>
      <c r="K76" s="3">
        <v>45230</v>
      </c>
      <c r="L76" s="1">
        <f t="shared" ca="1" si="28"/>
        <v>3484.4839804071353</v>
      </c>
      <c r="M76" t="s">
        <v>895</v>
      </c>
      <c r="N76" s="1">
        <f t="shared" ca="1" si="29"/>
        <v>2380.5160195928647</v>
      </c>
      <c r="O76" t="str">
        <f t="shared" ca="1" si="30"/>
        <v>Active</v>
      </c>
      <c r="P76">
        <f t="shared" ca="1" si="31"/>
        <v>10.508083140877599</v>
      </c>
      <c r="Q76" s="3">
        <f t="shared" ca="1" si="32"/>
        <v>45256</v>
      </c>
      <c r="R76" s="1">
        <f t="shared" ca="1" si="33"/>
        <v>318.39820090127392</v>
      </c>
      <c r="S76" t="str">
        <f t="shared" ca="1" si="34"/>
        <v>Deposit</v>
      </c>
      <c r="T76" s="1">
        <f t="shared" ca="1" si="35"/>
        <v>2382.5160195928647</v>
      </c>
      <c r="U76" t="str">
        <f t="shared" ca="1" si="36"/>
        <v>Active</v>
      </c>
      <c r="V76">
        <f t="shared" ca="1" si="37"/>
        <v>9.122401847575059</v>
      </c>
      <c r="W76" s="3">
        <f t="shared" ca="1" si="38"/>
        <v>45314</v>
      </c>
      <c r="X76" s="1">
        <f t="shared" ca="1" si="39"/>
        <v>2232.5250457893244</v>
      </c>
      <c r="Y76" t="str">
        <f t="shared" ca="1" si="40"/>
        <v>Withdrawal</v>
      </c>
      <c r="Z76" s="1">
        <f t="shared" ca="1" si="41"/>
        <v>149.99097380354033</v>
      </c>
      <c r="AA76" t="str">
        <f t="shared" ca="1" si="42"/>
        <v>Inactive</v>
      </c>
      <c r="AB76">
        <f t="shared" ca="1" si="43"/>
        <v>75.750577367205537</v>
      </c>
      <c r="AC76" s="3">
        <f t="shared" ca="1" si="44"/>
        <v>45930</v>
      </c>
      <c r="AD76" s="1">
        <f t="shared" ca="1" si="45"/>
        <v>101.18365620081074</v>
      </c>
      <c r="AE76" t="str">
        <f t="shared" ca="1" si="46"/>
        <v>Deposit</v>
      </c>
      <c r="AF76" s="1">
        <f t="shared" ca="1" si="47"/>
        <v>251.17463000435106</v>
      </c>
      <c r="AG76" t="e">
        <f t="shared" ca="1" si="48"/>
        <v>#NUM!</v>
      </c>
      <c r="AH76" s="3">
        <f t="shared" si="49"/>
        <v>45810</v>
      </c>
      <c r="AI76">
        <f t="shared" ca="1" si="50"/>
        <v>90.677966101694921</v>
      </c>
    </row>
    <row r="77" spans="1:35" x14ac:dyDescent="0.35">
      <c r="A77">
        <v>123531</v>
      </c>
      <c r="B77" s="5" t="s">
        <v>103</v>
      </c>
      <c r="C77" s="3">
        <v>43849</v>
      </c>
      <c r="D77" s="3">
        <v>43849</v>
      </c>
      <c r="E77" s="6">
        <v>5740</v>
      </c>
      <c r="F77" t="s">
        <v>26</v>
      </c>
      <c r="G77" s="6">
        <v>5740</v>
      </c>
      <c r="H77" t="str">
        <f t="shared" si="26"/>
        <v>Active</v>
      </c>
      <c r="I77">
        <f t="shared" si="27"/>
        <v>8.0831408775981526</v>
      </c>
      <c r="J77">
        <f t="shared" si="51"/>
        <v>91.916859122401846</v>
      </c>
      <c r="K77" s="3">
        <v>43930</v>
      </c>
      <c r="L77" s="1">
        <f t="shared" ca="1" si="28"/>
        <v>4243.940669430337</v>
      </c>
      <c r="M77" t="s">
        <v>895</v>
      </c>
      <c r="N77" s="1">
        <f t="shared" ca="1" si="29"/>
        <v>1496.059330569663</v>
      </c>
      <c r="O77" t="str">
        <f t="shared" ca="1" si="30"/>
        <v>Active</v>
      </c>
      <c r="P77">
        <f t="shared" ca="1" si="31"/>
        <v>10.508083140877599</v>
      </c>
      <c r="Q77" s="3">
        <f t="shared" ca="1" si="32"/>
        <v>44072</v>
      </c>
      <c r="R77" s="1">
        <f t="shared" ca="1" si="33"/>
        <v>762.78670512546773</v>
      </c>
      <c r="S77" t="str">
        <f t="shared" ca="1" si="34"/>
        <v>Withdrawal</v>
      </c>
      <c r="T77" s="1">
        <f t="shared" ca="1" si="35"/>
        <v>733.27262544419523</v>
      </c>
      <c r="U77" t="str">
        <f t="shared" ca="1" si="36"/>
        <v>Active</v>
      </c>
      <c r="V77">
        <f t="shared" ca="1" si="37"/>
        <v>9.122401847575059</v>
      </c>
      <c r="W77" s="3">
        <f t="shared" ca="1" si="38"/>
        <v>44228</v>
      </c>
      <c r="X77" s="1">
        <f t="shared" ca="1" si="39"/>
        <v>497.19007008701379</v>
      </c>
      <c r="Y77" t="str">
        <f t="shared" ca="1" si="40"/>
        <v>Deposit</v>
      </c>
      <c r="Z77" s="1">
        <f t="shared" ca="1" si="41"/>
        <v>1230.462695531209</v>
      </c>
      <c r="AA77" t="str">
        <f t="shared" ca="1" si="42"/>
        <v>Inactive</v>
      </c>
      <c r="AB77">
        <f t="shared" ca="1" si="43"/>
        <v>75.750577367205537</v>
      </c>
      <c r="AC77" s="3">
        <f t="shared" ca="1" si="44"/>
        <v>44484</v>
      </c>
      <c r="AD77" s="1">
        <f t="shared" ca="1" si="45"/>
        <v>1201.0779824182896</v>
      </c>
      <c r="AE77" t="str">
        <f t="shared" ca="1" si="46"/>
        <v>Withdrawal</v>
      </c>
      <c r="AF77" s="1">
        <f t="shared" ca="1" si="47"/>
        <v>29.384713112919371</v>
      </c>
      <c r="AG77" t="str">
        <f t="shared" ca="1" si="48"/>
        <v>Inactive</v>
      </c>
      <c r="AH77" s="3">
        <f t="shared" si="49"/>
        <v>45810</v>
      </c>
      <c r="AI77">
        <f t="shared" ca="1" si="50"/>
        <v>90.677966101694921</v>
      </c>
    </row>
    <row r="78" spans="1:35" x14ac:dyDescent="0.35">
      <c r="A78">
        <v>123532</v>
      </c>
      <c r="B78" s="5" t="s">
        <v>104</v>
      </c>
      <c r="C78" s="3">
        <v>44510</v>
      </c>
      <c r="D78" s="3">
        <v>44510</v>
      </c>
      <c r="E78" s="6">
        <v>558</v>
      </c>
      <c r="F78" t="s">
        <v>26</v>
      </c>
      <c r="G78" s="6">
        <v>558</v>
      </c>
      <c r="H78" t="str">
        <f t="shared" si="26"/>
        <v>Active</v>
      </c>
      <c r="I78">
        <f t="shared" si="27"/>
        <v>8.0831408775981526</v>
      </c>
      <c r="J78">
        <f t="shared" si="51"/>
        <v>91.916859122401846</v>
      </c>
      <c r="K78" s="3">
        <v>44592</v>
      </c>
      <c r="L78" s="1">
        <f t="shared" ca="1" si="28"/>
        <v>475.51803278951422</v>
      </c>
      <c r="M78" t="s">
        <v>895</v>
      </c>
      <c r="N78" s="1">
        <f t="shared" ca="1" si="29"/>
        <v>82.481967210485777</v>
      </c>
      <c r="O78" t="str">
        <f t="shared" ca="1" si="30"/>
        <v>Active</v>
      </c>
      <c r="P78">
        <f t="shared" ca="1" si="31"/>
        <v>10.508083140877599</v>
      </c>
      <c r="Q78" s="3">
        <f t="shared" ca="1" si="32"/>
        <v>44669</v>
      </c>
      <c r="R78" s="1">
        <f t="shared" ca="1" si="33"/>
        <v>73.838479923228292</v>
      </c>
      <c r="S78" t="str">
        <f t="shared" ca="1" si="34"/>
        <v>Deposit</v>
      </c>
      <c r="T78" s="1">
        <f t="shared" ca="1" si="35"/>
        <v>84.481967210485777</v>
      </c>
      <c r="U78" t="str">
        <f t="shared" ca="1" si="36"/>
        <v>Active</v>
      </c>
      <c r="V78">
        <f t="shared" ca="1" si="37"/>
        <v>9.122401847575059</v>
      </c>
      <c r="W78" s="3">
        <f t="shared" ca="1" si="38"/>
        <v>44743</v>
      </c>
      <c r="X78" s="1">
        <f t="shared" ca="1" si="39"/>
        <v>1.1652580236559422</v>
      </c>
      <c r="Y78" t="str">
        <f t="shared" ca="1" si="40"/>
        <v>Withdrawal</v>
      </c>
      <c r="Z78" s="1">
        <f t="shared" ca="1" si="41"/>
        <v>83.31670918682984</v>
      </c>
      <c r="AA78" t="str">
        <f t="shared" ca="1" si="42"/>
        <v>Inactive</v>
      </c>
      <c r="AB78">
        <f t="shared" ca="1" si="43"/>
        <v>75.750577367205537</v>
      </c>
      <c r="AC78" s="3">
        <f t="shared" ca="1" si="44"/>
        <v>45357</v>
      </c>
      <c r="AD78" s="1">
        <f t="shared" ca="1" si="45"/>
        <v>4.5637826376513191</v>
      </c>
      <c r="AE78" t="str">
        <f t="shared" ca="1" si="46"/>
        <v>Withdrawal</v>
      </c>
      <c r="AF78" s="1">
        <f t="shared" ca="1" si="47"/>
        <v>78.752926549178525</v>
      </c>
      <c r="AG78" t="str">
        <f t="shared" ca="1" si="48"/>
        <v>Inactive</v>
      </c>
      <c r="AH78" s="3">
        <f t="shared" si="49"/>
        <v>45810</v>
      </c>
      <c r="AI78">
        <f t="shared" ca="1" si="50"/>
        <v>90.677966101694921</v>
      </c>
    </row>
    <row r="79" spans="1:35" x14ac:dyDescent="0.35">
      <c r="A79">
        <v>123533</v>
      </c>
      <c r="B79" s="5" t="s">
        <v>105</v>
      </c>
      <c r="C79" s="3">
        <v>44957</v>
      </c>
      <c r="D79" s="3">
        <v>44957</v>
      </c>
      <c r="E79" s="6">
        <v>5876</v>
      </c>
      <c r="F79" t="s">
        <v>26</v>
      </c>
      <c r="G79" s="6">
        <v>5876</v>
      </c>
      <c r="H79" t="str">
        <f t="shared" si="26"/>
        <v>Inactive</v>
      </c>
      <c r="I79">
        <f t="shared" si="27"/>
        <v>8.0831408775981526</v>
      </c>
      <c r="J79">
        <f t="shared" si="51"/>
        <v>91.916859122401846</v>
      </c>
      <c r="K79" s="3">
        <v>45153</v>
      </c>
      <c r="L79" s="1">
        <f t="shared" ca="1" si="28"/>
        <v>972.82177589124581</v>
      </c>
      <c r="M79" t="s">
        <v>896</v>
      </c>
      <c r="N79" s="1">
        <f t="shared" ca="1" si="29"/>
        <v>6848.821775891246</v>
      </c>
      <c r="O79" t="str">
        <f t="shared" ca="1" si="30"/>
        <v>Active</v>
      </c>
      <c r="P79">
        <f t="shared" ca="1" si="31"/>
        <v>10.508083140877599</v>
      </c>
      <c r="Q79" s="3">
        <f t="shared" ca="1" si="32"/>
        <v>45264</v>
      </c>
      <c r="R79" s="1">
        <f t="shared" ca="1" si="33"/>
        <v>2386.4619242969989</v>
      </c>
      <c r="S79" t="str">
        <f t="shared" ca="1" si="34"/>
        <v>Deposit</v>
      </c>
      <c r="T79" s="1">
        <f t="shared" ca="1" si="35"/>
        <v>6850.821775891246</v>
      </c>
      <c r="U79" t="str">
        <f t="shared" ca="1" si="36"/>
        <v>Active</v>
      </c>
      <c r="V79">
        <f t="shared" ca="1" si="37"/>
        <v>9.122401847575059</v>
      </c>
      <c r="W79" s="3">
        <f t="shared" ca="1" si="38"/>
        <v>45390</v>
      </c>
      <c r="X79" s="1">
        <f t="shared" ca="1" si="39"/>
        <v>1425.7409135473488</v>
      </c>
      <c r="Y79" t="str">
        <f t="shared" ca="1" si="40"/>
        <v>Withdrawal</v>
      </c>
      <c r="Z79" s="1">
        <f t="shared" ca="1" si="41"/>
        <v>5425.080862343897</v>
      </c>
      <c r="AA79" t="str">
        <f t="shared" ca="1" si="42"/>
        <v>Inactive</v>
      </c>
      <c r="AB79">
        <f t="shared" ca="1" si="43"/>
        <v>75.750577367205537</v>
      </c>
      <c r="AC79" s="3">
        <f t="shared" ca="1" si="44"/>
        <v>45711</v>
      </c>
      <c r="AD79" s="1">
        <f t="shared" ca="1" si="45"/>
        <v>1277.6933624322585</v>
      </c>
      <c r="AE79" t="str">
        <f t="shared" ca="1" si="46"/>
        <v>Withdrawal</v>
      </c>
      <c r="AF79" s="1">
        <f t="shared" ca="1" si="47"/>
        <v>4147.3874999116388</v>
      </c>
      <c r="AG79" t="str">
        <f t="shared" ca="1" si="48"/>
        <v>Active</v>
      </c>
      <c r="AH79" s="3">
        <f t="shared" si="49"/>
        <v>45810</v>
      </c>
      <c r="AI79">
        <f t="shared" ca="1" si="50"/>
        <v>90.677966101694921</v>
      </c>
    </row>
    <row r="80" spans="1:35" x14ac:dyDescent="0.35">
      <c r="A80">
        <v>123534</v>
      </c>
      <c r="B80" s="5" t="s">
        <v>106</v>
      </c>
      <c r="C80" s="3">
        <v>44991</v>
      </c>
      <c r="D80" s="3">
        <v>44991</v>
      </c>
      <c r="E80" s="6">
        <v>4692</v>
      </c>
      <c r="F80" t="s">
        <v>26</v>
      </c>
      <c r="G80" s="6">
        <v>4692</v>
      </c>
      <c r="H80" t="str">
        <f t="shared" si="26"/>
        <v>Active</v>
      </c>
      <c r="I80">
        <f t="shared" si="27"/>
        <v>8.0831408775981526</v>
      </c>
      <c r="J80">
        <f t="shared" si="51"/>
        <v>91.916859122401846</v>
      </c>
      <c r="K80" s="3">
        <v>45055</v>
      </c>
      <c r="L80" s="1">
        <f t="shared" ca="1" si="28"/>
        <v>2393.4714564014339</v>
      </c>
      <c r="M80" t="s">
        <v>896</v>
      </c>
      <c r="N80" s="1">
        <f t="shared" ca="1" si="29"/>
        <v>7085.4714564014339</v>
      </c>
      <c r="O80" t="str">
        <f t="shared" ca="1" si="30"/>
        <v>Active</v>
      </c>
      <c r="P80">
        <f t="shared" ca="1" si="31"/>
        <v>10.508083140877599</v>
      </c>
      <c r="Q80" s="3">
        <f t="shared" ca="1" si="32"/>
        <v>45058</v>
      </c>
      <c r="R80" s="1">
        <f t="shared" ca="1" si="33"/>
        <v>3558.0226080023322</v>
      </c>
      <c r="S80" t="str">
        <f t="shared" ca="1" si="34"/>
        <v>Deposit</v>
      </c>
      <c r="T80" s="1">
        <f t="shared" ca="1" si="35"/>
        <v>7087.4714564014339</v>
      </c>
      <c r="U80" t="str">
        <f t="shared" ca="1" si="36"/>
        <v>Active</v>
      </c>
      <c r="V80">
        <f t="shared" ca="1" si="37"/>
        <v>9.122401847575059</v>
      </c>
      <c r="W80" s="3">
        <f t="shared" ca="1" si="38"/>
        <v>45160</v>
      </c>
      <c r="X80" s="1">
        <f t="shared" ca="1" si="39"/>
        <v>1307.9758688031516</v>
      </c>
      <c r="Y80" t="str">
        <f t="shared" ca="1" si="40"/>
        <v>Deposit</v>
      </c>
      <c r="Z80" s="1">
        <f t="shared" ca="1" si="41"/>
        <v>8395.4473252045864</v>
      </c>
      <c r="AA80" t="str">
        <f t="shared" ca="1" si="42"/>
        <v>Inactive</v>
      </c>
      <c r="AB80">
        <f t="shared" ca="1" si="43"/>
        <v>75.750577367205537</v>
      </c>
      <c r="AC80" s="3">
        <f t="shared" ca="1" si="44"/>
        <v>45531</v>
      </c>
      <c r="AD80" s="1">
        <f t="shared" ca="1" si="45"/>
        <v>6676.9060951475531</v>
      </c>
      <c r="AE80" t="str">
        <f t="shared" ca="1" si="46"/>
        <v>Deposit</v>
      </c>
      <c r="AF80" s="1">
        <f t="shared" ca="1" si="47"/>
        <v>15072.353420352139</v>
      </c>
      <c r="AG80" t="str">
        <f t="shared" ca="1" si="48"/>
        <v>Inactive</v>
      </c>
      <c r="AH80" s="3">
        <f t="shared" si="49"/>
        <v>45810</v>
      </c>
      <c r="AI80">
        <f t="shared" ca="1" si="50"/>
        <v>90.677966101694921</v>
      </c>
    </row>
    <row r="81" spans="1:35" x14ac:dyDescent="0.35">
      <c r="A81">
        <v>123535</v>
      </c>
      <c r="B81" s="5" t="s">
        <v>107</v>
      </c>
      <c r="C81" s="3">
        <v>44821</v>
      </c>
      <c r="D81" s="3">
        <v>44821</v>
      </c>
      <c r="E81" s="6">
        <v>1087</v>
      </c>
      <c r="F81" t="s">
        <v>26</v>
      </c>
      <c r="G81" s="6">
        <v>1087</v>
      </c>
      <c r="H81" t="str">
        <f t="shared" si="26"/>
        <v>Active</v>
      </c>
      <c r="I81">
        <f t="shared" si="27"/>
        <v>8.0831408775981526</v>
      </c>
      <c r="J81">
        <f t="shared" si="51"/>
        <v>91.916859122401846</v>
      </c>
      <c r="K81" s="3">
        <v>44905</v>
      </c>
      <c r="L81" s="1">
        <f t="shared" ca="1" si="28"/>
        <v>739.41656144981869</v>
      </c>
      <c r="M81" t="s">
        <v>895</v>
      </c>
      <c r="N81" s="1">
        <f t="shared" ca="1" si="29"/>
        <v>347.58343855018131</v>
      </c>
      <c r="O81" t="str">
        <f t="shared" ca="1" si="30"/>
        <v>Inactive</v>
      </c>
      <c r="P81">
        <f t="shared" ca="1" si="31"/>
        <v>10.508083140877599</v>
      </c>
      <c r="Q81" s="3">
        <f t="shared" ca="1" si="32"/>
        <v>45090</v>
      </c>
      <c r="R81" s="1">
        <f t="shared" ca="1" si="33"/>
        <v>24.063988508432288</v>
      </c>
      <c r="S81" t="str">
        <f t="shared" ca="1" si="34"/>
        <v>Deposit</v>
      </c>
      <c r="T81" s="1">
        <f t="shared" ca="1" si="35"/>
        <v>349.58343855018131</v>
      </c>
      <c r="U81" t="str">
        <f t="shared" ca="1" si="36"/>
        <v>Active</v>
      </c>
      <c r="V81">
        <f t="shared" ca="1" si="37"/>
        <v>9.122401847575059</v>
      </c>
      <c r="W81" s="3">
        <f t="shared" ca="1" si="38"/>
        <v>45175</v>
      </c>
      <c r="X81" s="1">
        <f t="shared" ca="1" si="39"/>
        <v>277.90647083603324</v>
      </c>
      <c r="Y81" t="str">
        <f t="shared" ca="1" si="40"/>
        <v>Withdrawal</v>
      </c>
      <c r="Z81" s="1">
        <f t="shared" ca="1" si="41"/>
        <v>71.676967714148077</v>
      </c>
      <c r="AA81" t="str">
        <f t="shared" ca="1" si="42"/>
        <v>Inactive</v>
      </c>
      <c r="AB81">
        <f t="shared" ca="1" si="43"/>
        <v>75.750577367205537</v>
      </c>
      <c r="AC81" s="3">
        <f t="shared" ca="1" si="44"/>
        <v>45862</v>
      </c>
      <c r="AD81" s="1">
        <f t="shared" ca="1" si="45"/>
        <v>25.849969002513724</v>
      </c>
      <c r="AE81" t="str">
        <f t="shared" ca="1" si="46"/>
        <v>Withdrawal</v>
      </c>
      <c r="AF81" s="1">
        <f t="shared" ca="1" si="47"/>
        <v>45.826998711634353</v>
      </c>
      <c r="AG81" t="e">
        <f t="shared" ca="1" si="48"/>
        <v>#NUM!</v>
      </c>
      <c r="AH81" s="3">
        <f t="shared" si="49"/>
        <v>45810</v>
      </c>
      <c r="AI81">
        <f t="shared" ca="1" si="50"/>
        <v>90.677966101694921</v>
      </c>
    </row>
    <row r="82" spans="1:35" x14ac:dyDescent="0.35">
      <c r="A82">
        <v>123536</v>
      </c>
      <c r="B82" s="5" t="s">
        <v>108</v>
      </c>
      <c r="C82" s="3">
        <v>44354</v>
      </c>
      <c r="D82" s="3">
        <v>44354</v>
      </c>
      <c r="E82" s="6">
        <v>9267</v>
      </c>
      <c r="F82" t="s">
        <v>26</v>
      </c>
      <c r="G82" s="6">
        <v>9267</v>
      </c>
      <c r="H82" t="str">
        <f t="shared" si="26"/>
        <v>Inactive</v>
      </c>
      <c r="I82">
        <f t="shared" si="27"/>
        <v>8.0831408775981526</v>
      </c>
      <c r="J82">
        <f t="shared" si="51"/>
        <v>91.916859122401846</v>
      </c>
      <c r="K82" s="3">
        <v>44535</v>
      </c>
      <c r="L82" s="1">
        <f t="shared" ca="1" si="28"/>
        <v>2443.7524863009789</v>
      </c>
      <c r="M82" t="s">
        <v>896</v>
      </c>
      <c r="N82" s="1">
        <f t="shared" ca="1" si="29"/>
        <v>11710.752486300978</v>
      </c>
      <c r="O82" t="str">
        <f t="shared" ca="1" si="30"/>
        <v>Active</v>
      </c>
      <c r="P82">
        <f t="shared" ca="1" si="31"/>
        <v>10.508083140877599</v>
      </c>
      <c r="Q82" s="3">
        <f t="shared" ca="1" si="32"/>
        <v>44560</v>
      </c>
      <c r="R82" s="1">
        <f t="shared" ca="1" si="33"/>
        <v>971.76344826691422</v>
      </c>
      <c r="S82" t="str">
        <f t="shared" ca="1" si="34"/>
        <v>Withdrawal</v>
      </c>
      <c r="T82" s="1">
        <f t="shared" ca="1" si="35"/>
        <v>10738.989038034064</v>
      </c>
      <c r="U82" t="str">
        <f t="shared" ca="1" si="36"/>
        <v>Active</v>
      </c>
      <c r="V82">
        <f t="shared" ca="1" si="37"/>
        <v>9.122401847575059</v>
      </c>
      <c r="W82" s="3">
        <f t="shared" ca="1" si="38"/>
        <v>44604</v>
      </c>
      <c r="X82" s="1">
        <f t="shared" ca="1" si="39"/>
        <v>5776.9406061203663</v>
      </c>
      <c r="Y82" t="str">
        <f t="shared" ca="1" si="40"/>
        <v>Deposit</v>
      </c>
      <c r="Z82" s="1">
        <f t="shared" ca="1" si="41"/>
        <v>16515.929644154428</v>
      </c>
      <c r="AA82" t="str">
        <f t="shared" ca="1" si="42"/>
        <v>Inactive</v>
      </c>
      <c r="AB82">
        <f t="shared" ca="1" si="43"/>
        <v>75.750577367205537</v>
      </c>
      <c r="AC82" s="3">
        <f t="shared" ca="1" si="44"/>
        <v>45273</v>
      </c>
      <c r="AD82" s="1">
        <f t="shared" ca="1" si="45"/>
        <v>4636.7873932823986</v>
      </c>
      <c r="AE82" t="str">
        <f t="shared" ca="1" si="46"/>
        <v>Withdrawal</v>
      </c>
      <c r="AF82" s="1">
        <f t="shared" ca="1" si="47"/>
        <v>11879.14225087203</v>
      </c>
      <c r="AG82" t="str">
        <f t="shared" ca="1" si="48"/>
        <v>Inactive</v>
      </c>
      <c r="AH82" s="3">
        <f t="shared" si="49"/>
        <v>45810</v>
      </c>
      <c r="AI82">
        <f t="shared" ca="1" si="50"/>
        <v>90.677966101694921</v>
      </c>
    </row>
    <row r="83" spans="1:35" x14ac:dyDescent="0.35">
      <c r="A83">
        <v>123537</v>
      </c>
      <c r="B83" s="5" t="s">
        <v>109</v>
      </c>
      <c r="C83" s="3">
        <v>44963</v>
      </c>
      <c r="D83" s="3">
        <v>44963</v>
      </c>
      <c r="E83" s="6">
        <v>582</v>
      </c>
      <c r="F83" t="s">
        <v>26</v>
      </c>
      <c r="G83" s="6">
        <v>582</v>
      </c>
      <c r="H83" t="str">
        <f t="shared" si="26"/>
        <v>Active</v>
      </c>
      <c r="I83">
        <f t="shared" si="27"/>
        <v>8.0831408775981526</v>
      </c>
      <c r="J83">
        <f t="shared" si="51"/>
        <v>91.916859122401846</v>
      </c>
      <c r="K83" s="3">
        <v>45133</v>
      </c>
      <c r="L83" s="1">
        <f t="shared" ca="1" si="28"/>
        <v>416.69579770657566</v>
      </c>
      <c r="M83" t="s">
        <v>895</v>
      </c>
      <c r="N83" s="1">
        <f t="shared" ca="1" si="29"/>
        <v>165.30420229342434</v>
      </c>
      <c r="O83" t="str">
        <f t="shared" ca="1" si="30"/>
        <v>Active</v>
      </c>
      <c r="P83">
        <f t="shared" ca="1" si="31"/>
        <v>10.508083140877599</v>
      </c>
      <c r="Q83" s="3">
        <f t="shared" ca="1" si="32"/>
        <v>45297</v>
      </c>
      <c r="R83" s="1">
        <f t="shared" ca="1" si="33"/>
        <v>146.53843710234321</v>
      </c>
      <c r="S83" t="str">
        <f t="shared" ca="1" si="34"/>
        <v>Deposit</v>
      </c>
      <c r="T83" s="1">
        <f t="shared" ca="1" si="35"/>
        <v>167.30420229342434</v>
      </c>
      <c r="U83" t="str">
        <f t="shared" ca="1" si="36"/>
        <v>Active</v>
      </c>
      <c r="V83">
        <f t="shared" ca="1" si="37"/>
        <v>9.122401847575059</v>
      </c>
      <c r="W83" s="3">
        <f t="shared" ca="1" si="38"/>
        <v>45475</v>
      </c>
      <c r="X83" s="1">
        <f t="shared" ca="1" si="39"/>
        <v>28.286556103132483</v>
      </c>
      <c r="Y83" t="str">
        <f t="shared" ca="1" si="40"/>
        <v>Withdrawal</v>
      </c>
      <c r="Z83" s="1">
        <f t="shared" ca="1" si="41"/>
        <v>139.01764619029186</v>
      </c>
      <c r="AA83" t="str">
        <f t="shared" ca="1" si="42"/>
        <v>Active</v>
      </c>
      <c r="AB83">
        <f t="shared" ca="1" si="43"/>
        <v>75.750577367205537</v>
      </c>
      <c r="AC83" s="3">
        <f t="shared" ca="1" si="44"/>
        <v>45592</v>
      </c>
      <c r="AD83" s="1">
        <f t="shared" ca="1" si="45"/>
        <v>114.02139063798141</v>
      </c>
      <c r="AE83" t="str">
        <f t="shared" ca="1" si="46"/>
        <v>Withdrawal</v>
      </c>
      <c r="AF83" s="1">
        <f t="shared" ca="1" si="47"/>
        <v>24.996255552310444</v>
      </c>
      <c r="AG83" t="str">
        <f t="shared" ca="1" si="48"/>
        <v>Inactive</v>
      </c>
      <c r="AH83" s="3">
        <f t="shared" si="49"/>
        <v>45810</v>
      </c>
      <c r="AI83">
        <f t="shared" ca="1" si="50"/>
        <v>90.677966101694921</v>
      </c>
    </row>
    <row r="84" spans="1:35" x14ac:dyDescent="0.35">
      <c r="A84">
        <v>123538</v>
      </c>
      <c r="B84" s="5" t="s">
        <v>110</v>
      </c>
      <c r="C84" s="3">
        <v>43911</v>
      </c>
      <c r="D84" s="3">
        <v>43911</v>
      </c>
      <c r="E84" s="6">
        <v>8194</v>
      </c>
      <c r="F84" t="s">
        <v>26</v>
      </c>
      <c r="G84" s="6">
        <v>8194</v>
      </c>
      <c r="H84" t="str">
        <f t="shared" si="26"/>
        <v>Active</v>
      </c>
      <c r="I84">
        <f t="shared" si="27"/>
        <v>8.0831408775981526</v>
      </c>
      <c r="J84">
        <f t="shared" si="51"/>
        <v>91.916859122401846</v>
      </c>
      <c r="K84" s="3">
        <v>44039</v>
      </c>
      <c r="L84" s="1">
        <f t="shared" ca="1" si="28"/>
        <v>218.29436985140941</v>
      </c>
      <c r="M84" t="s">
        <v>895</v>
      </c>
      <c r="N84" s="1">
        <f t="shared" ca="1" si="29"/>
        <v>7975.7056301485909</v>
      </c>
      <c r="O84" t="str">
        <f t="shared" ca="1" si="30"/>
        <v>Active</v>
      </c>
      <c r="P84">
        <f t="shared" ca="1" si="31"/>
        <v>10.508083140877599</v>
      </c>
      <c r="Q84" s="3">
        <f t="shared" ca="1" si="32"/>
        <v>44174</v>
      </c>
      <c r="R84" s="1">
        <f t="shared" ca="1" si="33"/>
        <v>7505.6685489044585</v>
      </c>
      <c r="S84" t="str">
        <f t="shared" ca="1" si="34"/>
        <v>Deposit</v>
      </c>
      <c r="T84" s="1">
        <f t="shared" ca="1" si="35"/>
        <v>7977.7056301485909</v>
      </c>
      <c r="U84" t="str">
        <f t="shared" ca="1" si="36"/>
        <v>Active</v>
      </c>
      <c r="V84">
        <f t="shared" ca="1" si="37"/>
        <v>9.122401847575059</v>
      </c>
      <c r="W84" s="3">
        <f t="shared" ca="1" si="38"/>
        <v>44347</v>
      </c>
      <c r="X84" s="1">
        <f t="shared" ca="1" si="39"/>
        <v>7886.477831429087</v>
      </c>
      <c r="Y84" t="str">
        <f t="shared" ca="1" si="40"/>
        <v>Deposit</v>
      </c>
      <c r="Z84" s="1">
        <f t="shared" ca="1" si="41"/>
        <v>15864.183461577679</v>
      </c>
      <c r="AA84" t="str">
        <f t="shared" ca="1" si="42"/>
        <v>Active</v>
      </c>
      <c r="AB84">
        <f t="shared" ca="1" si="43"/>
        <v>75.750577367205537</v>
      </c>
      <c r="AC84" s="3">
        <f t="shared" ca="1" si="44"/>
        <v>44377</v>
      </c>
      <c r="AD84" s="1">
        <f t="shared" ca="1" si="45"/>
        <v>3205.7116642741084</v>
      </c>
      <c r="AE84" t="str">
        <f t="shared" ca="1" si="46"/>
        <v>Withdrawal</v>
      </c>
      <c r="AF84" s="1">
        <f t="shared" ca="1" si="47"/>
        <v>12658.471797303569</v>
      </c>
      <c r="AG84" t="str">
        <f t="shared" ca="1" si="48"/>
        <v>Inactive</v>
      </c>
      <c r="AH84" s="3">
        <f t="shared" si="49"/>
        <v>45810</v>
      </c>
      <c r="AI84">
        <f t="shared" ca="1" si="50"/>
        <v>90.677966101694921</v>
      </c>
    </row>
    <row r="85" spans="1:35" x14ac:dyDescent="0.35">
      <c r="A85">
        <v>123539</v>
      </c>
      <c r="B85" s="5" t="s">
        <v>111</v>
      </c>
      <c r="C85" s="3">
        <v>45031</v>
      </c>
      <c r="D85" s="3">
        <v>45031</v>
      </c>
      <c r="E85" s="6">
        <v>813</v>
      </c>
      <c r="F85" t="s">
        <v>26</v>
      </c>
      <c r="G85" s="6">
        <v>813</v>
      </c>
      <c r="H85" t="str">
        <f t="shared" si="26"/>
        <v>Active</v>
      </c>
      <c r="I85">
        <f t="shared" si="27"/>
        <v>8.0831408775981526</v>
      </c>
      <c r="J85">
        <f t="shared" si="51"/>
        <v>91.916859122401846</v>
      </c>
      <c r="K85" s="3">
        <v>45168</v>
      </c>
      <c r="L85" s="1">
        <f t="shared" ca="1" si="28"/>
        <v>148.05698269378902</v>
      </c>
      <c r="M85" t="s">
        <v>895</v>
      </c>
      <c r="N85" s="1">
        <f t="shared" ca="1" si="29"/>
        <v>664.943017306211</v>
      </c>
      <c r="O85" t="str">
        <f t="shared" ca="1" si="30"/>
        <v>Active</v>
      </c>
      <c r="P85">
        <f t="shared" ca="1" si="31"/>
        <v>10.508083140877599</v>
      </c>
      <c r="Q85" s="3">
        <f t="shared" ca="1" si="32"/>
        <v>45169</v>
      </c>
      <c r="R85" s="1">
        <f t="shared" ca="1" si="33"/>
        <v>350.92592672478139</v>
      </c>
      <c r="S85" t="str">
        <f t="shared" ca="1" si="34"/>
        <v>Withdrawal</v>
      </c>
      <c r="T85" s="1">
        <f t="shared" ca="1" si="35"/>
        <v>314.01709058142961</v>
      </c>
      <c r="U85" t="str">
        <f t="shared" ca="1" si="36"/>
        <v>Active</v>
      </c>
      <c r="V85">
        <f t="shared" ca="1" si="37"/>
        <v>9.122401847575059</v>
      </c>
      <c r="W85" s="3">
        <f t="shared" ca="1" si="38"/>
        <v>45264</v>
      </c>
      <c r="X85" s="1">
        <f t="shared" ca="1" si="39"/>
        <v>251.75809807073389</v>
      </c>
      <c r="Y85" t="str">
        <f t="shared" ca="1" si="40"/>
        <v>Withdrawal</v>
      </c>
      <c r="Z85" s="1">
        <f t="shared" ca="1" si="41"/>
        <v>62.25899251069572</v>
      </c>
      <c r="AA85" t="str">
        <f t="shared" ca="1" si="42"/>
        <v>Active</v>
      </c>
      <c r="AB85">
        <f t="shared" ca="1" si="43"/>
        <v>75.750577367205537</v>
      </c>
      <c r="AC85" s="3">
        <f t="shared" ca="1" si="44"/>
        <v>45317</v>
      </c>
      <c r="AD85" s="1">
        <f t="shared" ca="1" si="45"/>
        <v>42.972559871877117</v>
      </c>
      <c r="AE85" t="str">
        <f t="shared" ca="1" si="46"/>
        <v>Deposit</v>
      </c>
      <c r="AF85" s="1">
        <f t="shared" ca="1" si="47"/>
        <v>105.23155238257283</v>
      </c>
      <c r="AG85" t="str">
        <f t="shared" ca="1" si="48"/>
        <v>Inactive</v>
      </c>
      <c r="AH85" s="3">
        <f t="shared" si="49"/>
        <v>45810</v>
      </c>
      <c r="AI85">
        <f t="shared" ca="1" si="50"/>
        <v>90.677966101694921</v>
      </c>
    </row>
    <row r="86" spans="1:35" x14ac:dyDescent="0.35">
      <c r="A86">
        <v>123540</v>
      </c>
      <c r="B86" s="5" t="s">
        <v>112</v>
      </c>
      <c r="C86" s="3">
        <v>44821</v>
      </c>
      <c r="D86" s="3">
        <v>44821</v>
      </c>
      <c r="E86" s="6">
        <v>3089</v>
      </c>
      <c r="F86" t="s">
        <v>26</v>
      </c>
      <c r="G86" s="6">
        <v>3089</v>
      </c>
      <c r="H86" t="str">
        <f t="shared" si="26"/>
        <v>Active</v>
      </c>
      <c r="I86">
        <f t="shared" si="27"/>
        <v>8.0831408775981526</v>
      </c>
      <c r="J86">
        <f t="shared" si="51"/>
        <v>91.916859122401846</v>
      </c>
      <c r="K86" s="3">
        <v>44903</v>
      </c>
      <c r="L86" s="1">
        <f t="shared" ca="1" si="28"/>
        <v>173.76224490582274</v>
      </c>
      <c r="M86" t="s">
        <v>896</v>
      </c>
      <c r="N86" s="1">
        <f t="shared" ca="1" si="29"/>
        <v>3262.7622449058226</v>
      </c>
      <c r="O86" t="str">
        <f t="shared" ca="1" si="30"/>
        <v>Active</v>
      </c>
      <c r="P86">
        <f t="shared" ca="1" si="31"/>
        <v>10.508083140877599</v>
      </c>
      <c r="Q86" s="3">
        <f t="shared" ca="1" si="32"/>
        <v>45001</v>
      </c>
      <c r="R86" s="1">
        <f t="shared" ca="1" si="33"/>
        <v>1936.3510624999831</v>
      </c>
      <c r="S86" t="str">
        <f t="shared" ca="1" si="34"/>
        <v>Withdrawal</v>
      </c>
      <c r="T86" s="1">
        <f t="shared" ca="1" si="35"/>
        <v>1326.4111824058396</v>
      </c>
      <c r="U86" t="str">
        <f t="shared" ca="1" si="36"/>
        <v>Active</v>
      </c>
      <c r="V86">
        <f t="shared" ca="1" si="37"/>
        <v>9.122401847575059</v>
      </c>
      <c r="W86" s="3">
        <f t="shared" ca="1" si="38"/>
        <v>45141</v>
      </c>
      <c r="X86" s="1">
        <f t="shared" ca="1" si="39"/>
        <v>278.86881216774395</v>
      </c>
      <c r="Y86" t="str">
        <f t="shared" ca="1" si="40"/>
        <v>Withdrawal</v>
      </c>
      <c r="Z86" s="1">
        <f t="shared" ca="1" si="41"/>
        <v>1047.5423702380956</v>
      </c>
      <c r="AA86" t="str">
        <f t="shared" ca="1" si="42"/>
        <v>Inactive</v>
      </c>
      <c r="AB86">
        <f t="shared" ca="1" si="43"/>
        <v>75.750577367205537</v>
      </c>
      <c r="AC86" s="3">
        <f t="shared" ca="1" si="44"/>
        <v>45627</v>
      </c>
      <c r="AD86" s="1">
        <f t="shared" ca="1" si="45"/>
        <v>209.62135754143983</v>
      </c>
      <c r="AE86" t="str">
        <f t="shared" ca="1" si="46"/>
        <v>Withdrawal</v>
      </c>
      <c r="AF86" s="1">
        <f t="shared" ca="1" si="47"/>
        <v>837.92101269665579</v>
      </c>
      <c r="AG86" t="str">
        <f t="shared" ca="1" si="48"/>
        <v>Inactive</v>
      </c>
      <c r="AH86" s="3">
        <f t="shared" si="49"/>
        <v>45810</v>
      </c>
      <c r="AI86">
        <f t="shared" ca="1" si="50"/>
        <v>90.677966101694921</v>
      </c>
    </row>
    <row r="87" spans="1:35" x14ac:dyDescent="0.35">
      <c r="A87">
        <v>123541</v>
      </c>
      <c r="B87" s="5" t="s">
        <v>113</v>
      </c>
      <c r="C87" s="3">
        <v>43967</v>
      </c>
      <c r="D87" s="3">
        <v>43967</v>
      </c>
      <c r="E87" s="6">
        <v>5917</v>
      </c>
      <c r="F87" t="s">
        <v>26</v>
      </c>
      <c r="G87" s="6">
        <v>5917</v>
      </c>
      <c r="H87" t="str">
        <f t="shared" si="26"/>
        <v>Active</v>
      </c>
      <c r="I87">
        <f t="shared" si="27"/>
        <v>8.0831408775981526</v>
      </c>
      <c r="J87">
        <f t="shared" si="51"/>
        <v>91.916859122401846</v>
      </c>
      <c r="K87" s="3">
        <v>44055</v>
      </c>
      <c r="L87" s="1">
        <f t="shared" ca="1" si="28"/>
        <v>5606.203847224273</v>
      </c>
      <c r="M87" t="s">
        <v>895</v>
      </c>
      <c r="N87" s="1">
        <f t="shared" ca="1" si="29"/>
        <v>310.79615277572702</v>
      </c>
      <c r="O87" t="str">
        <f t="shared" ca="1" si="30"/>
        <v>Active</v>
      </c>
      <c r="P87">
        <f t="shared" ca="1" si="31"/>
        <v>10.508083140877599</v>
      </c>
      <c r="Q87" s="3">
        <f t="shared" ca="1" si="32"/>
        <v>44070</v>
      </c>
      <c r="R87" s="1">
        <f t="shared" ca="1" si="33"/>
        <v>126.88521769208654</v>
      </c>
      <c r="S87" t="str">
        <f t="shared" ca="1" si="34"/>
        <v>Withdrawal</v>
      </c>
      <c r="T87" s="1">
        <f t="shared" ca="1" si="35"/>
        <v>183.91093508364048</v>
      </c>
      <c r="U87" t="str">
        <f t="shared" ca="1" si="36"/>
        <v>Active</v>
      </c>
      <c r="V87">
        <f t="shared" ca="1" si="37"/>
        <v>9.122401847575059</v>
      </c>
      <c r="W87" s="3">
        <f t="shared" ca="1" si="38"/>
        <v>44242</v>
      </c>
      <c r="X87" s="1">
        <f t="shared" ca="1" si="39"/>
        <v>159.0249048410929</v>
      </c>
      <c r="Y87" t="str">
        <f t="shared" ca="1" si="40"/>
        <v>Deposit</v>
      </c>
      <c r="Z87" s="1">
        <f t="shared" ca="1" si="41"/>
        <v>342.93583992473339</v>
      </c>
      <c r="AA87" t="str">
        <f t="shared" ca="1" si="42"/>
        <v>Active</v>
      </c>
      <c r="AB87">
        <f t="shared" ca="1" si="43"/>
        <v>75.750577367205537</v>
      </c>
      <c r="AC87" s="3">
        <f t="shared" ca="1" si="44"/>
        <v>44252</v>
      </c>
      <c r="AD87" s="1">
        <f t="shared" ca="1" si="45"/>
        <v>225.3338509083799</v>
      </c>
      <c r="AE87" t="str">
        <f t="shared" ca="1" si="46"/>
        <v>Withdrawal</v>
      </c>
      <c r="AF87" s="1">
        <f t="shared" ca="1" si="47"/>
        <v>117.60198901635349</v>
      </c>
      <c r="AG87" t="str">
        <f t="shared" ca="1" si="48"/>
        <v>Inactive</v>
      </c>
      <c r="AH87" s="3">
        <f t="shared" si="49"/>
        <v>45810</v>
      </c>
      <c r="AI87">
        <f t="shared" ca="1" si="50"/>
        <v>90.677966101694921</v>
      </c>
    </row>
    <row r="88" spans="1:35" x14ac:dyDescent="0.35">
      <c r="A88">
        <v>123542</v>
      </c>
      <c r="B88" s="5" t="s">
        <v>114</v>
      </c>
      <c r="C88" s="3">
        <v>45093</v>
      </c>
      <c r="D88" s="3">
        <v>45093</v>
      </c>
      <c r="E88" s="6">
        <v>2398</v>
      </c>
      <c r="F88" t="s">
        <v>26</v>
      </c>
      <c r="G88" s="6">
        <v>2398</v>
      </c>
      <c r="H88" t="str">
        <f t="shared" si="26"/>
        <v>Active</v>
      </c>
      <c r="I88">
        <f t="shared" si="27"/>
        <v>8.0831408775981526</v>
      </c>
      <c r="J88">
        <f t="shared" si="51"/>
        <v>91.916859122401846</v>
      </c>
      <c r="K88" s="3">
        <v>45260</v>
      </c>
      <c r="L88" s="1">
        <f t="shared" ca="1" si="28"/>
        <v>1631.65644091236</v>
      </c>
      <c r="M88" t="s">
        <v>896</v>
      </c>
      <c r="N88" s="1">
        <f t="shared" ca="1" si="29"/>
        <v>4029.6564409123603</v>
      </c>
      <c r="O88" t="str">
        <f t="shared" ca="1" si="30"/>
        <v>Active</v>
      </c>
      <c r="P88">
        <f t="shared" ca="1" si="31"/>
        <v>10.508083140877599</v>
      </c>
      <c r="Q88" s="3">
        <f t="shared" ca="1" si="32"/>
        <v>45282</v>
      </c>
      <c r="R88" s="1">
        <f t="shared" ca="1" si="33"/>
        <v>3610.7451823332867</v>
      </c>
      <c r="S88" t="str">
        <f t="shared" ca="1" si="34"/>
        <v>Withdrawal</v>
      </c>
      <c r="T88" s="1">
        <f t="shared" ca="1" si="35"/>
        <v>418.91125857907355</v>
      </c>
      <c r="U88" t="str">
        <f t="shared" ca="1" si="36"/>
        <v>Active</v>
      </c>
      <c r="V88">
        <f t="shared" ca="1" si="37"/>
        <v>9.122401847575059</v>
      </c>
      <c r="W88" s="3">
        <f t="shared" ca="1" si="38"/>
        <v>45284</v>
      </c>
      <c r="X88" s="1">
        <f t="shared" ca="1" si="39"/>
        <v>173.83616387919577</v>
      </c>
      <c r="Y88" t="str">
        <f t="shared" ca="1" si="40"/>
        <v>Withdrawal</v>
      </c>
      <c r="Z88" s="1">
        <f t="shared" ca="1" si="41"/>
        <v>245.07509469987778</v>
      </c>
      <c r="AA88" t="str">
        <f t="shared" ca="1" si="42"/>
        <v>Inactive</v>
      </c>
      <c r="AB88">
        <f t="shared" ca="1" si="43"/>
        <v>75.750577367205537</v>
      </c>
      <c r="AC88" s="3">
        <f t="shared" ca="1" si="44"/>
        <v>45803</v>
      </c>
      <c r="AD88" s="1">
        <f t="shared" ca="1" si="45"/>
        <v>232.84844240071112</v>
      </c>
      <c r="AE88" t="str">
        <f t="shared" ca="1" si="46"/>
        <v>Withdrawal</v>
      </c>
      <c r="AF88" s="1">
        <f t="shared" ca="1" si="47"/>
        <v>12.226652299166659</v>
      </c>
      <c r="AG88" t="str">
        <f t="shared" ca="1" si="48"/>
        <v>Active</v>
      </c>
      <c r="AH88" s="3">
        <f t="shared" si="49"/>
        <v>45810</v>
      </c>
      <c r="AI88">
        <f t="shared" ca="1" si="50"/>
        <v>90.677966101694921</v>
      </c>
    </row>
    <row r="89" spans="1:35" x14ac:dyDescent="0.35">
      <c r="A89">
        <v>123543</v>
      </c>
      <c r="B89" s="5" t="s">
        <v>115</v>
      </c>
      <c r="C89" s="3">
        <v>44333</v>
      </c>
      <c r="D89" s="3">
        <v>44333</v>
      </c>
      <c r="E89" s="6">
        <v>1391</v>
      </c>
      <c r="F89" t="s">
        <v>26</v>
      </c>
      <c r="G89" s="6">
        <v>1391</v>
      </c>
      <c r="H89" t="str">
        <f t="shared" si="26"/>
        <v>Active</v>
      </c>
      <c r="I89">
        <f t="shared" si="27"/>
        <v>8.0831408775981526</v>
      </c>
      <c r="J89">
        <f t="shared" si="51"/>
        <v>91.916859122401846</v>
      </c>
      <c r="K89" s="3">
        <v>44395</v>
      </c>
      <c r="L89" s="1">
        <f t="shared" ca="1" si="28"/>
        <v>487.04191748787554</v>
      </c>
      <c r="M89" t="s">
        <v>895</v>
      </c>
      <c r="N89" s="1">
        <f t="shared" ca="1" si="29"/>
        <v>903.95808251212452</v>
      </c>
      <c r="O89" t="str">
        <f t="shared" ca="1" si="30"/>
        <v>Active</v>
      </c>
      <c r="P89">
        <f t="shared" ca="1" si="31"/>
        <v>10.508083140877599</v>
      </c>
      <c r="Q89" s="3">
        <f t="shared" ca="1" si="32"/>
        <v>44556</v>
      </c>
      <c r="R89" s="1">
        <f t="shared" ca="1" si="33"/>
        <v>716.65960939321121</v>
      </c>
      <c r="S89" t="str">
        <f t="shared" ca="1" si="34"/>
        <v>Deposit</v>
      </c>
      <c r="T89" s="1">
        <f t="shared" ca="1" si="35"/>
        <v>905.95808251212452</v>
      </c>
      <c r="U89" t="str">
        <f t="shared" ca="1" si="36"/>
        <v>Active</v>
      </c>
      <c r="V89">
        <f t="shared" ca="1" si="37"/>
        <v>9.122401847575059</v>
      </c>
      <c r="W89" s="3">
        <f t="shared" ca="1" si="38"/>
        <v>44722</v>
      </c>
      <c r="X89" s="1">
        <f t="shared" ca="1" si="39"/>
        <v>107.34864850612797</v>
      </c>
      <c r="Y89" t="str">
        <f t="shared" ca="1" si="40"/>
        <v>Deposit</v>
      </c>
      <c r="Z89" s="1">
        <f t="shared" ca="1" si="41"/>
        <v>1013.3067310182525</v>
      </c>
      <c r="AA89" t="str">
        <f t="shared" ca="1" si="42"/>
        <v>Inactive</v>
      </c>
      <c r="AB89">
        <f t="shared" ca="1" si="43"/>
        <v>75.750577367205537</v>
      </c>
      <c r="AC89" s="3">
        <f t="shared" ca="1" si="44"/>
        <v>45328</v>
      </c>
      <c r="AD89" s="1">
        <f t="shared" ca="1" si="45"/>
        <v>944.31636308204872</v>
      </c>
      <c r="AE89" t="str">
        <f t="shared" ca="1" si="46"/>
        <v>Deposit</v>
      </c>
      <c r="AF89" s="1">
        <f t="shared" ca="1" si="47"/>
        <v>1957.6230941003014</v>
      </c>
      <c r="AG89" t="str">
        <f t="shared" ca="1" si="48"/>
        <v>Inactive</v>
      </c>
      <c r="AH89" s="3">
        <f t="shared" si="49"/>
        <v>45810</v>
      </c>
      <c r="AI89">
        <f t="shared" ca="1" si="50"/>
        <v>90.677966101694921</v>
      </c>
    </row>
    <row r="90" spans="1:35" x14ac:dyDescent="0.35">
      <c r="A90">
        <v>123544</v>
      </c>
      <c r="B90" s="5" t="s">
        <v>116</v>
      </c>
      <c r="C90" s="3">
        <v>44281</v>
      </c>
      <c r="D90" s="3">
        <v>44281</v>
      </c>
      <c r="E90" s="6">
        <v>549</v>
      </c>
      <c r="F90" t="s">
        <v>26</v>
      </c>
      <c r="G90" s="6">
        <v>549</v>
      </c>
      <c r="H90" t="str">
        <f t="shared" si="26"/>
        <v>Active</v>
      </c>
      <c r="I90">
        <f t="shared" si="27"/>
        <v>8.0831408775981526</v>
      </c>
      <c r="J90">
        <f t="shared" si="51"/>
        <v>91.916859122401846</v>
      </c>
      <c r="K90" s="3">
        <v>44446</v>
      </c>
      <c r="L90" s="1">
        <f t="shared" ca="1" si="28"/>
        <v>347.20402980346694</v>
      </c>
      <c r="M90" t="s">
        <v>895</v>
      </c>
      <c r="N90" s="1">
        <f t="shared" ca="1" si="29"/>
        <v>201.79597019653306</v>
      </c>
      <c r="O90" t="str">
        <f t="shared" ca="1" si="30"/>
        <v>Active</v>
      </c>
      <c r="P90">
        <f t="shared" ca="1" si="31"/>
        <v>10.508083140877599</v>
      </c>
      <c r="Q90" s="3">
        <f t="shared" ca="1" si="32"/>
        <v>44506</v>
      </c>
      <c r="R90" s="1">
        <f t="shared" ca="1" si="33"/>
        <v>137.22747313776111</v>
      </c>
      <c r="S90" t="str">
        <f t="shared" ca="1" si="34"/>
        <v>Withdrawal</v>
      </c>
      <c r="T90" s="1">
        <f t="shared" ca="1" si="35"/>
        <v>64.568497058771953</v>
      </c>
      <c r="U90" t="str">
        <f t="shared" ca="1" si="36"/>
        <v>Active</v>
      </c>
      <c r="V90">
        <f t="shared" ca="1" si="37"/>
        <v>9.122401847575059</v>
      </c>
      <c r="W90" s="3">
        <f t="shared" ca="1" si="38"/>
        <v>44532</v>
      </c>
      <c r="X90" s="1">
        <f t="shared" ca="1" si="39"/>
        <v>2.5990524277929921</v>
      </c>
      <c r="Y90" t="str">
        <f t="shared" ca="1" si="40"/>
        <v>Deposit</v>
      </c>
      <c r="Z90" s="1">
        <f t="shared" ca="1" si="41"/>
        <v>67.167549486564951</v>
      </c>
      <c r="AA90" t="str">
        <f t="shared" ca="1" si="42"/>
        <v>Inactive</v>
      </c>
      <c r="AB90">
        <f t="shared" ca="1" si="43"/>
        <v>75.750577367205537</v>
      </c>
      <c r="AC90" s="3">
        <f t="shared" ca="1" si="44"/>
        <v>44763</v>
      </c>
      <c r="AD90" s="1">
        <f t="shared" ca="1" si="45"/>
        <v>51.837304767318379</v>
      </c>
      <c r="AE90" t="str">
        <f t="shared" ca="1" si="46"/>
        <v>Withdrawal</v>
      </c>
      <c r="AF90" s="1">
        <f t="shared" ca="1" si="47"/>
        <v>15.330244719246572</v>
      </c>
      <c r="AG90" t="str">
        <f t="shared" ca="1" si="48"/>
        <v>Inactive</v>
      </c>
      <c r="AH90" s="3">
        <f t="shared" si="49"/>
        <v>45810</v>
      </c>
      <c r="AI90">
        <f t="shared" ca="1" si="50"/>
        <v>90.677966101694921</v>
      </c>
    </row>
    <row r="91" spans="1:35" x14ac:dyDescent="0.35">
      <c r="A91">
        <v>123545</v>
      </c>
      <c r="B91" s="5" t="s">
        <v>117</v>
      </c>
      <c r="C91" s="3">
        <v>43918</v>
      </c>
      <c r="D91" s="3">
        <v>43918</v>
      </c>
      <c r="E91" s="6">
        <v>1329</v>
      </c>
      <c r="F91" t="s">
        <v>26</v>
      </c>
      <c r="G91" s="6">
        <v>1329</v>
      </c>
      <c r="H91" t="str">
        <f t="shared" si="26"/>
        <v>Inactive</v>
      </c>
      <c r="I91">
        <f t="shared" si="27"/>
        <v>8.0831408775981526</v>
      </c>
      <c r="J91">
        <f t="shared" si="51"/>
        <v>91.916859122401846</v>
      </c>
      <c r="K91" s="3">
        <v>44109</v>
      </c>
      <c r="L91" s="1">
        <f t="shared" ca="1" si="28"/>
        <v>531.00100709246863</v>
      </c>
      <c r="M91" t="s">
        <v>896</v>
      </c>
      <c r="N91" s="1">
        <f t="shared" ca="1" si="29"/>
        <v>1860.0010070924686</v>
      </c>
      <c r="O91" t="str">
        <f t="shared" ca="1" si="30"/>
        <v>Active</v>
      </c>
      <c r="P91">
        <f t="shared" ca="1" si="31"/>
        <v>10.508083140877599</v>
      </c>
      <c r="Q91" s="3">
        <f t="shared" ca="1" si="32"/>
        <v>44252</v>
      </c>
      <c r="R91" s="1">
        <f t="shared" ca="1" si="33"/>
        <v>1606.8763534549462</v>
      </c>
      <c r="S91" t="str">
        <f t="shared" ca="1" si="34"/>
        <v>Deposit</v>
      </c>
      <c r="T91" s="1">
        <f t="shared" ca="1" si="35"/>
        <v>1862.0010070924686</v>
      </c>
      <c r="U91" t="str">
        <f t="shared" ca="1" si="36"/>
        <v>Active</v>
      </c>
      <c r="V91">
        <f t="shared" ca="1" si="37"/>
        <v>9.122401847575059</v>
      </c>
      <c r="W91" s="3">
        <f t="shared" ca="1" si="38"/>
        <v>44415</v>
      </c>
      <c r="X91" s="1">
        <f t="shared" ca="1" si="39"/>
        <v>1514.9006342016937</v>
      </c>
      <c r="Y91" t="str">
        <f t="shared" ca="1" si="40"/>
        <v>Withdrawal</v>
      </c>
      <c r="Z91" s="1">
        <f t="shared" ca="1" si="41"/>
        <v>347.10037289077491</v>
      </c>
      <c r="AA91" t="str">
        <f t="shared" ca="1" si="42"/>
        <v>Inactive</v>
      </c>
      <c r="AB91">
        <f t="shared" ca="1" si="43"/>
        <v>75.750577367205537</v>
      </c>
      <c r="AC91" s="3">
        <f t="shared" ca="1" si="44"/>
        <v>44802</v>
      </c>
      <c r="AD91" s="1">
        <f t="shared" ca="1" si="45"/>
        <v>86.999620714321267</v>
      </c>
      <c r="AE91" t="str">
        <f t="shared" ca="1" si="46"/>
        <v>Deposit</v>
      </c>
      <c r="AF91" s="1">
        <f t="shared" ca="1" si="47"/>
        <v>434.09999360509619</v>
      </c>
      <c r="AG91" t="str">
        <f t="shared" ca="1" si="48"/>
        <v>Inactive</v>
      </c>
      <c r="AH91" s="3">
        <f t="shared" si="49"/>
        <v>45810</v>
      </c>
      <c r="AI91">
        <f t="shared" ca="1" si="50"/>
        <v>90.677966101694921</v>
      </c>
    </row>
    <row r="92" spans="1:35" x14ac:dyDescent="0.35">
      <c r="A92">
        <v>123546</v>
      </c>
      <c r="B92" s="5" t="s">
        <v>118</v>
      </c>
      <c r="C92" s="3">
        <v>44236</v>
      </c>
      <c r="D92" s="3">
        <v>44236</v>
      </c>
      <c r="E92" s="6">
        <v>2724</v>
      </c>
      <c r="F92" t="s">
        <v>26</v>
      </c>
      <c r="G92" s="6">
        <v>2724</v>
      </c>
      <c r="H92" t="str">
        <f t="shared" si="26"/>
        <v>Active</v>
      </c>
      <c r="I92">
        <f t="shared" si="27"/>
        <v>8.0831408775981526</v>
      </c>
      <c r="J92">
        <f t="shared" si="51"/>
        <v>91.916859122401846</v>
      </c>
      <c r="K92" s="3">
        <v>44371</v>
      </c>
      <c r="L92" s="1">
        <f t="shared" ca="1" si="28"/>
        <v>979.87889819485167</v>
      </c>
      <c r="M92" t="s">
        <v>895</v>
      </c>
      <c r="N92" s="1">
        <f t="shared" ca="1" si="29"/>
        <v>1744.1211018051483</v>
      </c>
      <c r="O92" t="str">
        <f t="shared" ca="1" si="30"/>
        <v>Active</v>
      </c>
      <c r="P92">
        <f t="shared" ca="1" si="31"/>
        <v>10.508083140877599</v>
      </c>
      <c r="Q92" s="3">
        <f t="shared" ca="1" si="32"/>
        <v>44443</v>
      </c>
      <c r="R92" s="1">
        <f t="shared" ca="1" si="33"/>
        <v>434.72262055623997</v>
      </c>
      <c r="S92" t="str">
        <f t="shared" ca="1" si="34"/>
        <v>Deposit</v>
      </c>
      <c r="T92" s="1">
        <f t="shared" ca="1" si="35"/>
        <v>1746.1211018051483</v>
      </c>
      <c r="U92" t="str">
        <f t="shared" ca="1" si="36"/>
        <v>Active</v>
      </c>
      <c r="V92">
        <f t="shared" ca="1" si="37"/>
        <v>9.122401847575059</v>
      </c>
      <c r="W92" s="3">
        <f t="shared" ca="1" si="38"/>
        <v>44471</v>
      </c>
      <c r="X92" s="1">
        <f t="shared" ca="1" si="39"/>
        <v>837.44744562672918</v>
      </c>
      <c r="Y92" t="str">
        <f t="shared" ca="1" si="40"/>
        <v>Withdrawal</v>
      </c>
      <c r="Z92" s="1">
        <f t="shared" ca="1" si="41"/>
        <v>908.67365617841915</v>
      </c>
      <c r="AA92" t="str">
        <f t="shared" ca="1" si="42"/>
        <v>Inactive</v>
      </c>
      <c r="AB92">
        <f t="shared" ca="1" si="43"/>
        <v>75.750577367205537</v>
      </c>
      <c r="AC92" s="3">
        <f t="shared" ca="1" si="44"/>
        <v>44788</v>
      </c>
      <c r="AD92" s="1">
        <f t="shared" ca="1" si="45"/>
        <v>199.11405360739147</v>
      </c>
      <c r="AE92" t="str">
        <f t="shared" ca="1" si="46"/>
        <v>Withdrawal</v>
      </c>
      <c r="AF92" s="1">
        <f t="shared" ca="1" si="47"/>
        <v>709.55960257102765</v>
      </c>
      <c r="AG92" t="str">
        <f t="shared" ca="1" si="48"/>
        <v>Inactive</v>
      </c>
      <c r="AH92" s="3">
        <f t="shared" si="49"/>
        <v>45810</v>
      </c>
      <c r="AI92">
        <f t="shared" ca="1" si="50"/>
        <v>90.677966101694921</v>
      </c>
    </row>
    <row r="93" spans="1:35" x14ac:dyDescent="0.35">
      <c r="A93">
        <v>123547</v>
      </c>
      <c r="B93" s="5" t="s">
        <v>119</v>
      </c>
      <c r="C93" s="3">
        <v>44778</v>
      </c>
      <c r="D93" s="3">
        <v>44778</v>
      </c>
      <c r="E93" s="6">
        <v>1426</v>
      </c>
      <c r="F93" t="s">
        <v>26</v>
      </c>
      <c r="G93" s="6">
        <v>1426</v>
      </c>
      <c r="H93" t="str">
        <f t="shared" si="26"/>
        <v>Active</v>
      </c>
      <c r="I93">
        <f t="shared" si="27"/>
        <v>8.0831408775981526</v>
      </c>
      <c r="J93">
        <f t="shared" si="51"/>
        <v>91.916859122401846</v>
      </c>
      <c r="K93" s="3">
        <v>44824</v>
      </c>
      <c r="L93" s="1">
        <f t="shared" ca="1" si="28"/>
        <v>1302.4600665493936</v>
      </c>
      <c r="M93" t="s">
        <v>896</v>
      </c>
      <c r="N93" s="1">
        <f t="shared" ca="1" si="29"/>
        <v>2728.4600665493936</v>
      </c>
      <c r="O93" t="str">
        <f t="shared" ca="1" si="30"/>
        <v>Active</v>
      </c>
      <c r="P93">
        <f t="shared" ca="1" si="31"/>
        <v>10.508083140877599</v>
      </c>
      <c r="Q93" s="3">
        <f t="shared" ca="1" si="32"/>
        <v>44894</v>
      </c>
      <c r="R93" s="1">
        <f t="shared" ca="1" si="33"/>
        <v>1358.5547836158357</v>
      </c>
      <c r="S93" t="str">
        <f t="shared" ca="1" si="34"/>
        <v>Withdrawal</v>
      </c>
      <c r="T93" s="1">
        <f t="shared" ca="1" si="35"/>
        <v>1369.9052829335578</v>
      </c>
      <c r="U93" t="str">
        <f t="shared" ca="1" si="36"/>
        <v>Active</v>
      </c>
      <c r="V93">
        <f t="shared" ca="1" si="37"/>
        <v>9.122401847575059</v>
      </c>
      <c r="W93" s="3">
        <f t="shared" ca="1" si="38"/>
        <v>44957</v>
      </c>
      <c r="X93" s="1">
        <f t="shared" ca="1" si="39"/>
        <v>1026.0284017243944</v>
      </c>
      <c r="Y93" t="str">
        <f t="shared" ca="1" si="40"/>
        <v>Deposit</v>
      </c>
      <c r="Z93" s="1">
        <f t="shared" ca="1" si="41"/>
        <v>2395.9336846579522</v>
      </c>
      <c r="AA93" t="str">
        <f t="shared" ca="1" si="42"/>
        <v>Active</v>
      </c>
      <c r="AB93">
        <f t="shared" ca="1" si="43"/>
        <v>75.750577367205537</v>
      </c>
      <c r="AC93" s="3">
        <f t="shared" ca="1" si="44"/>
        <v>45127</v>
      </c>
      <c r="AD93" s="1">
        <f t="shared" ca="1" si="45"/>
        <v>2186.7455834315724</v>
      </c>
      <c r="AE93" t="str">
        <f t="shared" ca="1" si="46"/>
        <v>Deposit</v>
      </c>
      <c r="AF93" s="1">
        <f t="shared" ca="1" si="47"/>
        <v>4582.6792680895251</v>
      </c>
      <c r="AG93" t="str">
        <f t="shared" ca="1" si="48"/>
        <v>Inactive</v>
      </c>
      <c r="AH93" s="3">
        <f t="shared" si="49"/>
        <v>45810</v>
      </c>
      <c r="AI93">
        <f t="shared" ca="1" si="50"/>
        <v>90.677966101694921</v>
      </c>
    </row>
    <row r="94" spans="1:35" x14ac:dyDescent="0.35">
      <c r="A94">
        <v>123548</v>
      </c>
      <c r="B94" s="5" t="s">
        <v>120</v>
      </c>
      <c r="C94" s="3">
        <v>44550</v>
      </c>
      <c r="D94" s="3">
        <v>44550</v>
      </c>
      <c r="E94" s="6">
        <v>6677</v>
      </c>
      <c r="F94" t="s">
        <v>26</v>
      </c>
      <c r="G94" s="6">
        <v>6677</v>
      </c>
      <c r="H94" t="str">
        <f t="shared" si="26"/>
        <v>Active</v>
      </c>
      <c r="I94">
        <f t="shared" si="27"/>
        <v>8.0831408775981526</v>
      </c>
      <c r="J94">
        <f t="shared" si="51"/>
        <v>91.916859122401846</v>
      </c>
      <c r="K94" s="3">
        <v>44686</v>
      </c>
      <c r="L94" s="1">
        <f t="shared" ca="1" si="28"/>
        <v>1817.543640637515</v>
      </c>
      <c r="M94" t="s">
        <v>895</v>
      </c>
      <c r="N94" s="1">
        <f t="shared" ca="1" si="29"/>
        <v>4859.4563593624853</v>
      </c>
      <c r="O94" t="str">
        <f t="shared" ca="1" si="30"/>
        <v>Active</v>
      </c>
      <c r="P94">
        <f t="shared" ca="1" si="31"/>
        <v>10.508083140877599</v>
      </c>
      <c r="Q94" s="3">
        <f t="shared" ca="1" si="32"/>
        <v>44864</v>
      </c>
      <c r="R94" s="1">
        <f t="shared" ca="1" si="33"/>
        <v>4484.8350226845023</v>
      </c>
      <c r="S94" t="str">
        <f t="shared" ca="1" si="34"/>
        <v>Deposit</v>
      </c>
      <c r="T94" s="1">
        <f t="shared" ca="1" si="35"/>
        <v>4861.4563593624853</v>
      </c>
      <c r="U94" t="str">
        <f t="shared" ca="1" si="36"/>
        <v>Active</v>
      </c>
      <c r="V94">
        <f t="shared" ca="1" si="37"/>
        <v>9.122401847575059</v>
      </c>
      <c r="W94" s="3">
        <f t="shared" ca="1" si="38"/>
        <v>44967</v>
      </c>
      <c r="X94" s="1">
        <f t="shared" ca="1" si="39"/>
        <v>2765.087951386949</v>
      </c>
      <c r="Y94" t="str">
        <f t="shared" ca="1" si="40"/>
        <v>Withdrawal</v>
      </c>
      <c r="Z94" s="1">
        <f t="shared" ca="1" si="41"/>
        <v>2096.3684079755362</v>
      </c>
      <c r="AA94" t="str">
        <f t="shared" ca="1" si="42"/>
        <v>Inactive</v>
      </c>
      <c r="AB94">
        <f t="shared" ca="1" si="43"/>
        <v>75.750577367205537</v>
      </c>
      <c r="AC94" s="3">
        <f t="shared" ca="1" si="44"/>
        <v>45407</v>
      </c>
      <c r="AD94" s="1">
        <f t="shared" ca="1" si="45"/>
        <v>998.96812954042389</v>
      </c>
      <c r="AE94" t="str">
        <f t="shared" ca="1" si="46"/>
        <v>Withdrawal</v>
      </c>
      <c r="AF94" s="1">
        <f t="shared" ca="1" si="47"/>
        <v>1097.4002784351123</v>
      </c>
      <c r="AG94" t="str">
        <f t="shared" ca="1" si="48"/>
        <v>Inactive</v>
      </c>
      <c r="AH94" s="3">
        <f t="shared" si="49"/>
        <v>45810</v>
      </c>
      <c r="AI94">
        <f t="shared" ca="1" si="50"/>
        <v>90.677966101694921</v>
      </c>
    </row>
    <row r="95" spans="1:35" x14ac:dyDescent="0.35">
      <c r="A95">
        <v>123549</v>
      </c>
      <c r="B95" s="5" t="s">
        <v>121</v>
      </c>
      <c r="C95" s="3">
        <v>44988</v>
      </c>
      <c r="D95" s="3">
        <v>44988</v>
      </c>
      <c r="E95" s="6">
        <v>9402</v>
      </c>
      <c r="F95" t="s">
        <v>26</v>
      </c>
      <c r="G95" s="6">
        <v>9402</v>
      </c>
      <c r="H95" t="str">
        <f t="shared" si="26"/>
        <v>Active</v>
      </c>
      <c r="I95">
        <f t="shared" si="27"/>
        <v>8.0831408775981526</v>
      </c>
      <c r="J95">
        <f t="shared" si="51"/>
        <v>91.916859122401846</v>
      </c>
      <c r="K95" s="3">
        <v>45050</v>
      </c>
      <c r="L95" s="1">
        <f t="shared" ca="1" si="28"/>
        <v>3232.726659512075</v>
      </c>
      <c r="M95" t="s">
        <v>895</v>
      </c>
      <c r="N95" s="1">
        <f t="shared" ca="1" si="29"/>
        <v>6169.2733404879255</v>
      </c>
      <c r="O95" t="str">
        <f t="shared" ca="1" si="30"/>
        <v>Active</v>
      </c>
      <c r="P95">
        <f t="shared" ca="1" si="31"/>
        <v>10.508083140877599</v>
      </c>
      <c r="Q95" s="3">
        <f t="shared" ca="1" si="32"/>
        <v>45197</v>
      </c>
      <c r="R95" s="1">
        <f t="shared" ca="1" si="33"/>
        <v>1495.1559306339443</v>
      </c>
      <c r="S95" t="str">
        <f t="shared" ca="1" si="34"/>
        <v>Deposit</v>
      </c>
      <c r="T95" s="1">
        <f t="shared" ca="1" si="35"/>
        <v>6171.2733404879255</v>
      </c>
      <c r="U95" t="str">
        <f t="shared" ca="1" si="36"/>
        <v>Active</v>
      </c>
      <c r="V95">
        <f t="shared" ca="1" si="37"/>
        <v>9.122401847575059</v>
      </c>
      <c r="W95" s="3">
        <f t="shared" ca="1" si="38"/>
        <v>45353</v>
      </c>
      <c r="X95" s="1">
        <f t="shared" ca="1" si="39"/>
        <v>3182.5208282340518</v>
      </c>
      <c r="Y95" t="str">
        <f t="shared" ca="1" si="40"/>
        <v>Withdrawal</v>
      </c>
      <c r="Z95" s="1">
        <f t="shared" ca="1" si="41"/>
        <v>2988.7525122538736</v>
      </c>
      <c r="AA95" t="str">
        <f t="shared" ca="1" si="42"/>
        <v>Inactive</v>
      </c>
      <c r="AB95">
        <f t="shared" ca="1" si="43"/>
        <v>75.750577367205537</v>
      </c>
      <c r="AC95" s="3">
        <f t="shared" ca="1" si="44"/>
        <v>45916</v>
      </c>
      <c r="AD95" s="1">
        <f t="shared" ca="1" si="45"/>
        <v>81.832606603306445</v>
      </c>
      <c r="AE95" t="str">
        <f t="shared" ca="1" si="46"/>
        <v>Withdrawal</v>
      </c>
      <c r="AF95" s="1">
        <f t="shared" ca="1" si="47"/>
        <v>2906.9199056505672</v>
      </c>
      <c r="AG95" t="e">
        <f t="shared" ca="1" si="48"/>
        <v>#NUM!</v>
      </c>
      <c r="AH95" s="3">
        <f t="shared" si="49"/>
        <v>45810</v>
      </c>
      <c r="AI95">
        <f t="shared" ca="1" si="50"/>
        <v>90.677966101694921</v>
      </c>
    </row>
    <row r="96" spans="1:35" x14ac:dyDescent="0.35">
      <c r="A96">
        <v>123550</v>
      </c>
      <c r="B96" s="5" t="s">
        <v>122</v>
      </c>
      <c r="C96" s="3">
        <v>44048</v>
      </c>
      <c r="D96" s="3">
        <v>44048</v>
      </c>
      <c r="E96" s="6">
        <v>2565</v>
      </c>
      <c r="F96" t="s">
        <v>26</v>
      </c>
      <c r="G96" s="6">
        <v>2565</v>
      </c>
      <c r="H96" t="str">
        <f t="shared" si="26"/>
        <v>Active</v>
      </c>
      <c r="I96">
        <f t="shared" si="27"/>
        <v>8.0831408775981526</v>
      </c>
      <c r="J96">
        <f t="shared" si="51"/>
        <v>91.916859122401846</v>
      </c>
      <c r="K96" s="3">
        <v>44090</v>
      </c>
      <c r="L96" s="1">
        <f t="shared" ca="1" si="28"/>
        <v>1772.545278373191</v>
      </c>
      <c r="M96" t="s">
        <v>895</v>
      </c>
      <c r="N96" s="1">
        <f t="shared" ca="1" si="29"/>
        <v>792.45472162680903</v>
      </c>
      <c r="O96" t="str">
        <f t="shared" ca="1" si="30"/>
        <v>Active</v>
      </c>
      <c r="P96">
        <f t="shared" ca="1" si="31"/>
        <v>10.508083140877599</v>
      </c>
      <c r="Q96" s="3">
        <f t="shared" ca="1" si="32"/>
        <v>44214</v>
      </c>
      <c r="R96" s="1">
        <f t="shared" ca="1" si="33"/>
        <v>480.86536184328259</v>
      </c>
      <c r="S96" t="str">
        <f t="shared" ca="1" si="34"/>
        <v>Deposit</v>
      </c>
      <c r="T96" s="1">
        <f t="shared" ca="1" si="35"/>
        <v>794.45472162680903</v>
      </c>
      <c r="U96" t="str">
        <f t="shared" ca="1" si="36"/>
        <v>Active</v>
      </c>
      <c r="V96">
        <f t="shared" ca="1" si="37"/>
        <v>9.122401847575059</v>
      </c>
      <c r="W96" s="3">
        <f t="shared" ca="1" si="38"/>
        <v>44327</v>
      </c>
      <c r="X96" s="1">
        <f t="shared" ca="1" si="39"/>
        <v>361.03482320068207</v>
      </c>
      <c r="Y96" t="str">
        <f t="shared" ca="1" si="40"/>
        <v>Deposit</v>
      </c>
      <c r="Z96" s="1">
        <f t="shared" ca="1" si="41"/>
        <v>1155.489544827491</v>
      </c>
      <c r="AA96" t="str">
        <f t="shared" ca="1" si="42"/>
        <v>Inactive</v>
      </c>
      <c r="AB96">
        <f t="shared" ca="1" si="43"/>
        <v>75.750577367205537</v>
      </c>
      <c r="AC96" s="3">
        <f t="shared" ca="1" si="44"/>
        <v>44777</v>
      </c>
      <c r="AD96" s="1">
        <f t="shared" ca="1" si="45"/>
        <v>458.5315369789019</v>
      </c>
      <c r="AE96" t="str">
        <f t="shared" ca="1" si="46"/>
        <v>Deposit</v>
      </c>
      <c r="AF96" s="1">
        <f t="shared" ca="1" si="47"/>
        <v>1614.0210818063929</v>
      </c>
      <c r="AG96" t="str">
        <f t="shared" ca="1" si="48"/>
        <v>Inactive</v>
      </c>
      <c r="AH96" s="3">
        <f t="shared" si="49"/>
        <v>45810</v>
      </c>
      <c r="AI96">
        <f t="shared" ca="1" si="50"/>
        <v>90.677966101694921</v>
      </c>
    </row>
    <row r="97" spans="1:35" x14ac:dyDescent="0.35">
      <c r="A97">
        <v>123551</v>
      </c>
      <c r="B97" s="5" t="s">
        <v>123</v>
      </c>
      <c r="C97" s="3">
        <v>44623</v>
      </c>
      <c r="D97" s="3">
        <v>44623</v>
      </c>
      <c r="E97" s="6">
        <v>5065</v>
      </c>
      <c r="F97" t="s">
        <v>26</v>
      </c>
      <c r="G97" s="6">
        <v>5065</v>
      </c>
      <c r="H97" t="str">
        <f t="shared" si="26"/>
        <v>Active</v>
      </c>
      <c r="I97">
        <f t="shared" si="27"/>
        <v>8.0831408775981526</v>
      </c>
      <c r="J97">
        <f t="shared" si="51"/>
        <v>91.916859122401846</v>
      </c>
      <c r="K97" s="3">
        <v>44629</v>
      </c>
      <c r="L97" s="1">
        <f t="shared" ca="1" si="28"/>
        <v>1083.6001437199343</v>
      </c>
      <c r="M97" t="s">
        <v>895</v>
      </c>
      <c r="N97" s="1">
        <f t="shared" ca="1" si="29"/>
        <v>3981.3998562800657</v>
      </c>
      <c r="O97" t="str">
        <f t="shared" ca="1" si="30"/>
        <v>Active</v>
      </c>
      <c r="P97">
        <f t="shared" ca="1" si="31"/>
        <v>10.508083140877599</v>
      </c>
      <c r="Q97" s="3">
        <f t="shared" ca="1" si="32"/>
        <v>44669</v>
      </c>
      <c r="R97" s="1">
        <f t="shared" ca="1" si="33"/>
        <v>2859.481830327808</v>
      </c>
      <c r="S97" t="str">
        <f t="shared" ca="1" si="34"/>
        <v>Withdrawal</v>
      </c>
      <c r="T97" s="1">
        <f t="shared" ca="1" si="35"/>
        <v>1121.9180259522577</v>
      </c>
      <c r="U97" t="str">
        <f t="shared" ca="1" si="36"/>
        <v>Active</v>
      </c>
      <c r="V97">
        <f t="shared" ca="1" si="37"/>
        <v>9.122401847575059</v>
      </c>
      <c r="W97" s="3">
        <f t="shared" ca="1" si="38"/>
        <v>44704</v>
      </c>
      <c r="X97" s="1">
        <f t="shared" ca="1" si="39"/>
        <v>308.11107901158618</v>
      </c>
      <c r="Y97" t="str">
        <f t="shared" ca="1" si="40"/>
        <v>Deposit</v>
      </c>
      <c r="Z97" s="1">
        <f t="shared" ca="1" si="41"/>
        <v>1430.029104963844</v>
      </c>
      <c r="AA97" t="str">
        <f t="shared" ca="1" si="42"/>
        <v>Inactive</v>
      </c>
      <c r="AB97">
        <f t="shared" ca="1" si="43"/>
        <v>75.750577367205537</v>
      </c>
      <c r="AC97" s="3">
        <f t="shared" ca="1" si="44"/>
        <v>45342</v>
      </c>
      <c r="AD97" s="1">
        <f t="shared" ca="1" si="45"/>
        <v>706.88595371862095</v>
      </c>
      <c r="AE97" t="str">
        <f t="shared" ca="1" si="46"/>
        <v>Withdrawal</v>
      </c>
      <c r="AF97" s="1">
        <f t="shared" ca="1" si="47"/>
        <v>723.14315124522307</v>
      </c>
      <c r="AG97" t="str">
        <f t="shared" ca="1" si="48"/>
        <v>Inactive</v>
      </c>
      <c r="AH97" s="3">
        <f t="shared" si="49"/>
        <v>45810</v>
      </c>
      <c r="AI97">
        <f t="shared" ca="1" si="50"/>
        <v>90.677966101694921</v>
      </c>
    </row>
    <row r="98" spans="1:35" x14ac:dyDescent="0.35">
      <c r="A98">
        <v>123552</v>
      </c>
      <c r="B98" s="5" t="s">
        <v>124</v>
      </c>
      <c r="C98" s="3">
        <v>44203</v>
      </c>
      <c r="D98" s="3">
        <v>44203</v>
      </c>
      <c r="E98" s="6">
        <v>964</v>
      </c>
      <c r="F98" t="s">
        <v>26</v>
      </c>
      <c r="G98" s="6">
        <v>964</v>
      </c>
      <c r="H98" t="str">
        <f t="shared" si="26"/>
        <v>Active</v>
      </c>
      <c r="I98">
        <f t="shared" si="27"/>
        <v>8.0831408775981526</v>
      </c>
      <c r="J98">
        <f t="shared" si="51"/>
        <v>91.916859122401846</v>
      </c>
      <c r="K98" s="3">
        <v>44269</v>
      </c>
      <c r="L98" s="1">
        <f t="shared" ca="1" si="28"/>
        <v>907.84050382639396</v>
      </c>
      <c r="M98" t="s">
        <v>896</v>
      </c>
      <c r="N98" s="1">
        <f t="shared" ca="1" si="29"/>
        <v>1871.8405038263941</v>
      </c>
      <c r="O98" t="str">
        <f t="shared" ca="1" si="30"/>
        <v>Active</v>
      </c>
      <c r="P98">
        <f t="shared" ca="1" si="31"/>
        <v>10.508083140877599</v>
      </c>
      <c r="Q98" s="3">
        <f t="shared" ca="1" si="32"/>
        <v>44327</v>
      </c>
      <c r="R98" s="1">
        <f t="shared" ca="1" si="33"/>
        <v>534.32795686068175</v>
      </c>
      <c r="S98" t="str">
        <f t="shared" ca="1" si="34"/>
        <v>Withdrawal</v>
      </c>
      <c r="T98" s="1">
        <f t="shared" ca="1" si="35"/>
        <v>1337.5125469657123</v>
      </c>
      <c r="U98" t="str">
        <f t="shared" ca="1" si="36"/>
        <v>Active</v>
      </c>
      <c r="V98">
        <f t="shared" ca="1" si="37"/>
        <v>9.122401847575059</v>
      </c>
      <c r="W98" s="3">
        <f t="shared" ca="1" si="38"/>
        <v>44338</v>
      </c>
      <c r="X98" s="1">
        <f t="shared" ca="1" si="39"/>
        <v>71.91487317934542</v>
      </c>
      <c r="Y98" t="str">
        <f t="shared" ca="1" si="40"/>
        <v>Withdrawal</v>
      </c>
      <c r="Z98" s="1">
        <f t="shared" ca="1" si="41"/>
        <v>1265.5976737863668</v>
      </c>
      <c r="AA98" t="str">
        <f t="shared" ca="1" si="42"/>
        <v>Inactive</v>
      </c>
      <c r="AB98">
        <f t="shared" ca="1" si="43"/>
        <v>75.750577367205537</v>
      </c>
      <c r="AC98" s="3">
        <f t="shared" ca="1" si="44"/>
        <v>44780</v>
      </c>
      <c r="AD98" s="1">
        <f t="shared" ca="1" si="45"/>
        <v>668.95324528755805</v>
      </c>
      <c r="AE98" t="str">
        <f t="shared" ca="1" si="46"/>
        <v>Withdrawal</v>
      </c>
      <c r="AF98" s="1">
        <f t="shared" ca="1" si="47"/>
        <v>596.64442849880879</v>
      </c>
      <c r="AG98" t="str">
        <f t="shared" ca="1" si="48"/>
        <v>Inactive</v>
      </c>
      <c r="AH98" s="3">
        <f t="shared" si="49"/>
        <v>45810</v>
      </c>
      <c r="AI98">
        <f t="shared" ca="1" si="50"/>
        <v>90.677966101694921</v>
      </c>
    </row>
    <row r="99" spans="1:35" x14ac:dyDescent="0.35">
      <c r="A99">
        <v>123553</v>
      </c>
      <c r="B99" s="5" t="s">
        <v>125</v>
      </c>
      <c r="C99" s="3">
        <v>44332</v>
      </c>
      <c r="D99" s="3">
        <v>44332</v>
      </c>
      <c r="E99" s="6">
        <v>6795</v>
      </c>
      <c r="F99" t="s">
        <v>26</v>
      </c>
      <c r="G99" s="6">
        <v>6795</v>
      </c>
      <c r="H99" t="str">
        <f t="shared" si="26"/>
        <v>Active</v>
      </c>
      <c r="I99">
        <f t="shared" si="27"/>
        <v>8.0831408775981526</v>
      </c>
      <c r="J99">
        <f t="shared" si="51"/>
        <v>91.916859122401846</v>
      </c>
      <c r="K99" s="3">
        <v>44370</v>
      </c>
      <c r="L99" s="1">
        <f t="shared" ca="1" si="28"/>
        <v>6000.8394576124665</v>
      </c>
      <c r="M99" t="s">
        <v>895</v>
      </c>
      <c r="N99" s="1">
        <f t="shared" ca="1" si="29"/>
        <v>794.1605423875335</v>
      </c>
      <c r="O99" t="str">
        <f t="shared" ca="1" si="30"/>
        <v>Active</v>
      </c>
      <c r="P99">
        <f t="shared" ca="1" si="31"/>
        <v>10.508083140877599</v>
      </c>
      <c r="Q99" s="3">
        <f t="shared" ca="1" si="32"/>
        <v>44549</v>
      </c>
      <c r="R99" s="1">
        <f t="shared" ca="1" si="33"/>
        <v>782.55829776718758</v>
      </c>
      <c r="S99" t="str">
        <f t="shared" ca="1" si="34"/>
        <v>Deposit</v>
      </c>
      <c r="T99" s="1">
        <f t="shared" ca="1" si="35"/>
        <v>796.1605423875335</v>
      </c>
      <c r="U99" t="str">
        <f t="shared" ca="1" si="36"/>
        <v>Active</v>
      </c>
      <c r="V99">
        <f t="shared" ca="1" si="37"/>
        <v>9.122401847575059</v>
      </c>
      <c r="W99" s="3">
        <f t="shared" ca="1" si="38"/>
        <v>44601</v>
      </c>
      <c r="X99" s="1">
        <f t="shared" ca="1" si="39"/>
        <v>156.45586498245419</v>
      </c>
      <c r="Y99" t="str">
        <f t="shared" ca="1" si="40"/>
        <v>Deposit</v>
      </c>
      <c r="Z99" s="1">
        <f t="shared" ca="1" si="41"/>
        <v>952.61640736998766</v>
      </c>
      <c r="AA99" t="str">
        <f t="shared" ca="1" si="42"/>
        <v>Active</v>
      </c>
      <c r="AB99">
        <f t="shared" ca="1" si="43"/>
        <v>75.750577367205537</v>
      </c>
      <c r="AC99" s="3">
        <f t="shared" ca="1" si="44"/>
        <v>44751</v>
      </c>
      <c r="AD99" s="1">
        <f t="shared" ca="1" si="45"/>
        <v>795.96197836489068</v>
      </c>
      <c r="AE99" t="str">
        <f t="shared" ca="1" si="46"/>
        <v>Withdrawal</v>
      </c>
      <c r="AF99" s="1">
        <f t="shared" ca="1" si="47"/>
        <v>156.65442900509697</v>
      </c>
      <c r="AG99" t="str">
        <f t="shared" ca="1" si="48"/>
        <v>Inactive</v>
      </c>
      <c r="AH99" s="3">
        <f t="shared" si="49"/>
        <v>45810</v>
      </c>
      <c r="AI99">
        <f t="shared" ca="1" si="50"/>
        <v>90.677966101694921</v>
      </c>
    </row>
    <row r="100" spans="1:35" x14ac:dyDescent="0.35">
      <c r="A100">
        <v>123554</v>
      </c>
      <c r="B100" s="5" t="s">
        <v>126</v>
      </c>
      <c r="C100" s="3">
        <v>44476</v>
      </c>
      <c r="D100" s="3">
        <v>44476</v>
      </c>
      <c r="E100" s="6">
        <v>5672</v>
      </c>
      <c r="F100" t="s">
        <v>26</v>
      </c>
      <c r="G100" s="6">
        <v>5672</v>
      </c>
      <c r="H100" t="str">
        <f t="shared" si="26"/>
        <v>Active</v>
      </c>
      <c r="I100">
        <f t="shared" si="27"/>
        <v>8.0831408775981526</v>
      </c>
      <c r="J100">
        <f t="shared" si="51"/>
        <v>91.916859122401846</v>
      </c>
      <c r="K100" s="3">
        <v>44568</v>
      </c>
      <c r="L100" s="1">
        <f t="shared" ca="1" si="28"/>
        <v>1309.3360815229175</v>
      </c>
      <c r="M100" t="s">
        <v>896</v>
      </c>
      <c r="N100" s="1">
        <f t="shared" ca="1" si="29"/>
        <v>6981.3360815229171</v>
      </c>
      <c r="O100" t="str">
        <f t="shared" ca="1" si="30"/>
        <v>Active</v>
      </c>
      <c r="P100">
        <f t="shared" ca="1" si="31"/>
        <v>10.508083140877599</v>
      </c>
      <c r="Q100" s="3">
        <f t="shared" ca="1" si="32"/>
        <v>44724</v>
      </c>
      <c r="R100" s="1">
        <f t="shared" ca="1" si="33"/>
        <v>1279.4762102916088</v>
      </c>
      <c r="S100" t="str">
        <f t="shared" ca="1" si="34"/>
        <v>Deposit</v>
      </c>
      <c r="T100" s="1">
        <f t="shared" ca="1" si="35"/>
        <v>6983.3360815229171</v>
      </c>
      <c r="U100" t="str">
        <f t="shared" ca="1" si="36"/>
        <v>Active</v>
      </c>
      <c r="V100">
        <f t="shared" ca="1" si="37"/>
        <v>9.122401847575059</v>
      </c>
      <c r="W100" s="3">
        <f t="shared" ca="1" si="38"/>
        <v>44803</v>
      </c>
      <c r="X100" s="1">
        <f t="shared" ca="1" si="39"/>
        <v>1295.0170894019884</v>
      </c>
      <c r="Y100" t="str">
        <f t="shared" ca="1" si="40"/>
        <v>Withdrawal</v>
      </c>
      <c r="Z100" s="1">
        <f t="shared" ca="1" si="41"/>
        <v>5688.3189921209287</v>
      </c>
      <c r="AA100" t="str">
        <f t="shared" ca="1" si="42"/>
        <v>Active</v>
      </c>
      <c r="AB100">
        <f t="shared" ca="1" si="43"/>
        <v>75.750577367205537</v>
      </c>
      <c r="AC100" s="3">
        <f t="shared" ca="1" si="44"/>
        <v>44876</v>
      </c>
      <c r="AD100" s="1">
        <f t="shared" ca="1" si="45"/>
        <v>1299.2274760539365</v>
      </c>
      <c r="AE100" t="str">
        <f t="shared" ca="1" si="46"/>
        <v>Withdrawal</v>
      </c>
      <c r="AF100" s="1">
        <f t="shared" ca="1" si="47"/>
        <v>4389.091516066992</v>
      </c>
      <c r="AG100" t="str">
        <f t="shared" ca="1" si="48"/>
        <v>Inactive</v>
      </c>
      <c r="AH100" s="3">
        <f t="shared" si="49"/>
        <v>45810</v>
      </c>
      <c r="AI100">
        <f t="shared" ca="1" si="50"/>
        <v>90.677966101694921</v>
      </c>
    </row>
    <row r="101" spans="1:35" x14ac:dyDescent="0.35">
      <c r="A101">
        <v>123555</v>
      </c>
      <c r="B101" s="5" t="s">
        <v>127</v>
      </c>
      <c r="C101" s="3">
        <v>44813</v>
      </c>
      <c r="D101" s="3">
        <v>44813</v>
      </c>
      <c r="E101" s="6">
        <v>3064</v>
      </c>
      <c r="F101" t="s">
        <v>26</v>
      </c>
      <c r="G101" s="6">
        <v>3064</v>
      </c>
      <c r="H101" t="str">
        <f t="shared" si="26"/>
        <v>Active</v>
      </c>
      <c r="I101">
        <f t="shared" si="27"/>
        <v>8.0831408775981526</v>
      </c>
      <c r="J101">
        <f t="shared" si="51"/>
        <v>91.916859122401846</v>
      </c>
      <c r="K101" s="3">
        <v>44860</v>
      </c>
      <c r="L101" s="1">
        <f t="shared" ca="1" si="28"/>
        <v>1435.1146915871827</v>
      </c>
      <c r="M101" t="s">
        <v>895</v>
      </c>
      <c r="N101" s="1">
        <f t="shared" ca="1" si="29"/>
        <v>1628.8853084128173</v>
      </c>
      <c r="O101" t="str">
        <f t="shared" ca="1" si="30"/>
        <v>Active</v>
      </c>
      <c r="P101">
        <f t="shared" ca="1" si="31"/>
        <v>10.508083140877599</v>
      </c>
      <c r="Q101" s="3">
        <f t="shared" ca="1" si="32"/>
        <v>44930</v>
      </c>
      <c r="R101" s="1">
        <f t="shared" ca="1" si="33"/>
        <v>1233.284337045573</v>
      </c>
      <c r="S101" t="str">
        <f t="shared" ca="1" si="34"/>
        <v>Deposit</v>
      </c>
      <c r="T101" s="1">
        <f t="shared" ca="1" si="35"/>
        <v>1630.8853084128173</v>
      </c>
      <c r="U101" t="str">
        <f t="shared" ca="1" si="36"/>
        <v>Active</v>
      </c>
      <c r="V101">
        <f t="shared" ca="1" si="37"/>
        <v>9.122401847575059</v>
      </c>
      <c r="W101" s="3">
        <f t="shared" ca="1" si="38"/>
        <v>44988</v>
      </c>
      <c r="X101" s="1">
        <f t="shared" ca="1" si="39"/>
        <v>1547.038485946021</v>
      </c>
      <c r="Y101" t="str">
        <f t="shared" ca="1" si="40"/>
        <v>Withdrawal</v>
      </c>
      <c r="Z101" s="1">
        <f t="shared" ca="1" si="41"/>
        <v>83.846822466796311</v>
      </c>
      <c r="AA101" t="str">
        <f t="shared" ca="1" si="42"/>
        <v>Inactive</v>
      </c>
      <c r="AB101">
        <f t="shared" ca="1" si="43"/>
        <v>75.750577367205537</v>
      </c>
      <c r="AC101" s="3">
        <f t="shared" ca="1" si="44"/>
        <v>45579</v>
      </c>
      <c r="AD101" s="1">
        <f t="shared" ca="1" si="45"/>
        <v>69.820703525596812</v>
      </c>
      <c r="AE101" t="str">
        <f t="shared" ca="1" si="46"/>
        <v>Deposit</v>
      </c>
      <c r="AF101" s="1">
        <f t="shared" ca="1" si="47"/>
        <v>153.66752599239311</v>
      </c>
      <c r="AG101" t="str">
        <f t="shared" ca="1" si="48"/>
        <v>Inactive</v>
      </c>
      <c r="AH101" s="3">
        <f t="shared" si="49"/>
        <v>45810</v>
      </c>
      <c r="AI101">
        <f t="shared" ca="1" si="50"/>
        <v>90.677966101694921</v>
      </c>
    </row>
    <row r="102" spans="1:35" x14ac:dyDescent="0.35">
      <c r="A102">
        <v>123556</v>
      </c>
      <c r="B102" s="5" t="s">
        <v>128</v>
      </c>
      <c r="C102" s="3">
        <v>44453</v>
      </c>
      <c r="D102" s="3">
        <v>44453</v>
      </c>
      <c r="E102" s="6">
        <v>1498</v>
      </c>
      <c r="F102" t="s">
        <v>26</v>
      </c>
      <c r="G102" s="6">
        <v>1498</v>
      </c>
      <c r="H102" t="str">
        <f t="shared" si="26"/>
        <v>Inactive</v>
      </c>
      <c r="I102">
        <f t="shared" si="27"/>
        <v>8.0831408775981526</v>
      </c>
      <c r="J102">
        <f t="shared" si="51"/>
        <v>91.916859122401846</v>
      </c>
      <c r="K102" s="3">
        <v>44653</v>
      </c>
      <c r="L102" s="1">
        <f t="shared" ca="1" si="28"/>
        <v>1084.7508281975156</v>
      </c>
      <c r="M102" t="s">
        <v>896</v>
      </c>
      <c r="N102" s="1">
        <f t="shared" ca="1" si="29"/>
        <v>2582.7508281975156</v>
      </c>
      <c r="O102" t="str">
        <f t="shared" ca="1" si="30"/>
        <v>Inactive</v>
      </c>
      <c r="P102">
        <f t="shared" ca="1" si="31"/>
        <v>10.508083140877599</v>
      </c>
      <c r="Q102" s="3">
        <f t="shared" ca="1" si="32"/>
        <v>44834</v>
      </c>
      <c r="R102" s="1">
        <f t="shared" ca="1" si="33"/>
        <v>1977.4743592428454</v>
      </c>
      <c r="S102" t="str">
        <f t="shared" ca="1" si="34"/>
        <v>Withdrawal</v>
      </c>
      <c r="T102" s="1">
        <f t="shared" ca="1" si="35"/>
        <v>605.27646895467024</v>
      </c>
      <c r="U102" t="str">
        <f t="shared" ca="1" si="36"/>
        <v>Active</v>
      </c>
      <c r="V102">
        <f t="shared" ca="1" si="37"/>
        <v>9.122401847575059</v>
      </c>
      <c r="W102" s="3">
        <f t="shared" ca="1" si="38"/>
        <v>44918</v>
      </c>
      <c r="X102" s="1">
        <f t="shared" ca="1" si="39"/>
        <v>388.42019554007828</v>
      </c>
      <c r="Y102" t="str">
        <f t="shared" ca="1" si="40"/>
        <v>Deposit</v>
      </c>
      <c r="Z102" s="1">
        <f t="shared" ca="1" si="41"/>
        <v>993.69666449474857</v>
      </c>
      <c r="AA102" t="str">
        <f t="shared" ca="1" si="42"/>
        <v>Active</v>
      </c>
      <c r="AB102">
        <f t="shared" ca="1" si="43"/>
        <v>75.750577367205537</v>
      </c>
      <c r="AC102" s="3">
        <f t="shared" ca="1" si="44"/>
        <v>45028</v>
      </c>
      <c r="AD102" s="1">
        <f t="shared" ca="1" si="45"/>
        <v>98.796878578300081</v>
      </c>
      <c r="AE102" t="str">
        <f t="shared" ca="1" si="46"/>
        <v>Deposit</v>
      </c>
      <c r="AF102" s="1">
        <f t="shared" ca="1" si="47"/>
        <v>1092.4935430730486</v>
      </c>
      <c r="AG102" t="str">
        <f t="shared" ca="1" si="48"/>
        <v>Inactive</v>
      </c>
      <c r="AH102" s="3">
        <f t="shared" si="49"/>
        <v>45810</v>
      </c>
      <c r="AI102">
        <f t="shared" ca="1" si="50"/>
        <v>90.677966101694921</v>
      </c>
    </row>
    <row r="103" spans="1:35" x14ac:dyDescent="0.35">
      <c r="A103">
        <v>123557</v>
      </c>
      <c r="B103" s="5" t="s">
        <v>129</v>
      </c>
      <c r="C103" s="3">
        <v>45079</v>
      </c>
      <c r="D103" s="3">
        <v>45079</v>
      </c>
      <c r="E103" s="6">
        <v>6489</v>
      </c>
      <c r="F103" t="s">
        <v>26</v>
      </c>
      <c r="G103" s="6">
        <v>6489</v>
      </c>
      <c r="H103" t="str">
        <f t="shared" si="26"/>
        <v>Active</v>
      </c>
      <c r="I103">
        <f t="shared" si="27"/>
        <v>8.0831408775981526</v>
      </c>
      <c r="J103">
        <f t="shared" si="51"/>
        <v>91.916859122401846</v>
      </c>
      <c r="K103" s="3">
        <v>45143</v>
      </c>
      <c r="L103" s="1">
        <f t="shared" ca="1" si="28"/>
        <v>6250.5777144372469</v>
      </c>
      <c r="M103" t="s">
        <v>896</v>
      </c>
      <c r="N103" s="1">
        <f t="shared" ca="1" si="29"/>
        <v>12739.577714437248</v>
      </c>
      <c r="O103" t="str">
        <f t="shared" ca="1" si="30"/>
        <v>Active</v>
      </c>
      <c r="P103">
        <f t="shared" ca="1" si="31"/>
        <v>10.508083140877599</v>
      </c>
      <c r="Q103" s="3">
        <f t="shared" ca="1" si="32"/>
        <v>45173</v>
      </c>
      <c r="R103" s="1">
        <f t="shared" ca="1" si="33"/>
        <v>9837.4520743588928</v>
      </c>
      <c r="S103" t="str">
        <f t="shared" ca="1" si="34"/>
        <v>Deposit</v>
      </c>
      <c r="T103" s="1">
        <f t="shared" ca="1" si="35"/>
        <v>12741.577714437248</v>
      </c>
      <c r="U103" t="str">
        <f t="shared" ca="1" si="36"/>
        <v>Active</v>
      </c>
      <c r="V103">
        <f t="shared" ca="1" si="37"/>
        <v>9.122401847575059</v>
      </c>
      <c r="W103" s="3">
        <f t="shared" ca="1" si="38"/>
        <v>45248</v>
      </c>
      <c r="X103" s="1">
        <f t="shared" ca="1" si="39"/>
        <v>2977.2864000872578</v>
      </c>
      <c r="Y103" t="str">
        <f t="shared" ca="1" si="40"/>
        <v>Withdrawal</v>
      </c>
      <c r="Z103" s="1">
        <f t="shared" ca="1" si="41"/>
        <v>9764.29131434999</v>
      </c>
      <c r="AA103" t="str">
        <f t="shared" ca="1" si="42"/>
        <v>Inactive</v>
      </c>
      <c r="AB103">
        <f t="shared" ca="1" si="43"/>
        <v>75.750577367205537</v>
      </c>
      <c r="AC103" s="3">
        <f t="shared" ca="1" si="44"/>
        <v>45498</v>
      </c>
      <c r="AD103" s="1">
        <f t="shared" ca="1" si="45"/>
        <v>1439.1448733004011</v>
      </c>
      <c r="AE103" t="str">
        <f t="shared" ca="1" si="46"/>
        <v>Deposit</v>
      </c>
      <c r="AF103" s="1">
        <f t="shared" ca="1" si="47"/>
        <v>11203.436187650392</v>
      </c>
      <c r="AG103" t="str">
        <f t="shared" ca="1" si="48"/>
        <v>Inactive</v>
      </c>
      <c r="AH103" s="3">
        <f t="shared" si="49"/>
        <v>45810</v>
      </c>
      <c r="AI103">
        <f t="shared" ca="1" si="50"/>
        <v>90.677966101694921</v>
      </c>
    </row>
    <row r="104" spans="1:35" x14ac:dyDescent="0.35">
      <c r="A104">
        <v>123558</v>
      </c>
      <c r="B104" s="5" t="s">
        <v>130</v>
      </c>
      <c r="C104" s="3">
        <v>45092</v>
      </c>
      <c r="D104" s="3">
        <v>45092</v>
      </c>
      <c r="E104" s="6">
        <v>1847</v>
      </c>
      <c r="F104" t="s">
        <v>26</v>
      </c>
      <c r="G104" s="6">
        <v>1847</v>
      </c>
      <c r="H104" t="str">
        <f t="shared" si="26"/>
        <v>Active</v>
      </c>
      <c r="I104">
        <f t="shared" si="27"/>
        <v>8.0831408775981526</v>
      </c>
      <c r="J104">
        <f t="shared" si="51"/>
        <v>91.916859122401846</v>
      </c>
      <c r="K104" s="3">
        <v>45232</v>
      </c>
      <c r="L104" s="1">
        <f t="shared" ca="1" si="28"/>
        <v>1613.4483946586752</v>
      </c>
      <c r="M104" t="s">
        <v>896</v>
      </c>
      <c r="N104" s="1">
        <f t="shared" ca="1" si="29"/>
        <v>3460.4483946586752</v>
      </c>
      <c r="O104" t="str">
        <f t="shared" ca="1" si="30"/>
        <v>Active</v>
      </c>
      <c r="P104">
        <f t="shared" ca="1" si="31"/>
        <v>10.508083140877599</v>
      </c>
      <c r="Q104" s="3">
        <f t="shared" ca="1" si="32"/>
        <v>45360</v>
      </c>
      <c r="R104" s="1">
        <f t="shared" ca="1" si="33"/>
        <v>869.62318711615251</v>
      </c>
      <c r="S104" t="str">
        <f t="shared" ca="1" si="34"/>
        <v>Deposit</v>
      </c>
      <c r="T104" s="1">
        <f t="shared" ca="1" si="35"/>
        <v>3462.4483946586752</v>
      </c>
      <c r="U104" t="str">
        <f t="shared" ca="1" si="36"/>
        <v>Active</v>
      </c>
      <c r="V104">
        <f t="shared" ca="1" si="37"/>
        <v>9.122401847575059</v>
      </c>
      <c r="W104" s="3">
        <f t="shared" ca="1" si="38"/>
        <v>45394</v>
      </c>
      <c r="X104" s="1">
        <f t="shared" ca="1" si="39"/>
        <v>1228.4787134401856</v>
      </c>
      <c r="Y104" t="str">
        <f t="shared" ca="1" si="40"/>
        <v>Deposit</v>
      </c>
      <c r="Z104" s="1">
        <f t="shared" ca="1" si="41"/>
        <v>4690.927108098861</v>
      </c>
      <c r="AA104" t="str">
        <f t="shared" ca="1" si="42"/>
        <v>Inactive</v>
      </c>
      <c r="AB104">
        <f t="shared" ca="1" si="43"/>
        <v>75.750577367205537</v>
      </c>
      <c r="AC104" s="3">
        <f t="shared" ca="1" si="44"/>
        <v>45879</v>
      </c>
      <c r="AD104" s="1">
        <f t="shared" ca="1" si="45"/>
        <v>4616.1424068924262</v>
      </c>
      <c r="AE104" t="str">
        <f t="shared" ca="1" si="46"/>
        <v>Withdrawal</v>
      </c>
      <c r="AF104" s="1">
        <f t="shared" ca="1" si="47"/>
        <v>74.784701206434875</v>
      </c>
      <c r="AG104" t="e">
        <f t="shared" ca="1" si="48"/>
        <v>#NUM!</v>
      </c>
      <c r="AH104" s="3">
        <f t="shared" si="49"/>
        <v>45810</v>
      </c>
      <c r="AI104">
        <f t="shared" ca="1" si="50"/>
        <v>90.677966101694921</v>
      </c>
    </row>
    <row r="105" spans="1:35" x14ac:dyDescent="0.35">
      <c r="A105">
        <v>123559</v>
      </c>
      <c r="B105" s="5" t="s">
        <v>131</v>
      </c>
      <c r="C105" s="3">
        <v>44778</v>
      </c>
      <c r="D105" s="3">
        <v>44778</v>
      </c>
      <c r="E105" s="6">
        <v>7669</v>
      </c>
      <c r="F105" t="s">
        <v>26</v>
      </c>
      <c r="G105" s="6">
        <v>7669</v>
      </c>
      <c r="H105" t="str">
        <f t="shared" si="26"/>
        <v>Active</v>
      </c>
      <c r="I105">
        <f t="shared" si="27"/>
        <v>8.0831408775981526</v>
      </c>
      <c r="J105">
        <f t="shared" si="51"/>
        <v>91.916859122401846</v>
      </c>
      <c r="K105" s="3">
        <v>44935</v>
      </c>
      <c r="L105" s="1">
        <f t="shared" ca="1" si="28"/>
        <v>2744.2327634000976</v>
      </c>
      <c r="M105" t="s">
        <v>895</v>
      </c>
      <c r="N105" s="1">
        <f t="shared" ca="1" si="29"/>
        <v>4924.7672365999024</v>
      </c>
      <c r="O105" t="str">
        <f t="shared" ca="1" si="30"/>
        <v>Active</v>
      </c>
      <c r="P105">
        <f t="shared" ca="1" si="31"/>
        <v>10.508083140877599</v>
      </c>
      <c r="Q105" s="3">
        <f t="shared" ca="1" si="32"/>
        <v>45011</v>
      </c>
      <c r="R105" s="1">
        <f t="shared" ca="1" si="33"/>
        <v>1428.435140847153</v>
      </c>
      <c r="S105" t="str">
        <f t="shared" ca="1" si="34"/>
        <v>Withdrawal</v>
      </c>
      <c r="T105" s="1">
        <f t="shared" ca="1" si="35"/>
        <v>3496.3320957527494</v>
      </c>
      <c r="U105" t="str">
        <f t="shared" ca="1" si="36"/>
        <v>Active</v>
      </c>
      <c r="V105">
        <f t="shared" ca="1" si="37"/>
        <v>9.122401847575059</v>
      </c>
      <c r="W105" s="3">
        <f t="shared" ca="1" si="38"/>
        <v>45024</v>
      </c>
      <c r="X105" s="1">
        <f t="shared" ca="1" si="39"/>
        <v>2869.6559409017095</v>
      </c>
      <c r="Y105" t="str">
        <f t="shared" ca="1" si="40"/>
        <v>Deposit</v>
      </c>
      <c r="Z105" s="1">
        <f t="shared" ca="1" si="41"/>
        <v>6365.9880366544585</v>
      </c>
      <c r="AA105" t="str">
        <f t="shared" ca="1" si="42"/>
        <v>Inactive</v>
      </c>
      <c r="AB105">
        <f t="shared" ca="1" si="43"/>
        <v>75.750577367205537</v>
      </c>
      <c r="AC105" s="3">
        <f t="shared" ca="1" si="44"/>
        <v>45210</v>
      </c>
      <c r="AD105" s="1">
        <f t="shared" ca="1" si="45"/>
        <v>4451.15117983862</v>
      </c>
      <c r="AE105" t="str">
        <f t="shared" ca="1" si="46"/>
        <v>Withdrawal</v>
      </c>
      <c r="AF105" s="1">
        <f t="shared" ca="1" si="47"/>
        <v>1914.8368568158385</v>
      </c>
      <c r="AG105" t="str">
        <f t="shared" ca="1" si="48"/>
        <v>Inactive</v>
      </c>
      <c r="AH105" s="3">
        <f t="shared" si="49"/>
        <v>45810</v>
      </c>
      <c r="AI105">
        <f t="shared" ca="1" si="50"/>
        <v>90.677966101694921</v>
      </c>
    </row>
    <row r="106" spans="1:35" x14ac:dyDescent="0.35">
      <c r="A106">
        <v>123560</v>
      </c>
      <c r="B106" s="5" t="s">
        <v>132</v>
      </c>
      <c r="C106" s="3">
        <v>44300</v>
      </c>
      <c r="D106" s="3">
        <v>44300</v>
      </c>
      <c r="E106" s="6">
        <v>5739</v>
      </c>
      <c r="F106" t="s">
        <v>26</v>
      </c>
      <c r="G106" s="6">
        <v>5739</v>
      </c>
      <c r="H106" t="str">
        <f t="shared" si="26"/>
        <v>Active</v>
      </c>
      <c r="I106">
        <f t="shared" si="27"/>
        <v>8.0831408775981526</v>
      </c>
      <c r="J106">
        <f t="shared" si="51"/>
        <v>91.916859122401846</v>
      </c>
      <c r="K106" s="3">
        <v>44404</v>
      </c>
      <c r="L106" s="1">
        <f t="shared" ca="1" si="28"/>
        <v>5303.2151337787145</v>
      </c>
      <c r="M106" t="s">
        <v>896</v>
      </c>
      <c r="N106" s="1">
        <f t="shared" ca="1" si="29"/>
        <v>11042.215133778715</v>
      </c>
      <c r="O106" t="str">
        <f t="shared" ca="1" si="30"/>
        <v>Active</v>
      </c>
      <c r="P106">
        <f t="shared" ca="1" si="31"/>
        <v>10.508083140877599</v>
      </c>
      <c r="Q106" s="3">
        <f t="shared" ca="1" si="32"/>
        <v>44465</v>
      </c>
      <c r="R106" s="1">
        <f t="shared" ca="1" si="33"/>
        <v>10770.414736066692</v>
      </c>
      <c r="S106" t="str">
        <f t="shared" ca="1" si="34"/>
        <v>Deposit</v>
      </c>
      <c r="T106" s="1">
        <f t="shared" ca="1" si="35"/>
        <v>11044.215133778715</v>
      </c>
      <c r="U106" t="str">
        <f t="shared" ca="1" si="36"/>
        <v>Inactive</v>
      </c>
      <c r="V106">
        <f t="shared" ca="1" si="37"/>
        <v>9.122401847575059</v>
      </c>
      <c r="W106" s="3">
        <f t="shared" ca="1" si="38"/>
        <v>44661</v>
      </c>
      <c r="X106" s="1">
        <f t="shared" ca="1" si="39"/>
        <v>6001.5906399665064</v>
      </c>
      <c r="Y106" t="str">
        <f t="shared" ca="1" si="40"/>
        <v>Withdrawal</v>
      </c>
      <c r="Z106" s="1">
        <f t="shared" ca="1" si="41"/>
        <v>5042.6244938122081</v>
      </c>
      <c r="AA106" t="str">
        <f t="shared" ca="1" si="42"/>
        <v>Active</v>
      </c>
      <c r="AB106">
        <f t="shared" ca="1" si="43"/>
        <v>75.750577367205537</v>
      </c>
      <c r="AC106" s="3">
        <f t="shared" ca="1" si="44"/>
        <v>44819</v>
      </c>
      <c r="AD106" s="1">
        <f t="shared" ca="1" si="45"/>
        <v>1259.7660266483388</v>
      </c>
      <c r="AE106" t="str">
        <f t="shared" ca="1" si="46"/>
        <v>Withdrawal</v>
      </c>
      <c r="AF106" s="1">
        <f t="shared" ca="1" si="47"/>
        <v>3782.8584671638691</v>
      </c>
      <c r="AG106" t="str">
        <f t="shared" ca="1" si="48"/>
        <v>Inactive</v>
      </c>
      <c r="AH106" s="3">
        <f t="shared" si="49"/>
        <v>45810</v>
      </c>
      <c r="AI106">
        <f t="shared" ca="1" si="50"/>
        <v>90.677966101694921</v>
      </c>
    </row>
    <row r="107" spans="1:35" x14ac:dyDescent="0.35">
      <c r="A107">
        <v>123561</v>
      </c>
      <c r="B107" s="5" t="s">
        <v>133</v>
      </c>
      <c r="C107" s="3">
        <v>45015</v>
      </c>
      <c r="D107" s="3">
        <v>45015</v>
      </c>
      <c r="E107" s="6">
        <v>9348</v>
      </c>
      <c r="F107" t="s">
        <v>26</v>
      </c>
      <c r="G107" s="6">
        <v>9348</v>
      </c>
      <c r="H107" t="str">
        <f t="shared" si="26"/>
        <v>Active</v>
      </c>
      <c r="I107">
        <f t="shared" si="27"/>
        <v>8.0831408775981526</v>
      </c>
      <c r="J107">
        <f t="shared" si="51"/>
        <v>91.916859122401846</v>
      </c>
      <c r="K107" s="3">
        <v>45161</v>
      </c>
      <c r="L107" s="1">
        <f t="shared" ca="1" si="28"/>
        <v>7073.3949607843178</v>
      </c>
      <c r="M107" t="s">
        <v>896</v>
      </c>
      <c r="N107" s="1">
        <f t="shared" ca="1" si="29"/>
        <v>16421.394960784317</v>
      </c>
      <c r="O107" t="str">
        <f t="shared" ca="1" si="30"/>
        <v>Active</v>
      </c>
      <c r="P107">
        <f t="shared" ca="1" si="31"/>
        <v>10.508083140877599</v>
      </c>
      <c r="Q107" s="3">
        <f t="shared" ca="1" si="32"/>
        <v>45222</v>
      </c>
      <c r="R107" s="1">
        <f t="shared" ca="1" si="33"/>
        <v>6779.5756480319233</v>
      </c>
      <c r="S107" t="str">
        <f t="shared" ca="1" si="34"/>
        <v>Withdrawal</v>
      </c>
      <c r="T107" s="1">
        <f t="shared" ca="1" si="35"/>
        <v>9641.8193127523937</v>
      </c>
      <c r="U107" t="str">
        <f t="shared" ca="1" si="36"/>
        <v>Active</v>
      </c>
      <c r="V107">
        <f t="shared" ca="1" si="37"/>
        <v>9.122401847575059</v>
      </c>
      <c r="W107" s="3">
        <f t="shared" ca="1" si="38"/>
        <v>45340</v>
      </c>
      <c r="X107" s="1">
        <f t="shared" ca="1" si="39"/>
        <v>2809.4900335696807</v>
      </c>
      <c r="Y107" t="str">
        <f t="shared" ca="1" si="40"/>
        <v>Withdrawal</v>
      </c>
      <c r="Z107" s="1">
        <f t="shared" ca="1" si="41"/>
        <v>6832.3292791827134</v>
      </c>
      <c r="AA107" t="str">
        <f t="shared" ca="1" si="42"/>
        <v>Inactive</v>
      </c>
      <c r="AB107">
        <f t="shared" ca="1" si="43"/>
        <v>75.750577367205537</v>
      </c>
      <c r="AC107" s="3">
        <f t="shared" ca="1" si="44"/>
        <v>45734</v>
      </c>
      <c r="AD107" s="1">
        <f t="shared" ca="1" si="45"/>
        <v>1377.1847263060513</v>
      </c>
      <c r="AE107" t="str">
        <f t="shared" ca="1" si="46"/>
        <v>Deposit</v>
      </c>
      <c r="AF107" s="1">
        <f t="shared" ca="1" si="47"/>
        <v>8209.5140054887652</v>
      </c>
      <c r="AG107" t="str">
        <f t="shared" ca="1" si="48"/>
        <v>Active</v>
      </c>
      <c r="AH107" s="3">
        <f t="shared" si="49"/>
        <v>45810</v>
      </c>
      <c r="AI107">
        <f t="shared" ca="1" si="50"/>
        <v>90.677966101694921</v>
      </c>
    </row>
    <row r="108" spans="1:35" x14ac:dyDescent="0.35">
      <c r="A108">
        <v>123562</v>
      </c>
      <c r="B108" s="5" t="s">
        <v>134</v>
      </c>
      <c r="C108" s="3">
        <v>44283</v>
      </c>
      <c r="D108" s="3">
        <v>44283</v>
      </c>
      <c r="E108" s="6">
        <v>998</v>
      </c>
      <c r="F108" t="s">
        <v>26</v>
      </c>
      <c r="G108" s="6">
        <v>998</v>
      </c>
      <c r="H108" t="str">
        <f t="shared" si="26"/>
        <v>Active</v>
      </c>
      <c r="I108">
        <f t="shared" si="27"/>
        <v>8.0831408775981526</v>
      </c>
      <c r="J108">
        <f t="shared" si="51"/>
        <v>91.916859122401846</v>
      </c>
      <c r="K108" s="3">
        <v>44445</v>
      </c>
      <c r="L108" s="1">
        <f t="shared" ca="1" si="28"/>
        <v>207.17423600378893</v>
      </c>
      <c r="M108" t="s">
        <v>896</v>
      </c>
      <c r="N108" s="1">
        <f t="shared" ca="1" si="29"/>
        <v>1205.174236003789</v>
      </c>
      <c r="O108" t="str">
        <f t="shared" ca="1" si="30"/>
        <v>Active</v>
      </c>
      <c r="P108">
        <f t="shared" ca="1" si="31"/>
        <v>10.508083140877599</v>
      </c>
      <c r="Q108" s="3">
        <f t="shared" ca="1" si="32"/>
        <v>44601</v>
      </c>
      <c r="R108" s="1">
        <f t="shared" ca="1" si="33"/>
        <v>761.04290183337002</v>
      </c>
      <c r="S108" t="str">
        <f t="shared" ca="1" si="34"/>
        <v>Deposit</v>
      </c>
      <c r="T108" s="1">
        <f t="shared" ca="1" si="35"/>
        <v>1207.174236003789</v>
      </c>
      <c r="U108" t="str">
        <f t="shared" ca="1" si="36"/>
        <v>Active</v>
      </c>
      <c r="V108">
        <f t="shared" ca="1" si="37"/>
        <v>9.122401847575059</v>
      </c>
      <c r="W108" s="3">
        <f t="shared" ca="1" si="38"/>
        <v>44687</v>
      </c>
      <c r="X108" s="1">
        <f t="shared" ca="1" si="39"/>
        <v>119.9283641529893</v>
      </c>
      <c r="Y108" t="str">
        <f t="shared" ca="1" si="40"/>
        <v>Withdrawal</v>
      </c>
      <c r="Z108" s="1">
        <f t="shared" ca="1" si="41"/>
        <v>1087.2458718507996</v>
      </c>
      <c r="AA108" t="str">
        <f t="shared" ca="1" si="42"/>
        <v>Inactive</v>
      </c>
      <c r="AB108">
        <f t="shared" ca="1" si="43"/>
        <v>75.750577367205537</v>
      </c>
      <c r="AC108" s="3">
        <f t="shared" ca="1" si="44"/>
        <v>45163</v>
      </c>
      <c r="AD108" s="1">
        <f t="shared" ca="1" si="45"/>
        <v>703.89552493628867</v>
      </c>
      <c r="AE108" t="str">
        <f t="shared" ca="1" si="46"/>
        <v>Withdrawal</v>
      </c>
      <c r="AF108" s="1">
        <f t="shared" ca="1" si="47"/>
        <v>383.35034691451096</v>
      </c>
      <c r="AG108" t="str">
        <f t="shared" ca="1" si="48"/>
        <v>Inactive</v>
      </c>
      <c r="AH108" s="3">
        <f t="shared" si="49"/>
        <v>45810</v>
      </c>
      <c r="AI108">
        <f t="shared" ca="1" si="50"/>
        <v>90.677966101694921</v>
      </c>
    </row>
    <row r="109" spans="1:35" x14ac:dyDescent="0.35">
      <c r="A109">
        <v>123563</v>
      </c>
      <c r="B109" s="5" t="s">
        <v>135</v>
      </c>
      <c r="C109" s="3">
        <v>44056</v>
      </c>
      <c r="D109" s="3">
        <v>44056</v>
      </c>
      <c r="E109" s="6">
        <v>4292</v>
      </c>
      <c r="F109" t="s">
        <v>26</v>
      </c>
      <c r="G109" s="6">
        <v>4292</v>
      </c>
      <c r="H109" t="str">
        <f t="shared" si="26"/>
        <v>Active</v>
      </c>
      <c r="I109">
        <f t="shared" si="27"/>
        <v>8.0831408775981526</v>
      </c>
      <c r="J109">
        <f t="shared" si="51"/>
        <v>91.916859122401846</v>
      </c>
      <c r="K109" s="3">
        <v>44073</v>
      </c>
      <c r="L109" s="1">
        <f t="shared" ca="1" si="28"/>
        <v>1612.2126227361612</v>
      </c>
      <c r="M109" t="s">
        <v>895</v>
      </c>
      <c r="N109" s="1">
        <f t="shared" ca="1" si="29"/>
        <v>2679.7873772638386</v>
      </c>
      <c r="O109" t="str">
        <f t="shared" ca="1" si="30"/>
        <v>Active</v>
      </c>
      <c r="P109">
        <f t="shared" ca="1" si="31"/>
        <v>10.508083140877599</v>
      </c>
      <c r="Q109" s="3">
        <f t="shared" ca="1" si="32"/>
        <v>44119</v>
      </c>
      <c r="R109" s="1">
        <f t="shared" ca="1" si="33"/>
        <v>2399.3878130298385</v>
      </c>
      <c r="S109" t="str">
        <f t="shared" ca="1" si="34"/>
        <v>Withdrawal</v>
      </c>
      <c r="T109" s="1">
        <f t="shared" ca="1" si="35"/>
        <v>280.39956423400008</v>
      </c>
      <c r="U109" t="str">
        <f t="shared" ca="1" si="36"/>
        <v>Active</v>
      </c>
      <c r="V109">
        <f t="shared" ca="1" si="37"/>
        <v>9.122401847575059</v>
      </c>
      <c r="W109" s="3">
        <f t="shared" ca="1" si="38"/>
        <v>44184</v>
      </c>
      <c r="X109" s="1">
        <f t="shared" ca="1" si="39"/>
        <v>231.52680291349435</v>
      </c>
      <c r="Y109" t="str">
        <f t="shared" ca="1" si="40"/>
        <v>Deposit</v>
      </c>
      <c r="Z109" s="1">
        <f t="shared" ca="1" si="41"/>
        <v>511.92636714749443</v>
      </c>
      <c r="AA109" t="str">
        <f t="shared" ca="1" si="42"/>
        <v>Inactive</v>
      </c>
      <c r="AB109">
        <f t="shared" ca="1" si="43"/>
        <v>75.750577367205537</v>
      </c>
      <c r="AC109" s="3">
        <f t="shared" ca="1" si="44"/>
        <v>44733</v>
      </c>
      <c r="AD109" s="1">
        <f t="shared" ca="1" si="45"/>
        <v>499.94066334627894</v>
      </c>
      <c r="AE109" t="str">
        <f t="shared" ca="1" si="46"/>
        <v>Withdrawal</v>
      </c>
      <c r="AF109" s="1">
        <f t="shared" ca="1" si="47"/>
        <v>11.985703801215493</v>
      </c>
      <c r="AG109" t="str">
        <f t="shared" ca="1" si="48"/>
        <v>Inactive</v>
      </c>
      <c r="AH109" s="3">
        <f t="shared" si="49"/>
        <v>45810</v>
      </c>
      <c r="AI109">
        <f t="shared" ca="1" si="50"/>
        <v>90.677966101694921</v>
      </c>
    </row>
    <row r="110" spans="1:35" x14ac:dyDescent="0.35">
      <c r="A110">
        <v>123564</v>
      </c>
      <c r="B110" s="5" t="s">
        <v>136</v>
      </c>
      <c r="C110" s="3">
        <v>45021</v>
      </c>
      <c r="D110" s="3">
        <v>45021</v>
      </c>
      <c r="E110" s="6">
        <v>1531</v>
      </c>
      <c r="F110" t="s">
        <v>26</v>
      </c>
      <c r="G110" s="6">
        <v>1531</v>
      </c>
      <c r="H110" t="str">
        <f t="shared" si="26"/>
        <v>Active</v>
      </c>
      <c r="I110">
        <f t="shared" si="27"/>
        <v>8.0831408775981526</v>
      </c>
      <c r="J110">
        <f t="shared" si="51"/>
        <v>91.916859122401846</v>
      </c>
      <c r="K110" s="3">
        <v>45065</v>
      </c>
      <c r="L110" s="1">
        <f t="shared" ca="1" si="28"/>
        <v>1297.7549135779766</v>
      </c>
      <c r="M110" t="s">
        <v>895</v>
      </c>
      <c r="N110" s="1">
        <f t="shared" ca="1" si="29"/>
        <v>233.24508642202341</v>
      </c>
      <c r="O110" t="str">
        <f t="shared" ca="1" si="30"/>
        <v>Active</v>
      </c>
      <c r="P110">
        <f t="shared" ca="1" si="31"/>
        <v>10.508083140877599</v>
      </c>
      <c r="Q110" s="3">
        <f t="shared" ca="1" si="32"/>
        <v>45192</v>
      </c>
      <c r="R110" s="1">
        <f t="shared" ca="1" si="33"/>
        <v>202.2870974897408</v>
      </c>
      <c r="S110" t="str">
        <f t="shared" ca="1" si="34"/>
        <v>Deposit</v>
      </c>
      <c r="T110" s="1">
        <f t="shared" ca="1" si="35"/>
        <v>235.24508642202341</v>
      </c>
      <c r="U110" t="str">
        <f t="shared" ca="1" si="36"/>
        <v>Active</v>
      </c>
      <c r="V110">
        <f t="shared" ca="1" si="37"/>
        <v>9.122401847575059</v>
      </c>
      <c r="W110" s="3">
        <f t="shared" ca="1" si="38"/>
        <v>45248</v>
      </c>
      <c r="X110" s="1">
        <f t="shared" ca="1" si="39"/>
        <v>149.28294292713244</v>
      </c>
      <c r="Y110" t="str">
        <f t="shared" ca="1" si="40"/>
        <v>Deposit</v>
      </c>
      <c r="Z110" s="1">
        <f t="shared" ca="1" si="41"/>
        <v>384.52802934915587</v>
      </c>
      <c r="AA110" t="str">
        <f t="shared" ca="1" si="42"/>
        <v>Inactive</v>
      </c>
      <c r="AB110">
        <f t="shared" ca="1" si="43"/>
        <v>75.750577367205537</v>
      </c>
      <c r="AC110" s="3">
        <f t="shared" ca="1" si="44"/>
        <v>45644</v>
      </c>
      <c r="AD110" s="1">
        <f t="shared" ca="1" si="45"/>
        <v>217.71228632736319</v>
      </c>
      <c r="AE110" t="str">
        <f t="shared" ca="1" si="46"/>
        <v>Withdrawal</v>
      </c>
      <c r="AF110" s="1">
        <f t="shared" ca="1" si="47"/>
        <v>166.81574302179268</v>
      </c>
      <c r="AG110" t="str">
        <f t="shared" ca="1" si="48"/>
        <v>Active</v>
      </c>
      <c r="AH110" s="3">
        <f t="shared" si="49"/>
        <v>45810</v>
      </c>
      <c r="AI110">
        <f t="shared" ca="1" si="50"/>
        <v>90.677966101694921</v>
      </c>
    </row>
    <row r="111" spans="1:35" x14ac:dyDescent="0.35">
      <c r="A111">
        <v>123565</v>
      </c>
      <c r="B111" s="5" t="s">
        <v>137</v>
      </c>
      <c r="C111" s="3">
        <v>44204</v>
      </c>
      <c r="D111" s="3">
        <v>44204</v>
      </c>
      <c r="E111" s="6">
        <v>1991</v>
      </c>
      <c r="F111" t="s">
        <v>26</v>
      </c>
      <c r="G111" s="6">
        <v>1991</v>
      </c>
      <c r="H111" t="str">
        <f t="shared" si="26"/>
        <v>Active</v>
      </c>
      <c r="I111">
        <f t="shared" si="27"/>
        <v>8.0831408775981526</v>
      </c>
      <c r="J111">
        <f t="shared" si="51"/>
        <v>91.916859122401846</v>
      </c>
      <c r="K111" s="3">
        <v>44268</v>
      </c>
      <c r="L111" s="1">
        <f t="shared" ca="1" si="28"/>
        <v>636.79206760287286</v>
      </c>
      <c r="M111" t="s">
        <v>895</v>
      </c>
      <c r="N111" s="1">
        <f t="shared" ca="1" si="29"/>
        <v>1354.207932397127</v>
      </c>
      <c r="O111" t="str">
        <f t="shared" ca="1" si="30"/>
        <v>Active</v>
      </c>
      <c r="P111">
        <f t="shared" ca="1" si="31"/>
        <v>10.508083140877599</v>
      </c>
      <c r="Q111" s="3">
        <f t="shared" ca="1" si="32"/>
        <v>44285</v>
      </c>
      <c r="R111" s="1">
        <f t="shared" ca="1" si="33"/>
        <v>917.07770969608782</v>
      </c>
      <c r="S111" t="str">
        <f t="shared" ca="1" si="34"/>
        <v>Deposit</v>
      </c>
      <c r="T111" s="1">
        <f t="shared" ca="1" si="35"/>
        <v>1356.207932397127</v>
      </c>
      <c r="U111" t="str">
        <f t="shared" ca="1" si="36"/>
        <v>Active</v>
      </c>
      <c r="V111">
        <f t="shared" ca="1" si="37"/>
        <v>9.122401847575059</v>
      </c>
      <c r="W111" s="3">
        <f t="shared" ca="1" si="38"/>
        <v>44424</v>
      </c>
      <c r="X111" s="1">
        <f t="shared" ca="1" si="39"/>
        <v>1289.2897368476663</v>
      </c>
      <c r="Y111" t="str">
        <f t="shared" ca="1" si="40"/>
        <v>Deposit</v>
      </c>
      <c r="Z111" s="1">
        <f t="shared" ca="1" si="41"/>
        <v>2645.4976692447935</v>
      </c>
      <c r="AA111" t="str">
        <f t="shared" ca="1" si="42"/>
        <v>Inactive</v>
      </c>
      <c r="AB111">
        <f t="shared" ca="1" si="43"/>
        <v>75.750577367205537</v>
      </c>
      <c r="AC111" s="3">
        <f t="shared" ca="1" si="44"/>
        <v>44795</v>
      </c>
      <c r="AD111" s="1">
        <f t="shared" ca="1" si="45"/>
        <v>1540.4039581534587</v>
      </c>
      <c r="AE111" t="str">
        <f t="shared" ca="1" si="46"/>
        <v>Withdrawal</v>
      </c>
      <c r="AF111" s="1">
        <f t="shared" ca="1" si="47"/>
        <v>1105.0937110913349</v>
      </c>
      <c r="AG111" t="str">
        <f t="shared" ca="1" si="48"/>
        <v>Inactive</v>
      </c>
      <c r="AH111" s="3">
        <f t="shared" si="49"/>
        <v>45810</v>
      </c>
      <c r="AI111">
        <f t="shared" ca="1" si="50"/>
        <v>90.677966101694921</v>
      </c>
    </row>
    <row r="112" spans="1:35" x14ac:dyDescent="0.35">
      <c r="A112">
        <v>123566</v>
      </c>
      <c r="B112" s="5" t="s">
        <v>138</v>
      </c>
      <c r="C112" s="3">
        <v>44560</v>
      </c>
      <c r="D112" s="3">
        <v>44560</v>
      </c>
      <c r="E112" s="6">
        <v>7027</v>
      </c>
      <c r="F112" t="s">
        <v>26</v>
      </c>
      <c r="G112" s="6">
        <v>7027</v>
      </c>
      <c r="H112" t="str">
        <f t="shared" si="26"/>
        <v>Active</v>
      </c>
      <c r="I112">
        <f t="shared" si="27"/>
        <v>8.0831408775981526</v>
      </c>
      <c r="J112">
        <f t="shared" si="51"/>
        <v>91.916859122401846</v>
      </c>
      <c r="K112" s="3">
        <v>44571</v>
      </c>
      <c r="L112" s="1">
        <f t="shared" ca="1" si="28"/>
        <v>725.50625694257189</v>
      </c>
      <c r="M112" t="s">
        <v>895</v>
      </c>
      <c r="N112" s="1">
        <f t="shared" ca="1" si="29"/>
        <v>6301.4937430574282</v>
      </c>
      <c r="O112" t="str">
        <f t="shared" ca="1" si="30"/>
        <v>Active</v>
      </c>
      <c r="P112">
        <f t="shared" ca="1" si="31"/>
        <v>10.508083140877599</v>
      </c>
      <c r="Q112" s="3">
        <f t="shared" ca="1" si="32"/>
        <v>44661</v>
      </c>
      <c r="R112" s="1">
        <f t="shared" ca="1" si="33"/>
        <v>599.89292698328916</v>
      </c>
      <c r="S112" t="str">
        <f t="shared" ca="1" si="34"/>
        <v>Withdrawal</v>
      </c>
      <c r="T112" s="1">
        <f t="shared" ca="1" si="35"/>
        <v>5701.6008160741394</v>
      </c>
      <c r="U112" t="str">
        <f t="shared" ca="1" si="36"/>
        <v>Active</v>
      </c>
      <c r="V112">
        <f t="shared" ca="1" si="37"/>
        <v>9.122401847575059</v>
      </c>
      <c r="W112" s="3">
        <f t="shared" ca="1" si="38"/>
        <v>44691</v>
      </c>
      <c r="X112" s="1">
        <f t="shared" ca="1" si="39"/>
        <v>5416.6624277939791</v>
      </c>
      <c r="Y112" t="str">
        <f t="shared" ca="1" si="40"/>
        <v>Withdrawal</v>
      </c>
      <c r="Z112" s="1">
        <f t="shared" ca="1" si="41"/>
        <v>284.93838828016032</v>
      </c>
      <c r="AA112" t="str">
        <f t="shared" ca="1" si="42"/>
        <v>Active</v>
      </c>
      <c r="AB112">
        <f t="shared" ca="1" si="43"/>
        <v>75.750577367205537</v>
      </c>
      <c r="AC112" s="3">
        <f t="shared" ca="1" si="44"/>
        <v>44695</v>
      </c>
      <c r="AD112" s="1">
        <f t="shared" ca="1" si="45"/>
        <v>104.03934072916402</v>
      </c>
      <c r="AE112" t="str">
        <f t="shared" ca="1" si="46"/>
        <v>Deposit</v>
      </c>
      <c r="AF112" s="1">
        <f t="shared" ca="1" si="47"/>
        <v>388.97772900932432</v>
      </c>
      <c r="AG112" t="str">
        <f t="shared" ca="1" si="48"/>
        <v>Inactive</v>
      </c>
      <c r="AH112" s="3">
        <f t="shared" si="49"/>
        <v>45810</v>
      </c>
      <c r="AI112">
        <f t="shared" ca="1" si="50"/>
        <v>90.677966101694921</v>
      </c>
    </row>
    <row r="113" spans="1:35" x14ac:dyDescent="0.35">
      <c r="A113">
        <v>123567</v>
      </c>
      <c r="B113" s="5" t="s">
        <v>139</v>
      </c>
      <c r="C113" s="3">
        <v>44593</v>
      </c>
      <c r="D113" s="3">
        <v>44593</v>
      </c>
      <c r="E113" s="6">
        <v>6978</v>
      </c>
      <c r="F113" t="s">
        <v>26</v>
      </c>
      <c r="G113" s="6">
        <v>6978</v>
      </c>
      <c r="H113" t="str">
        <f t="shared" si="26"/>
        <v>Active</v>
      </c>
      <c r="I113">
        <f t="shared" si="27"/>
        <v>8.0831408775981526</v>
      </c>
      <c r="J113">
        <f t="shared" si="51"/>
        <v>91.916859122401846</v>
      </c>
      <c r="K113" s="3">
        <v>44700</v>
      </c>
      <c r="L113" s="1">
        <f t="shared" ca="1" si="28"/>
        <v>6575.7492474584851</v>
      </c>
      <c r="M113" t="s">
        <v>895</v>
      </c>
      <c r="N113" s="1">
        <f t="shared" ca="1" si="29"/>
        <v>402.25075254151488</v>
      </c>
      <c r="O113" t="str">
        <f t="shared" ca="1" si="30"/>
        <v>Active</v>
      </c>
      <c r="P113">
        <f t="shared" ca="1" si="31"/>
        <v>10.508083140877599</v>
      </c>
      <c r="Q113" s="3">
        <f t="shared" ca="1" si="32"/>
        <v>44798</v>
      </c>
      <c r="R113" s="1">
        <f t="shared" ca="1" si="33"/>
        <v>163.90008322780255</v>
      </c>
      <c r="S113" t="str">
        <f t="shared" ca="1" si="34"/>
        <v>Deposit</v>
      </c>
      <c r="T113" s="1">
        <f t="shared" ca="1" si="35"/>
        <v>404.25075254151488</v>
      </c>
      <c r="U113" t="str">
        <f t="shared" ca="1" si="36"/>
        <v>Inactive</v>
      </c>
      <c r="V113">
        <f t="shared" ca="1" si="37"/>
        <v>9.122401847575059</v>
      </c>
      <c r="W113" s="3">
        <f t="shared" ca="1" si="38"/>
        <v>44997</v>
      </c>
      <c r="X113" s="1">
        <f t="shared" ca="1" si="39"/>
        <v>349.36452719834813</v>
      </c>
      <c r="Y113" t="str">
        <f t="shared" ca="1" si="40"/>
        <v>Withdrawal</v>
      </c>
      <c r="Z113" s="1">
        <f t="shared" ca="1" si="41"/>
        <v>54.886225343166757</v>
      </c>
      <c r="AA113" t="str">
        <f t="shared" ca="1" si="42"/>
        <v>Inactive</v>
      </c>
      <c r="AB113">
        <f t="shared" ca="1" si="43"/>
        <v>75.750577367205537</v>
      </c>
      <c r="AC113" s="3">
        <f t="shared" ca="1" si="44"/>
        <v>45681</v>
      </c>
      <c r="AD113" s="1">
        <f t="shared" ca="1" si="45"/>
        <v>7.9107814190256445</v>
      </c>
      <c r="AE113" t="str">
        <f t="shared" ca="1" si="46"/>
        <v>Withdrawal</v>
      </c>
      <c r="AF113" s="1">
        <f t="shared" ca="1" si="47"/>
        <v>46.975443924141111</v>
      </c>
      <c r="AG113" t="str">
        <f t="shared" ca="1" si="48"/>
        <v>Active</v>
      </c>
      <c r="AH113" s="3">
        <f t="shared" si="49"/>
        <v>45810</v>
      </c>
      <c r="AI113">
        <f t="shared" ca="1" si="50"/>
        <v>90.677966101694921</v>
      </c>
    </row>
    <row r="114" spans="1:35" x14ac:dyDescent="0.35">
      <c r="A114">
        <v>123568</v>
      </c>
      <c r="B114" s="5" t="s">
        <v>140</v>
      </c>
      <c r="C114" s="3">
        <v>44721</v>
      </c>
      <c r="D114" s="3">
        <v>44721</v>
      </c>
      <c r="E114" s="6">
        <v>9466</v>
      </c>
      <c r="F114" t="s">
        <v>26</v>
      </c>
      <c r="G114" s="6">
        <v>9466</v>
      </c>
      <c r="H114" t="str">
        <f t="shared" si="26"/>
        <v>Inactive</v>
      </c>
      <c r="I114">
        <f t="shared" si="27"/>
        <v>8.0831408775981526</v>
      </c>
      <c r="J114">
        <f t="shared" si="51"/>
        <v>91.916859122401846</v>
      </c>
      <c r="K114" s="3">
        <v>44914</v>
      </c>
      <c r="L114" s="1">
        <f t="shared" ca="1" si="28"/>
        <v>3587.386241550701</v>
      </c>
      <c r="M114" t="s">
        <v>895</v>
      </c>
      <c r="N114" s="1">
        <f t="shared" ca="1" si="29"/>
        <v>5878.613758449299</v>
      </c>
      <c r="O114" t="str">
        <f t="shared" ca="1" si="30"/>
        <v>Active</v>
      </c>
      <c r="P114">
        <f t="shared" ca="1" si="31"/>
        <v>10.508083140877599</v>
      </c>
      <c r="Q114" s="3">
        <f t="shared" ca="1" si="32"/>
        <v>45089</v>
      </c>
      <c r="R114" s="1">
        <f t="shared" ca="1" si="33"/>
        <v>5590.080380452865</v>
      </c>
      <c r="S114" t="str">
        <f t="shared" ca="1" si="34"/>
        <v>Deposit</v>
      </c>
      <c r="T114" s="1">
        <f t="shared" ca="1" si="35"/>
        <v>5880.613758449299</v>
      </c>
      <c r="U114" t="str">
        <f t="shared" ca="1" si="36"/>
        <v>Active</v>
      </c>
      <c r="V114">
        <f t="shared" ca="1" si="37"/>
        <v>9.122401847575059</v>
      </c>
      <c r="W114" s="3">
        <f t="shared" ca="1" si="38"/>
        <v>45135</v>
      </c>
      <c r="X114" s="1">
        <f t="shared" ca="1" si="39"/>
        <v>5789.4436338604919</v>
      </c>
      <c r="Y114" t="str">
        <f t="shared" ca="1" si="40"/>
        <v>Withdrawal</v>
      </c>
      <c r="Z114" s="1">
        <f t="shared" ca="1" si="41"/>
        <v>91.170124588807084</v>
      </c>
      <c r="AA114" t="str">
        <f t="shared" ca="1" si="42"/>
        <v>Inactive</v>
      </c>
      <c r="AB114">
        <f t="shared" ca="1" si="43"/>
        <v>75.750577367205537</v>
      </c>
      <c r="AC114" s="3">
        <f t="shared" ca="1" si="44"/>
        <v>45675</v>
      </c>
      <c r="AD114" s="1">
        <f t="shared" ca="1" si="45"/>
        <v>45.665705651307327</v>
      </c>
      <c r="AE114" t="str">
        <f t="shared" ca="1" si="46"/>
        <v>Deposit</v>
      </c>
      <c r="AF114" s="1">
        <f t="shared" ca="1" si="47"/>
        <v>136.8358302401144</v>
      </c>
      <c r="AG114" t="str">
        <f t="shared" ca="1" si="48"/>
        <v>Active</v>
      </c>
      <c r="AH114" s="3">
        <f t="shared" si="49"/>
        <v>45810</v>
      </c>
      <c r="AI114">
        <f t="shared" ca="1" si="50"/>
        <v>90.677966101694921</v>
      </c>
    </row>
    <row r="115" spans="1:35" x14ac:dyDescent="0.35">
      <c r="A115">
        <v>123569</v>
      </c>
      <c r="B115" s="5" t="s">
        <v>141</v>
      </c>
      <c r="C115" s="3">
        <v>44431</v>
      </c>
      <c r="D115" s="3">
        <v>44431</v>
      </c>
      <c r="E115" s="6">
        <v>5042</v>
      </c>
      <c r="F115" t="s">
        <v>26</v>
      </c>
      <c r="G115" s="6">
        <v>5042</v>
      </c>
      <c r="H115" t="str">
        <f t="shared" si="26"/>
        <v>Active</v>
      </c>
      <c r="I115">
        <f t="shared" si="27"/>
        <v>8.0831408775981526</v>
      </c>
      <c r="J115">
        <f t="shared" si="51"/>
        <v>91.916859122401846</v>
      </c>
      <c r="K115" s="3">
        <v>44470</v>
      </c>
      <c r="L115" s="1">
        <f t="shared" ca="1" si="28"/>
        <v>2083.8048846036349</v>
      </c>
      <c r="M115" t="s">
        <v>895</v>
      </c>
      <c r="N115" s="1">
        <f t="shared" ca="1" si="29"/>
        <v>2958.1951153963651</v>
      </c>
      <c r="O115" t="str">
        <f t="shared" ca="1" si="30"/>
        <v>Active</v>
      </c>
      <c r="P115">
        <f t="shared" ca="1" si="31"/>
        <v>10.508083140877599</v>
      </c>
      <c r="Q115" s="3">
        <f t="shared" ca="1" si="32"/>
        <v>44554</v>
      </c>
      <c r="R115" s="1">
        <f t="shared" ca="1" si="33"/>
        <v>1849.191583866178</v>
      </c>
      <c r="S115" t="str">
        <f t="shared" ca="1" si="34"/>
        <v>Deposit</v>
      </c>
      <c r="T115" s="1">
        <f t="shared" ca="1" si="35"/>
        <v>2960.1951153963651</v>
      </c>
      <c r="U115" t="str">
        <f t="shared" ca="1" si="36"/>
        <v>Active</v>
      </c>
      <c r="V115">
        <f t="shared" ca="1" si="37"/>
        <v>9.122401847575059</v>
      </c>
      <c r="W115" s="3">
        <f t="shared" ca="1" si="38"/>
        <v>44661</v>
      </c>
      <c r="X115" s="1">
        <f t="shared" ca="1" si="39"/>
        <v>1438.7183500952397</v>
      </c>
      <c r="Y115" t="str">
        <f t="shared" ca="1" si="40"/>
        <v>Withdrawal</v>
      </c>
      <c r="Z115" s="1">
        <f t="shared" ca="1" si="41"/>
        <v>1521.4767653011254</v>
      </c>
      <c r="AA115" t="str">
        <f t="shared" ca="1" si="42"/>
        <v>Inactive</v>
      </c>
      <c r="AB115">
        <f t="shared" ca="1" si="43"/>
        <v>75.750577367205537</v>
      </c>
      <c r="AC115" s="3">
        <f t="shared" ca="1" si="44"/>
        <v>45148</v>
      </c>
      <c r="AD115" s="1">
        <f t="shared" ca="1" si="45"/>
        <v>1213.505012092143</v>
      </c>
      <c r="AE115" t="str">
        <f t="shared" ca="1" si="46"/>
        <v>Withdrawal</v>
      </c>
      <c r="AF115" s="1">
        <f t="shared" ca="1" si="47"/>
        <v>307.97175320898236</v>
      </c>
      <c r="AG115" t="str">
        <f t="shared" ca="1" si="48"/>
        <v>Inactive</v>
      </c>
      <c r="AH115" s="3">
        <f t="shared" si="49"/>
        <v>45810</v>
      </c>
      <c r="AI115">
        <f t="shared" ca="1" si="50"/>
        <v>90.677966101694921</v>
      </c>
    </row>
    <row r="116" spans="1:35" x14ac:dyDescent="0.35">
      <c r="A116">
        <v>123570</v>
      </c>
      <c r="B116" s="5" t="s">
        <v>142</v>
      </c>
      <c r="C116" s="3">
        <v>44479</v>
      </c>
      <c r="D116" s="3">
        <v>44479</v>
      </c>
      <c r="E116" s="6">
        <v>9081</v>
      </c>
      <c r="F116" t="s">
        <v>26</v>
      </c>
      <c r="G116" s="6">
        <v>9081</v>
      </c>
      <c r="H116" t="str">
        <f t="shared" si="26"/>
        <v>Active</v>
      </c>
      <c r="I116">
        <f t="shared" si="27"/>
        <v>8.0831408775981526</v>
      </c>
      <c r="J116">
        <f t="shared" si="51"/>
        <v>91.916859122401846</v>
      </c>
      <c r="K116" s="3">
        <v>44510</v>
      </c>
      <c r="L116" s="1">
        <f t="shared" ca="1" si="28"/>
        <v>1204.7240417570267</v>
      </c>
      <c r="M116" t="s">
        <v>895</v>
      </c>
      <c r="N116" s="1">
        <f t="shared" ca="1" si="29"/>
        <v>7876.2759582429735</v>
      </c>
      <c r="O116" t="str">
        <f t="shared" ca="1" si="30"/>
        <v>Active</v>
      </c>
      <c r="P116">
        <f t="shared" ca="1" si="31"/>
        <v>10.508083140877599</v>
      </c>
      <c r="Q116" s="3">
        <f t="shared" ca="1" si="32"/>
        <v>44659</v>
      </c>
      <c r="R116" s="1">
        <f t="shared" ca="1" si="33"/>
        <v>1819.7422659775407</v>
      </c>
      <c r="S116" t="str">
        <f t="shared" ca="1" si="34"/>
        <v>Withdrawal</v>
      </c>
      <c r="T116" s="1">
        <f t="shared" ca="1" si="35"/>
        <v>6056.5336922654333</v>
      </c>
      <c r="U116" t="str">
        <f t="shared" ca="1" si="36"/>
        <v>Active</v>
      </c>
      <c r="V116">
        <f t="shared" ca="1" si="37"/>
        <v>9.122401847575059</v>
      </c>
      <c r="W116" s="3">
        <f t="shared" ca="1" si="38"/>
        <v>44703</v>
      </c>
      <c r="X116" s="1">
        <f t="shared" ca="1" si="39"/>
        <v>2201.9521427446912</v>
      </c>
      <c r="Y116" t="str">
        <f t="shared" ca="1" si="40"/>
        <v>Deposit</v>
      </c>
      <c r="Z116" s="1">
        <f t="shared" ca="1" si="41"/>
        <v>8258.485835010124</v>
      </c>
      <c r="AA116" t="str">
        <f t="shared" ca="1" si="42"/>
        <v>Inactive</v>
      </c>
      <c r="AB116">
        <f t="shared" ca="1" si="43"/>
        <v>75.750577367205537</v>
      </c>
      <c r="AC116" s="3">
        <f t="shared" ca="1" si="44"/>
        <v>44922</v>
      </c>
      <c r="AD116" s="1">
        <f t="shared" ca="1" si="45"/>
        <v>3506.5154365447247</v>
      </c>
      <c r="AE116" t="str">
        <f t="shared" ca="1" si="46"/>
        <v>Withdrawal</v>
      </c>
      <c r="AF116" s="1">
        <f t="shared" ca="1" si="47"/>
        <v>4751.9703984653988</v>
      </c>
      <c r="AG116" t="str">
        <f t="shared" ca="1" si="48"/>
        <v>Inactive</v>
      </c>
      <c r="AH116" s="3">
        <f t="shared" si="49"/>
        <v>45810</v>
      </c>
      <c r="AI116">
        <f t="shared" ca="1" si="50"/>
        <v>90.677966101694921</v>
      </c>
    </row>
    <row r="117" spans="1:35" x14ac:dyDescent="0.35">
      <c r="A117">
        <v>123571</v>
      </c>
      <c r="B117" s="5" t="s">
        <v>143</v>
      </c>
      <c r="C117" s="3">
        <v>44403</v>
      </c>
      <c r="D117" s="3">
        <v>44403</v>
      </c>
      <c r="E117" s="6">
        <v>257</v>
      </c>
      <c r="F117" t="s">
        <v>26</v>
      </c>
      <c r="G117" s="6">
        <v>257</v>
      </c>
      <c r="H117" t="str">
        <f t="shared" si="26"/>
        <v>Active</v>
      </c>
      <c r="I117">
        <f t="shared" si="27"/>
        <v>8.0831408775981526</v>
      </c>
      <c r="J117">
        <f t="shared" si="51"/>
        <v>91.916859122401846</v>
      </c>
      <c r="K117" s="3">
        <v>44491</v>
      </c>
      <c r="L117" s="1">
        <f t="shared" ca="1" si="28"/>
        <v>4.0862010363219969</v>
      </c>
      <c r="M117" t="s">
        <v>896</v>
      </c>
      <c r="N117" s="1">
        <f t="shared" ca="1" si="29"/>
        <v>261.086201036322</v>
      </c>
      <c r="O117" t="str">
        <f t="shared" ca="1" si="30"/>
        <v>Active</v>
      </c>
      <c r="P117">
        <f t="shared" ca="1" si="31"/>
        <v>10.508083140877599</v>
      </c>
      <c r="Q117" s="3">
        <f t="shared" ca="1" si="32"/>
        <v>44656</v>
      </c>
      <c r="R117" s="1">
        <f t="shared" ca="1" si="33"/>
        <v>190.97298548974777</v>
      </c>
      <c r="S117" t="str">
        <f t="shared" ca="1" si="34"/>
        <v>Deposit</v>
      </c>
      <c r="T117" s="1">
        <f t="shared" ca="1" si="35"/>
        <v>263.086201036322</v>
      </c>
      <c r="U117" t="str">
        <f t="shared" ca="1" si="36"/>
        <v>Active</v>
      </c>
      <c r="V117">
        <f t="shared" ca="1" si="37"/>
        <v>9.122401847575059</v>
      </c>
      <c r="W117" s="3">
        <f t="shared" ca="1" si="38"/>
        <v>44822</v>
      </c>
      <c r="X117" s="1">
        <f t="shared" ca="1" si="39"/>
        <v>48.19473354257871</v>
      </c>
      <c r="Y117" t="str">
        <f t="shared" ca="1" si="40"/>
        <v>Deposit</v>
      </c>
      <c r="Z117" s="1">
        <f t="shared" ca="1" si="41"/>
        <v>311.28093457890071</v>
      </c>
      <c r="AA117" t="str">
        <f t="shared" ca="1" si="42"/>
        <v>Inactive</v>
      </c>
      <c r="AB117">
        <f t="shared" ca="1" si="43"/>
        <v>75.750577367205537</v>
      </c>
      <c r="AC117" s="3">
        <f t="shared" ca="1" si="44"/>
        <v>45236</v>
      </c>
      <c r="AD117" s="1">
        <f t="shared" ca="1" si="45"/>
        <v>1.3154251718111867</v>
      </c>
      <c r="AE117" t="str">
        <f t="shared" ca="1" si="46"/>
        <v>Withdrawal</v>
      </c>
      <c r="AF117" s="1">
        <f t="shared" ca="1" si="47"/>
        <v>309.96550940708954</v>
      </c>
      <c r="AG117" t="str">
        <f t="shared" ca="1" si="48"/>
        <v>Inactive</v>
      </c>
      <c r="AH117" s="3">
        <f t="shared" si="49"/>
        <v>45810</v>
      </c>
      <c r="AI117">
        <f t="shared" ca="1" si="50"/>
        <v>90.677966101694921</v>
      </c>
    </row>
    <row r="118" spans="1:35" x14ac:dyDescent="0.35">
      <c r="A118">
        <v>123572</v>
      </c>
      <c r="B118" s="5" t="s">
        <v>144</v>
      </c>
      <c r="C118" s="3">
        <v>44232</v>
      </c>
      <c r="D118" s="3">
        <v>44232</v>
      </c>
      <c r="E118" s="6">
        <v>1984</v>
      </c>
      <c r="F118" t="s">
        <v>26</v>
      </c>
      <c r="G118" s="6">
        <v>1984</v>
      </c>
      <c r="H118" t="str">
        <f t="shared" si="26"/>
        <v>Active</v>
      </c>
      <c r="I118">
        <f t="shared" si="27"/>
        <v>8.0831408775981526</v>
      </c>
      <c r="J118">
        <f t="shared" si="51"/>
        <v>91.916859122401846</v>
      </c>
      <c r="K118" s="3">
        <v>44245</v>
      </c>
      <c r="L118" s="1">
        <f t="shared" ca="1" si="28"/>
        <v>577.21195614342776</v>
      </c>
      <c r="M118" t="s">
        <v>895</v>
      </c>
      <c r="N118" s="1">
        <f t="shared" ca="1" si="29"/>
        <v>1406.7880438565721</v>
      </c>
      <c r="O118" t="str">
        <f t="shared" ca="1" si="30"/>
        <v>Active</v>
      </c>
      <c r="P118">
        <f t="shared" ca="1" si="31"/>
        <v>10.508083140877599</v>
      </c>
      <c r="Q118" s="3">
        <f t="shared" ca="1" si="32"/>
        <v>44256</v>
      </c>
      <c r="R118" s="1">
        <f t="shared" ca="1" si="33"/>
        <v>742.62759120375881</v>
      </c>
      <c r="S118" t="str">
        <f t="shared" ca="1" si="34"/>
        <v>Withdrawal</v>
      </c>
      <c r="T118" s="1">
        <f t="shared" ca="1" si="35"/>
        <v>664.16045265281332</v>
      </c>
      <c r="U118" t="str">
        <f t="shared" ca="1" si="36"/>
        <v>Active</v>
      </c>
      <c r="V118">
        <f t="shared" ca="1" si="37"/>
        <v>9.122401847575059</v>
      </c>
      <c r="W118" s="3">
        <f t="shared" ca="1" si="38"/>
        <v>44368</v>
      </c>
      <c r="X118" s="1">
        <f t="shared" ca="1" si="39"/>
        <v>656.77216650564367</v>
      </c>
      <c r="Y118" t="str">
        <f t="shared" ca="1" si="40"/>
        <v>Deposit</v>
      </c>
      <c r="Z118" s="1">
        <f t="shared" ca="1" si="41"/>
        <v>1320.9326191584569</v>
      </c>
      <c r="AA118" t="str">
        <f t="shared" ca="1" si="42"/>
        <v>Inactive</v>
      </c>
      <c r="AB118">
        <f t="shared" ca="1" si="43"/>
        <v>75.750577367205537</v>
      </c>
      <c r="AC118" s="3">
        <f t="shared" ca="1" si="44"/>
        <v>44911</v>
      </c>
      <c r="AD118" s="1">
        <f t="shared" ca="1" si="45"/>
        <v>1268.8811358118553</v>
      </c>
      <c r="AE118" t="str">
        <f t="shared" ca="1" si="46"/>
        <v>Deposit</v>
      </c>
      <c r="AF118" s="1">
        <f t="shared" ca="1" si="47"/>
        <v>2589.8137549703124</v>
      </c>
      <c r="AG118" t="str">
        <f t="shared" ca="1" si="48"/>
        <v>Inactive</v>
      </c>
      <c r="AH118" s="3">
        <f t="shared" si="49"/>
        <v>45810</v>
      </c>
      <c r="AI118">
        <f t="shared" ca="1" si="50"/>
        <v>90.677966101694921</v>
      </c>
    </row>
    <row r="119" spans="1:35" x14ac:dyDescent="0.35">
      <c r="A119">
        <v>123573</v>
      </c>
      <c r="B119" s="5" t="s">
        <v>145</v>
      </c>
      <c r="C119" s="3">
        <v>43973</v>
      </c>
      <c r="D119" s="3">
        <v>43973</v>
      </c>
      <c r="E119" s="6">
        <v>620</v>
      </c>
      <c r="F119" t="s">
        <v>26</v>
      </c>
      <c r="G119" s="6">
        <v>620</v>
      </c>
      <c r="H119" t="str">
        <f t="shared" si="26"/>
        <v>Active</v>
      </c>
      <c r="I119">
        <f t="shared" si="27"/>
        <v>8.0831408775981526</v>
      </c>
      <c r="J119">
        <f t="shared" si="51"/>
        <v>91.916859122401846</v>
      </c>
      <c r="K119" s="3">
        <v>43984</v>
      </c>
      <c r="L119" s="1">
        <f t="shared" ca="1" si="28"/>
        <v>45.841292536087423</v>
      </c>
      <c r="M119" t="s">
        <v>896</v>
      </c>
      <c r="N119" s="1">
        <f t="shared" ca="1" si="29"/>
        <v>665.84129253608739</v>
      </c>
      <c r="O119" t="str">
        <f t="shared" ca="1" si="30"/>
        <v>Active</v>
      </c>
      <c r="P119">
        <f t="shared" ca="1" si="31"/>
        <v>10.508083140877599</v>
      </c>
      <c r="Q119" s="3">
        <f t="shared" ca="1" si="32"/>
        <v>44141</v>
      </c>
      <c r="R119" s="1">
        <f t="shared" ca="1" si="33"/>
        <v>123.16059939150713</v>
      </c>
      <c r="S119" t="str">
        <f t="shared" ca="1" si="34"/>
        <v>Deposit</v>
      </c>
      <c r="T119" s="1">
        <f t="shared" ca="1" si="35"/>
        <v>667.84129253608739</v>
      </c>
      <c r="U119" t="str">
        <f t="shared" ca="1" si="36"/>
        <v>Active</v>
      </c>
      <c r="V119">
        <f t="shared" ca="1" si="37"/>
        <v>9.122401847575059</v>
      </c>
      <c r="W119" s="3">
        <f t="shared" ca="1" si="38"/>
        <v>44290</v>
      </c>
      <c r="X119" s="1">
        <f t="shared" ca="1" si="39"/>
        <v>501.86411063052333</v>
      </c>
      <c r="Y119" t="str">
        <f t="shared" ca="1" si="40"/>
        <v>Withdrawal</v>
      </c>
      <c r="Z119" s="1">
        <f t="shared" ca="1" si="41"/>
        <v>165.97718190556407</v>
      </c>
      <c r="AA119" t="str">
        <f t="shared" ca="1" si="42"/>
        <v>Inactive</v>
      </c>
      <c r="AB119">
        <f t="shared" ca="1" si="43"/>
        <v>75.750577367205537</v>
      </c>
      <c r="AC119" s="3">
        <f t="shared" ca="1" si="44"/>
        <v>44896</v>
      </c>
      <c r="AD119" s="1">
        <f t="shared" ca="1" si="45"/>
        <v>156.55614629139845</v>
      </c>
      <c r="AE119" t="str">
        <f t="shared" ca="1" si="46"/>
        <v>Deposit</v>
      </c>
      <c r="AF119" s="1">
        <f t="shared" ca="1" si="47"/>
        <v>322.53332819696254</v>
      </c>
      <c r="AG119" t="str">
        <f t="shared" ca="1" si="48"/>
        <v>Inactive</v>
      </c>
      <c r="AH119" s="3">
        <f t="shared" si="49"/>
        <v>45810</v>
      </c>
      <c r="AI119">
        <f t="shared" ca="1" si="50"/>
        <v>90.677966101694921</v>
      </c>
    </row>
    <row r="120" spans="1:35" x14ac:dyDescent="0.35">
      <c r="A120">
        <v>123574</v>
      </c>
      <c r="B120" s="5" t="s">
        <v>146</v>
      </c>
      <c r="C120" s="3">
        <v>44094</v>
      </c>
      <c r="D120" s="3">
        <v>44094</v>
      </c>
      <c r="E120" s="6">
        <v>3247</v>
      </c>
      <c r="F120" t="s">
        <v>26</v>
      </c>
      <c r="G120" s="6">
        <v>3247</v>
      </c>
      <c r="H120" t="str">
        <f t="shared" si="26"/>
        <v>Active</v>
      </c>
      <c r="I120">
        <f t="shared" si="27"/>
        <v>8.0831408775981526</v>
      </c>
      <c r="J120">
        <f t="shared" si="51"/>
        <v>91.916859122401846</v>
      </c>
      <c r="K120" s="3">
        <v>44139</v>
      </c>
      <c r="L120" s="1">
        <f t="shared" ca="1" si="28"/>
        <v>1585.7992576905967</v>
      </c>
      <c r="M120" t="s">
        <v>896</v>
      </c>
      <c r="N120" s="1">
        <f t="shared" ca="1" si="29"/>
        <v>4832.7992576905963</v>
      </c>
      <c r="O120" t="str">
        <f t="shared" ca="1" si="30"/>
        <v>Active</v>
      </c>
      <c r="P120">
        <f t="shared" ca="1" si="31"/>
        <v>10.508083140877599</v>
      </c>
      <c r="Q120" s="3">
        <f t="shared" ca="1" si="32"/>
        <v>44298</v>
      </c>
      <c r="R120" s="1">
        <f t="shared" ca="1" si="33"/>
        <v>3229.8460900891628</v>
      </c>
      <c r="S120" t="str">
        <f t="shared" ca="1" si="34"/>
        <v>Deposit</v>
      </c>
      <c r="T120" s="1">
        <f t="shared" ca="1" si="35"/>
        <v>4834.7992576905963</v>
      </c>
      <c r="U120" t="str">
        <f t="shared" ca="1" si="36"/>
        <v>Active</v>
      </c>
      <c r="V120">
        <f t="shared" ca="1" si="37"/>
        <v>9.122401847575059</v>
      </c>
      <c r="W120" s="3">
        <f t="shared" ca="1" si="38"/>
        <v>44457</v>
      </c>
      <c r="X120" s="1">
        <f t="shared" ca="1" si="39"/>
        <v>1369.9970024364864</v>
      </c>
      <c r="Y120" t="str">
        <f t="shared" ca="1" si="40"/>
        <v>Withdrawal</v>
      </c>
      <c r="Z120" s="1">
        <f t="shared" ca="1" si="41"/>
        <v>3464.8022552541097</v>
      </c>
      <c r="AA120" t="str">
        <f t="shared" ca="1" si="42"/>
        <v>Inactive</v>
      </c>
      <c r="AB120">
        <f t="shared" ca="1" si="43"/>
        <v>75.750577367205537</v>
      </c>
      <c r="AC120" s="3">
        <f t="shared" ca="1" si="44"/>
        <v>45031</v>
      </c>
      <c r="AD120" s="1">
        <f t="shared" ca="1" si="45"/>
        <v>349.90574217448841</v>
      </c>
      <c r="AE120" t="str">
        <f t="shared" ca="1" si="46"/>
        <v>Deposit</v>
      </c>
      <c r="AF120" s="1">
        <f t="shared" ca="1" si="47"/>
        <v>3814.707997428598</v>
      </c>
      <c r="AG120" t="str">
        <f t="shared" ca="1" si="48"/>
        <v>Inactive</v>
      </c>
      <c r="AH120" s="3">
        <f t="shared" si="49"/>
        <v>45810</v>
      </c>
      <c r="AI120">
        <f t="shared" ca="1" si="50"/>
        <v>90.677966101694921</v>
      </c>
    </row>
    <row r="121" spans="1:35" x14ac:dyDescent="0.35">
      <c r="A121">
        <v>123575</v>
      </c>
      <c r="B121" s="5" t="s">
        <v>147</v>
      </c>
      <c r="C121" s="3">
        <v>44461</v>
      </c>
      <c r="D121" s="3">
        <v>44461</v>
      </c>
      <c r="E121" s="6">
        <v>9965</v>
      </c>
      <c r="F121" t="s">
        <v>26</v>
      </c>
      <c r="G121" s="6">
        <v>9965</v>
      </c>
      <c r="H121" t="str">
        <f t="shared" si="26"/>
        <v>Active</v>
      </c>
      <c r="I121">
        <f t="shared" si="27"/>
        <v>8.0831408775981526</v>
      </c>
      <c r="J121">
        <f t="shared" si="51"/>
        <v>91.916859122401846</v>
      </c>
      <c r="K121" s="3">
        <v>44639</v>
      </c>
      <c r="L121" s="1">
        <f t="shared" ca="1" si="28"/>
        <v>5276.9857175909847</v>
      </c>
      <c r="M121" t="s">
        <v>896</v>
      </c>
      <c r="N121" s="1">
        <f t="shared" ca="1" si="29"/>
        <v>15241.985717590986</v>
      </c>
      <c r="O121" t="str">
        <f t="shared" ca="1" si="30"/>
        <v>Active</v>
      </c>
      <c r="P121">
        <f t="shared" ca="1" si="31"/>
        <v>10.508083140877599</v>
      </c>
      <c r="Q121" s="3">
        <f t="shared" ca="1" si="32"/>
        <v>44708</v>
      </c>
      <c r="R121" s="1">
        <f t="shared" ca="1" si="33"/>
        <v>6127.3134507675804</v>
      </c>
      <c r="S121" t="str">
        <f t="shared" ca="1" si="34"/>
        <v>Withdrawal</v>
      </c>
      <c r="T121" s="1">
        <f t="shared" ca="1" si="35"/>
        <v>9114.6722668234052</v>
      </c>
      <c r="U121" t="str">
        <f t="shared" ca="1" si="36"/>
        <v>Active</v>
      </c>
      <c r="V121">
        <f t="shared" ca="1" si="37"/>
        <v>9.122401847575059</v>
      </c>
      <c r="W121" s="3">
        <f t="shared" ca="1" si="38"/>
        <v>44830</v>
      </c>
      <c r="X121" s="1">
        <f t="shared" ca="1" si="39"/>
        <v>8353.0277683980821</v>
      </c>
      <c r="Y121" t="str">
        <f t="shared" ca="1" si="40"/>
        <v>Deposit</v>
      </c>
      <c r="Z121" s="1">
        <f t="shared" ca="1" si="41"/>
        <v>17467.700035221489</v>
      </c>
      <c r="AA121" t="str">
        <f t="shared" ca="1" si="42"/>
        <v>Active</v>
      </c>
      <c r="AB121">
        <f t="shared" ca="1" si="43"/>
        <v>75.750577367205537</v>
      </c>
      <c r="AC121" s="3">
        <f t="shared" ca="1" si="44"/>
        <v>44996</v>
      </c>
      <c r="AD121" s="1">
        <f t="shared" ca="1" si="45"/>
        <v>1842.6927244907899</v>
      </c>
      <c r="AE121" t="str">
        <f t="shared" ca="1" si="46"/>
        <v>Withdrawal</v>
      </c>
      <c r="AF121" s="1">
        <f t="shared" ca="1" si="47"/>
        <v>15625.0073107307</v>
      </c>
      <c r="AG121" t="str">
        <f t="shared" ca="1" si="48"/>
        <v>Inactive</v>
      </c>
      <c r="AH121" s="3">
        <f t="shared" si="49"/>
        <v>45810</v>
      </c>
      <c r="AI121">
        <f t="shared" ca="1" si="50"/>
        <v>90.677966101694921</v>
      </c>
    </row>
    <row r="122" spans="1:35" x14ac:dyDescent="0.35">
      <c r="A122">
        <v>123576</v>
      </c>
      <c r="B122" s="5" t="s">
        <v>148</v>
      </c>
      <c r="C122" s="3">
        <v>44931</v>
      </c>
      <c r="D122" s="3">
        <v>44931</v>
      </c>
      <c r="E122" s="6">
        <v>9118</v>
      </c>
      <c r="F122" t="s">
        <v>26</v>
      </c>
      <c r="G122" s="6">
        <v>9118</v>
      </c>
      <c r="H122" t="str">
        <f t="shared" si="26"/>
        <v>Active</v>
      </c>
      <c r="I122">
        <f t="shared" si="27"/>
        <v>8.0831408775981526</v>
      </c>
      <c r="J122">
        <f t="shared" si="51"/>
        <v>91.916859122401846</v>
      </c>
      <c r="K122" s="3">
        <v>44932</v>
      </c>
      <c r="L122" s="1">
        <f t="shared" ca="1" si="28"/>
        <v>8859.4703220545398</v>
      </c>
      <c r="M122" t="s">
        <v>895</v>
      </c>
      <c r="N122" s="1">
        <f t="shared" ca="1" si="29"/>
        <v>258.52967794546021</v>
      </c>
      <c r="O122" t="str">
        <f t="shared" ca="1" si="30"/>
        <v>Active</v>
      </c>
      <c r="P122">
        <f t="shared" ca="1" si="31"/>
        <v>10.508083140877599</v>
      </c>
      <c r="Q122" s="3">
        <f t="shared" ca="1" si="32"/>
        <v>44944</v>
      </c>
      <c r="R122" s="1">
        <f t="shared" ca="1" si="33"/>
        <v>220.96395458850981</v>
      </c>
      <c r="S122" t="str">
        <f t="shared" ca="1" si="34"/>
        <v>Withdrawal</v>
      </c>
      <c r="T122" s="1">
        <f t="shared" ca="1" si="35"/>
        <v>37.5657233569504</v>
      </c>
      <c r="U122" t="str">
        <f t="shared" ca="1" si="36"/>
        <v>Active</v>
      </c>
      <c r="V122">
        <f t="shared" ca="1" si="37"/>
        <v>9.122401847575059</v>
      </c>
      <c r="W122" s="3">
        <f t="shared" ca="1" si="38"/>
        <v>44956</v>
      </c>
      <c r="X122" s="1">
        <f t="shared" ca="1" si="39"/>
        <v>3.6682061806855777</v>
      </c>
      <c r="Y122" t="str">
        <f t="shared" ca="1" si="40"/>
        <v>Deposit</v>
      </c>
      <c r="Z122" s="1">
        <f t="shared" ca="1" si="41"/>
        <v>41.23392953763598</v>
      </c>
      <c r="AA122" t="str">
        <f t="shared" ca="1" si="42"/>
        <v>Active</v>
      </c>
      <c r="AB122">
        <f t="shared" ca="1" si="43"/>
        <v>75.750577367205537</v>
      </c>
      <c r="AC122" s="3">
        <f t="shared" ca="1" si="44"/>
        <v>45089</v>
      </c>
      <c r="AD122" s="1">
        <f t="shared" ca="1" si="45"/>
        <v>6.7109498018822222</v>
      </c>
      <c r="AE122" t="str">
        <f t="shared" ca="1" si="46"/>
        <v>Deposit</v>
      </c>
      <c r="AF122" s="1">
        <f t="shared" ca="1" si="47"/>
        <v>47.944879339518202</v>
      </c>
      <c r="AG122" t="str">
        <f t="shared" ca="1" si="48"/>
        <v>Inactive</v>
      </c>
      <c r="AH122" s="3">
        <f t="shared" si="49"/>
        <v>45810</v>
      </c>
      <c r="AI122">
        <f t="shared" ca="1" si="50"/>
        <v>90.677966101694921</v>
      </c>
    </row>
    <row r="123" spans="1:35" x14ac:dyDescent="0.35">
      <c r="A123">
        <v>123577</v>
      </c>
      <c r="B123" s="5" t="s">
        <v>149</v>
      </c>
      <c r="C123" s="3">
        <v>44325</v>
      </c>
      <c r="D123" s="3">
        <v>44325</v>
      </c>
      <c r="E123" s="6">
        <v>5834</v>
      </c>
      <c r="F123" t="s">
        <v>26</v>
      </c>
      <c r="G123" s="6">
        <v>5834</v>
      </c>
      <c r="H123" t="str">
        <f t="shared" si="26"/>
        <v>Active</v>
      </c>
      <c r="I123">
        <f t="shared" si="27"/>
        <v>8.0831408775981526</v>
      </c>
      <c r="J123">
        <f t="shared" si="51"/>
        <v>91.916859122401846</v>
      </c>
      <c r="K123" s="3">
        <v>44417</v>
      </c>
      <c r="L123" s="1">
        <f t="shared" ca="1" si="28"/>
        <v>1482.7725897171122</v>
      </c>
      <c r="M123" t="s">
        <v>895</v>
      </c>
      <c r="N123" s="1">
        <f t="shared" ca="1" si="29"/>
        <v>4351.2274102828878</v>
      </c>
      <c r="O123" t="str">
        <f t="shared" ca="1" si="30"/>
        <v>Active</v>
      </c>
      <c r="P123">
        <f t="shared" ca="1" si="31"/>
        <v>10.508083140877599</v>
      </c>
      <c r="Q123" s="3">
        <f t="shared" ca="1" si="32"/>
        <v>44521</v>
      </c>
      <c r="R123" s="1">
        <f t="shared" ca="1" si="33"/>
        <v>1029.7836083151142</v>
      </c>
      <c r="S123" t="str">
        <f t="shared" ca="1" si="34"/>
        <v>Withdrawal</v>
      </c>
      <c r="T123" s="1">
        <f t="shared" ca="1" si="35"/>
        <v>3321.4438019677737</v>
      </c>
      <c r="U123" t="str">
        <f t="shared" ca="1" si="36"/>
        <v>Active</v>
      </c>
      <c r="V123">
        <f t="shared" ca="1" si="37"/>
        <v>9.122401847575059</v>
      </c>
      <c r="W123" s="3">
        <f t="shared" ca="1" si="38"/>
        <v>44606</v>
      </c>
      <c r="X123" s="1">
        <f t="shared" ca="1" si="39"/>
        <v>1225.3282172872803</v>
      </c>
      <c r="Y123" t="str">
        <f t="shared" ca="1" si="40"/>
        <v>Deposit</v>
      </c>
      <c r="Z123" s="1">
        <f t="shared" ca="1" si="41"/>
        <v>4546.7720192550541</v>
      </c>
      <c r="AA123" t="str">
        <f t="shared" ca="1" si="42"/>
        <v>Inactive</v>
      </c>
      <c r="AB123">
        <f t="shared" ca="1" si="43"/>
        <v>75.750577367205537</v>
      </c>
      <c r="AC123" s="3">
        <f t="shared" ca="1" si="44"/>
        <v>44866</v>
      </c>
      <c r="AD123" s="1">
        <f t="shared" ca="1" si="45"/>
        <v>763.31336283384803</v>
      </c>
      <c r="AE123" t="str">
        <f t="shared" ca="1" si="46"/>
        <v>Withdrawal</v>
      </c>
      <c r="AF123" s="1">
        <f t="shared" ca="1" si="47"/>
        <v>3783.4586564212059</v>
      </c>
      <c r="AG123" t="str">
        <f t="shared" ca="1" si="48"/>
        <v>Inactive</v>
      </c>
      <c r="AH123" s="3">
        <f t="shared" si="49"/>
        <v>45810</v>
      </c>
      <c r="AI123">
        <f t="shared" ca="1" si="50"/>
        <v>90.677966101694921</v>
      </c>
    </row>
    <row r="124" spans="1:35" x14ac:dyDescent="0.35">
      <c r="A124">
        <v>123578</v>
      </c>
      <c r="B124" s="5" t="s">
        <v>150</v>
      </c>
      <c r="C124" s="3">
        <v>44666</v>
      </c>
      <c r="D124" s="3">
        <v>44666</v>
      </c>
      <c r="E124" s="6">
        <v>2962</v>
      </c>
      <c r="F124" t="s">
        <v>26</v>
      </c>
      <c r="G124" s="6">
        <v>2962</v>
      </c>
      <c r="H124" t="str">
        <f t="shared" si="26"/>
        <v>Active</v>
      </c>
      <c r="I124">
        <f t="shared" si="27"/>
        <v>8.0831408775981526</v>
      </c>
      <c r="J124">
        <f t="shared" si="51"/>
        <v>91.916859122401846</v>
      </c>
      <c r="K124" s="3">
        <v>44702</v>
      </c>
      <c r="L124" s="1">
        <f t="shared" ca="1" si="28"/>
        <v>407.55146571742182</v>
      </c>
      <c r="M124" t="s">
        <v>895</v>
      </c>
      <c r="N124" s="1">
        <f t="shared" ca="1" si="29"/>
        <v>2554.4485342825783</v>
      </c>
      <c r="O124" t="str">
        <f t="shared" ca="1" si="30"/>
        <v>Active</v>
      </c>
      <c r="P124">
        <f t="shared" ca="1" si="31"/>
        <v>10.508083140877599</v>
      </c>
      <c r="Q124" s="3">
        <f t="shared" ca="1" si="32"/>
        <v>44785</v>
      </c>
      <c r="R124" s="1">
        <f t="shared" ca="1" si="33"/>
        <v>651.63565791346571</v>
      </c>
      <c r="S124" t="str">
        <f t="shared" ca="1" si="34"/>
        <v>Withdrawal</v>
      </c>
      <c r="T124" s="1">
        <f t="shared" ca="1" si="35"/>
        <v>1902.8128763691125</v>
      </c>
      <c r="U124" t="str">
        <f t="shared" ca="1" si="36"/>
        <v>Active</v>
      </c>
      <c r="V124">
        <f t="shared" ca="1" si="37"/>
        <v>9.122401847575059</v>
      </c>
      <c r="W124" s="3">
        <f t="shared" ca="1" si="38"/>
        <v>44895</v>
      </c>
      <c r="X124" s="1">
        <f t="shared" ca="1" si="39"/>
        <v>1291.7115344681549</v>
      </c>
      <c r="Y124" t="str">
        <f t="shared" ca="1" si="40"/>
        <v>Withdrawal</v>
      </c>
      <c r="Z124" s="1">
        <f t="shared" ca="1" si="41"/>
        <v>611.10134190095755</v>
      </c>
      <c r="AA124" t="str">
        <f t="shared" ca="1" si="42"/>
        <v>Inactive</v>
      </c>
      <c r="AB124">
        <f t="shared" ca="1" si="43"/>
        <v>75.750577367205537</v>
      </c>
      <c r="AC124" s="3">
        <f t="shared" ca="1" si="44"/>
        <v>45097</v>
      </c>
      <c r="AD124" s="1">
        <f t="shared" ca="1" si="45"/>
        <v>568.47733394485601</v>
      </c>
      <c r="AE124" t="str">
        <f t="shared" ca="1" si="46"/>
        <v>Withdrawal</v>
      </c>
      <c r="AF124" s="1">
        <f t="shared" ca="1" si="47"/>
        <v>42.624007956101536</v>
      </c>
      <c r="AG124" t="str">
        <f t="shared" ca="1" si="48"/>
        <v>Inactive</v>
      </c>
      <c r="AH124" s="3">
        <f t="shared" si="49"/>
        <v>45810</v>
      </c>
      <c r="AI124">
        <f t="shared" ca="1" si="50"/>
        <v>90.677966101694921</v>
      </c>
    </row>
    <row r="125" spans="1:35" x14ac:dyDescent="0.35">
      <c r="A125">
        <v>123579</v>
      </c>
      <c r="B125" s="5" t="s">
        <v>151</v>
      </c>
      <c r="C125" s="3">
        <v>44216</v>
      </c>
      <c r="D125" s="3">
        <v>44216</v>
      </c>
      <c r="E125" s="6">
        <v>3022</v>
      </c>
      <c r="F125" t="s">
        <v>26</v>
      </c>
      <c r="G125" s="6">
        <v>3022</v>
      </c>
      <c r="H125" t="str">
        <f t="shared" si="26"/>
        <v>Active</v>
      </c>
      <c r="I125">
        <f t="shared" si="27"/>
        <v>8.0831408775981526</v>
      </c>
      <c r="J125">
        <f t="shared" si="51"/>
        <v>91.916859122401846</v>
      </c>
      <c r="K125" s="3">
        <v>44271</v>
      </c>
      <c r="L125" s="1">
        <f t="shared" ca="1" si="28"/>
        <v>1786.1611037217708</v>
      </c>
      <c r="M125" t="s">
        <v>896</v>
      </c>
      <c r="N125" s="1">
        <f t="shared" ca="1" si="29"/>
        <v>4808.1611037217708</v>
      </c>
      <c r="O125" t="str">
        <f t="shared" ca="1" si="30"/>
        <v>Active</v>
      </c>
      <c r="P125">
        <f t="shared" ca="1" si="31"/>
        <v>10.508083140877599</v>
      </c>
      <c r="Q125" s="3">
        <f t="shared" ca="1" si="32"/>
        <v>44415</v>
      </c>
      <c r="R125" s="1">
        <f t="shared" ca="1" si="33"/>
        <v>4358.4948804999149</v>
      </c>
      <c r="S125" t="str">
        <f t="shared" ca="1" si="34"/>
        <v>Withdrawal</v>
      </c>
      <c r="T125" s="1">
        <f t="shared" ca="1" si="35"/>
        <v>449.66622322185594</v>
      </c>
      <c r="U125" t="str">
        <f t="shared" ca="1" si="36"/>
        <v>Active</v>
      </c>
      <c r="V125">
        <f t="shared" ca="1" si="37"/>
        <v>9.122401847575059</v>
      </c>
      <c r="W125" s="3">
        <f t="shared" ca="1" si="38"/>
        <v>44451</v>
      </c>
      <c r="X125" s="1">
        <f t="shared" ca="1" si="39"/>
        <v>76.808697537758491</v>
      </c>
      <c r="Y125" t="str">
        <f t="shared" ca="1" si="40"/>
        <v>Withdrawal</v>
      </c>
      <c r="Z125" s="1">
        <f t="shared" ca="1" si="41"/>
        <v>372.85752568409748</v>
      </c>
      <c r="AA125" t="str">
        <f t="shared" ca="1" si="42"/>
        <v>Inactive</v>
      </c>
      <c r="AB125">
        <f t="shared" ca="1" si="43"/>
        <v>75.750577367205537</v>
      </c>
      <c r="AC125" s="3">
        <f t="shared" ca="1" si="44"/>
        <v>45093</v>
      </c>
      <c r="AD125" s="1">
        <f t="shared" ca="1" si="45"/>
        <v>332.510466234219</v>
      </c>
      <c r="AE125" t="str">
        <f t="shared" ca="1" si="46"/>
        <v>Deposit</v>
      </c>
      <c r="AF125" s="1">
        <f t="shared" ca="1" si="47"/>
        <v>705.36799191831642</v>
      </c>
      <c r="AG125" t="str">
        <f t="shared" ca="1" si="48"/>
        <v>Inactive</v>
      </c>
      <c r="AH125" s="3">
        <f t="shared" si="49"/>
        <v>45810</v>
      </c>
      <c r="AI125">
        <f t="shared" ca="1" si="50"/>
        <v>90.677966101694921</v>
      </c>
    </row>
    <row r="126" spans="1:35" x14ac:dyDescent="0.35">
      <c r="A126">
        <v>123580</v>
      </c>
      <c r="B126" s="5" t="s">
        <v>152</v>
      </c>
      <c r="C126" s="3">
        <v>44035</v>
      </c>
      <c r="D126" s="3">
        <v>44035</v>
      </c>
      <c r="E126" s="6">
        <v>4159</v>
      </c>
      <c r="F126" t="s">
        <v>26</v>
      </c>
      <c r="G126" s="6">
        <v>4159</v>
      </c>
      <c r="H126" t="str">
        <f t="shared" si="26"/>
        <v>Active</v>
      </c>
      <c r="I126">
        <f t="shared" si="27"/>
        <v>8.0831408775981526</v>
      </c>
      <c r="J126">
        <f t="shared" si="51"/>
        <v>91.916859122401846</v>
      </c>
      <c r="K126" s="3">
        <v>44153</v>
      </c>
      <c r="L126" s="1">
        <f t="shared" ca="1" si="28"/>
        <v>1309.7316855131442</v>
      </c>
      <c r="M126" t="s">
        <v>895</v>
      </c>
      <c r="N126" s="1">
        <f t="shared" ca="1" si="29"/>
        <v>2849.2683144868561</v>
      </c>
      <c r="O126" t="str">
        <f t="shared" ca="1" si="30"/>
        <v>Active</v>
      </c>
      <c r="P126">
        <f t="shared" ca="1" si="31"/>
        <v>10.508083140877599</v>
      </c>
      <c r="Q126" s="3">
        <f t="shared" ca="1" si="32"/>
        <v>44275</v>
      </c>
      <c r="R126" s="1">
        <f t="shared" ca="1" si="33"/>
        <v>1781.0533355594014</v>
      </c>
      <c r="S126" t="str">
        <f t="shared" ca="1" si="34"/>
        <v>Deposit</v>
      </c>
      <c r="T126" s="1">
        <f t="shared" ca="1" si="35"/>
        <v>2851.2683144868561</v>
      </c>
      <c r="U126" t="str">
        <f t="shared" ca="1" si="36"/>
        <v>Active</v>
      </c>
      <c r="V126">
        <f t="shared" ca="1" si="37"/>
        <v>9.122401847575059</v>
      </c>
      <c r="W126" s="3">
        <f t="shared" ca="1" si="38"/>
        <v>44293</v>
      </c>
      <c r="X126" s="1">
        <f t="shared" ca="1" si="39"/>
        <v>718.07168864652976</v>
      </c>
      <c r="Y126" t="str">
        <f t="shared" ca="1" si="40"/>
        <v>Deposit</v>
      </c>
      <c r="Z126" s="1">
        <f t="shared" ca="1" si="41"/>
        <v>3569.3400031333858</v>
      </c>
      <c r="AA126" t="str">
        <f t="shared" ca="1" si="42"/>
        <v>Inactive</v>
      </c>
      <c r="AB126">
        <f t="shared" ca="1" si="43"/>
        <v>75.750577367205537</v>
      </c>
      <c r="AC126" s="3">
        <f t="shared" ca="1" si="44"/>
        <v>44967</v>
      </c>
      <c r="AD126" s="1">
        <f t="shared" ca="1" si="45"/>
        <v>502.67538638251699</v>
      </c>
      <c r="AE126" t="str">
        <f t="shared" ca="1" si="46"/>
        <v>Deposit</v>
      </c>
      <c r="AF126" s="1">
        <f t="shared" ca="1" si="47"/>
        <v>4072.0153895159028</v>
      </c>
      <c r="AG126" t="str">
        <f t="shared" ca="1" si="48"/>
        <v>Inactive</v>
      </c>
      <c r="AH126" s="3">
        <f t="shared" si="49"/>
        <v>45810</v>
      </c>
      <c r="AI126">
        <f t="shared" ca="1" si="50"/>
        <v>90.677966101694921</v>
      </c>
    </row>
    <row r="127" spans="1:35" x14ac:dyDescent="0.35">
      <c r="A127">
        <v>123581</v>
      </c>
      <c r="B127" s="5" t="s">
        <v>153</v>
      </c>
      <c r="C127" s="3">
        <v>44962</v>
      </c>
      <c r="D127" s="3">
        <v>44962</v>
      </c>
      <c r="E127" s="6">
        <v>6858</v>
      </c>
      <c r="F127" t="s">
        <v>26</v>
      </c>
      <c r="G127" s="6">
        <v>6858</v>
      </c>
      <c r="H127" t="str">
        <f t="shared" si="26"/>
        <v>Inactive</v>
      </c>
      <c r="I127">
        <f t="shared" si="27"/>
        <v>8.0831408775981526</v>
      </c>
      <c r="J127">
        <f t="shared" si="51"/>
        <v>91.916859122401846</v>
      </c>
      <c r="K127" s="3">
        <v>45153</v>
      </c>
      <c r="L127" s="1">
        <f t="shared" ca="1" si="28"/>
        <v>529.04777425047564</v>
      </c>
      <c r="M127" t="s">
        <v>895</v>
      </c>
      <c r="N127" s="1">
        <f t="shared" ca="1" si="29"/>
        <v>6328.9522257495246</v>
      </c>
      <c r="O127" t="str">
        <f t="shared" ca="1" si="30"/>
        <v>Active</v>
      </c>
      <c r="P127">
        <f t="shared" ca="1" si="31"/>
        <v>10.508083140877599</v>
      </c>
      <c r="Q127" s="3">
        <f t="shared" ca="1" si="32"/>
        <v>45167</v>
      </c>
      <c r="R127" s="1">
        <f t="shared" ca="1" si="33"/>
        <v>3684.0586815080123</v>
      </c>
      <c r="S127" t="str">
        <f t="shared" ca="1" si="34"/>
        <v>Withdrawal</v>
      </c>
      <c r="T127" s="1">
        <f t="shared" ca="1" si="35"/>
        <v>2644.8935442415122</v>
      </c>
      <c r="U127" t="str">
        <f t="shared" ca="1" si="36"/>
        <v>Active</v>
      </c>
      <c r="V127">
        <f t="shared" ca="1" si="37"/>
        <v>9.122401847575059</v>
      </c>
      <c r="W127" s="3">
        <f t="shared" ca="1" si="38"/>
        <v>45316</v>
      </c>
      <c r="X127" s="1">
        <f t="shared" ca="1" si="39"/>
        <v>811.57769631151825</v>
      </c>
      <c r="Y127" t="str">
        <f t="shared" ca="1" si="40"/>
        <v>Deposit</v>
      </c>
      <c r="Z127" s="1">
        <f t="shared" ca="1" si="41"/>
        <v>3456.4712405530304</v>
      </c>
      <c r="AA127" t="str">
        <f t="shared" ca="1" si="42"/>
        <v>Active</v>
      </c>
      <c r="AB127">
        <f t="shared" ca="1" si="43"/>
        <v>75.750577367205537</v>
      </c>
      <c r="AC127" s="3">
        <f t="shared" ca="1" si="44"/>
        <v>45446</v>
      </c>
      <c r="AD127" s="1">
        <f t="shared" ca="1" si="45"/>
        <v>109.03802252762657</v>
      </c>
      <c r="AE127" t="str">
        <f t="shared" ca="1" si="46"/>
        <v>Deposit</v>
      </c>
      <c r="AF127" s="1">
        <f t="shared" ca="1" si="47"/>
        <v>3565.5092630806571</v>
      </c>
      <c r="AG127" t="str">
        <f t="shared" ca="1" si="48"/>
        <v>Inactive</v>
      </c>
      <c r="AH127" s="3">
        <f t="shared" si="49"/>
        <v>45810</v>
      </c>
      <c r="AI127">
        <f t="shared" ca="1" si="50"/>
        <v>90.677966101694921</v>
      </c>
    </row>
    <row r="128" spans="1:35" x14ac:dyDescent="0.35">
      <c r="A128">
        <v>123582</v>
      </c>
      <c r="B128" s="5" t="s">
        <v>154</v>
      </c>
      <c r="C128" s="3">
        <v>44427</v>
      </c>
      <c r="D128" s="3">
        <v>44427</v>
      </c>
      <c r="E128" s="6">
        <v>7498</v>
      </c>
      <c r="F128" t="s">
        <v>26</v>
      </c>
      <c r="G128" s="6">
        <v>7498</v>
      </c>
      <c r="H128" t="str">
        <f t="shared" si="26"/>
        <v>Inactive</v>
      </c>
      <c r="I128">
        <f t="shared" si="27"/>
        <v>8.0831408775981526</v>
      </c>
      <c r="J128">
        <f t="shared" si="51"/>
        <v>91.916859122401846</v>
      </c>
      <c r="K128" s="3">
        <v>44613</v>
      </c>
      <c r="L128" s="1">
        <f t="shared" ca="1" si="28"/>
        <v>7247.6352686796999</v>
      </c>
      <c r="M128" t="s">
        <v>896</v>
      </c>
      <c r="N128" s="1">
        <f t="shared" ca="1" si="29"/>
        <v>14745.6352686797</v>
      </c>
      <c r="O128" t="str">
        <f t="shared" ca="1" si="30"/>
        <v>Active</v>
      </c>
      <c r="P128">
        <f t="shared" ca="1" si="31"/>
        <v>10.508083140877599</v>
      </c>
      <c r="Q128" s="3">
        <f t="shared" ca="1" si="32"/>
        <v>44789</v>
      </c>
      <c r="R128" s="1">
        <f t="shared" ca="1" si="33"/>
        <v>7307.4441108448</v>
      </c>
      <c r="S128" t="str">
        <f t="shared" ca="1" si="34"/>
        <v>Deposit</v>
      </c>
      <c r="T128" s="1">
        <f t="shared" ca="1" si="35"/>
        <v>14747.6352686797</v>
      </c>
      <c r="U128" t="str">
        <f t="shared" ca="1" si="36"/>
        <v>Active</v>
      </c>
      <c r="V128">
        <f t="shared" ca="1" si="37"/>
        <v>9.122401847575059</v>
      </c>
      <c r="W128" s="3">
        <f t="shared" ca="1" si="38"/>
        <v>44893</v>
      </c>
      <c r="X128" s="1">
        <f t="shared" ca="1" si="39"/>
        <v>6838.7690134048289</v>
      </c>
      <c r="Y128" t="str">
        <f t="shared" ca="1" si="40"/>
        <v>Withdrawal</v>
      </c>
      <c r="Z128" s="1">
        <f t="shared" ca="1" si="41"/>
        <v>7908.866255274871</v>
      </c>
      <c r="AA128" t="str">
        <f t="shared" ca="1" si="42"/>
        <v>Inactive</v>
      </c>
      <c r="AB128">
        <f t="shared" ca="1" si="43"/>
        <v>75.750577367205537</v>
      </c>
      <c r="AC128" s="3">
        <f t="shared" ca="1" si="44"/>
        <v>45392</v>
      </c>
      <c r="AD128" s="1">
        <f t="shared" ca="1" si="45"/>
        <v>1540.4199676610594</v>
      </c>
      <c r="AE128" t="str">
        <f t="shared" ca="1" si="46"/>
        <v>Withdrawal</v>
      </c>
      <c r="AF128" s="1">
        <f t="shared" ca="1" si="47"/>
        <v>6368.4462876138114</v>
      </c>
      <c r="AG128" t="str">
        <f t="shared" ca="1" si="48"/>
        <v>Inactive</v>
      </c>
      <c r="AH128" s="3">
        <f t="shared" si="49"/>
        <v>45810</v>
      </c>
      <c r="AI128">
        <f t="shared" ca="1" si="50"/>
        <v>90.677966101694921</v>
      </c>
    </row>
    <row r="129" spans="1:35" x14ac:dyDescent="0.35">
      <c r="A129">
        <v>123583</v>
      </c>
      <c r="B129" s="5" t="s">
        <v>155</v>
      </c>
      <c r="C129" s="3">
        <v>44467</v>
      </c>
      <c r="D129" s="3">
        <v>44467</v>
      </c>
      <c r="E129" s="6">
        <v>7149</v>
      </c>
      <c r="F129" t="s">
        <v>26</v>
      </c>
      <c r="G129" s="6">
        <v>7149</v>
      </c>
      <c r="H129" t="str">
        <f t="shared" si="26"/>
        <v>Active</v>
      </c>
      <c r="I129">
        <f t="shared" si="27"/>
        <v>8.0831408775981526</v>
      </c>
      <c r="J129">
        <f t="shared" si="51"/>
        <v>91.916859122401846</v>
      </c>
      <c r="K129" s="3">
        <v>44625</v>
      </c>
      <c r="L129" s="1">
        <f t="shared" ca="1" si="28"/>
        <v>2383.5024442641907</v>
      </c>
      <c r="M129" t="s">
        <v>895</v>
      </c>
      <c r="N129" s="1">
        <f t="shared" ca="1" si="29"/>
        <v>4765.4975557358093</v>
      </c>
      <c r="O129" t="str">
        <f t="shared" ca="1" si="30"/>
        <v>Active</v>
      </c>
      <c r="P129">
        <f t="shared" ca="1" si="31"/>
        <v>10.508083140877599</v>
      </c>
      <c r="Q129" s="3">
        <f t="shared" ca="1" si="32"/>
        <v>44719</v>
      </c>
      <c r="R129" s="1">
        <f t="shared" ca="1" si="33"/>
        <v>3674.071290894552</v>
      </c>
      <c r="S129" t="str">
        <f t="shared" ca="1" si="34"/>
        <v>Withdrawal</v>
      </c>
      <c r="T129" s="1">
        <f t="shared" ca="1" si="35"/>
        <v>1091.4262648412573</v>
      </c>
      <c r="U129" t="str">
        <f t="shared" ca="1" si="36"/>
        <v>Active</v>
      </c>
      <c r="V129">
        <f t="shared" ca="1" si="37"/>
        <v>9.122401847575059</v>
      </c>
      <c r="W129" s="3">
        <f t="shared" ca="1" si="38"/>
        <v>44863</v>
      </c>
      <c r="X129" s="1">
        <f t="shared" ca="1" si="39"/>
        <v>118.64549418052178</v>
      </c>
      <c r="Y129" t="str">
        <f t="shared" ca="1" si="40"/>
        <v>Withdrawal</v>
      </c>
      <c r="Z129" s="1">
        <f t="shared" ca="1" si="41"/>
        <v>972.78077066073547</v>
      </c>
      <c r="AA129" t="str">
        <f t="shared" ca="1" si="42"/>
        <v>Active</v>
      </c>
      <c r="AB129">
        <f t="shared" ca="1" si="43"/>
        <v>75.750577367205537</v>
      </c>
      <c r="AC129" s="3">
        <f t="shared" ca="1" si="44"/>
        <v>44947</v>
      </c>
      <c r="AD129" s="1">
        <f t="shared" ca="1" si="45"/>
        <v>574.88223908271539</v>
      </c>
      <c r="AE129" t="str">
        <f t="shared" ca="1" si="46"/>
        <v>Deposit</v>
      </c>
      <c r="AF129" s="1">
        <f t="shared" ca="1" si="47"/>
        <v>1547.6630097434509</v>
      </c>
      <c r="AG129" t="str">
        <f t="shared" ca="1" si="48"/>
        <v>Inactive</v>
      </c>
      <c r="AH129" s="3">
        <f t="shared" si="49"/>
        <v>45810</v>
      </c>
      <c r="AI129">
        <f t="shared" ca="1" si="50"/>
        <v>90.677966101694921</v>
      </c>
    </row>
    <row r="130" spans="1:35" x14ac:dyDescent="0.35">
      <c r="A130">
        <v>123584</v>
      </c>
      <c r="B130" s="5" t="s">
        <v>156</v>
      </c>
      <c r="C130" s="3">
        <v>45074</v>
      </c>
      <c r="D130" s="3">
        <v>45074</v>
      </c>
      <c r="E130" s="6">
        <v>7744</v>
      </c>
      <c r="F130" t="s">
        <v>26</v>
      </c>
      <c r="G130" s="6">
        <v>7744</v>
      </c>
      <c r="H130" t="str">
        <f t="shared" ref="H130:H193" si="52">IF(K130&lt;&gt;"", IF(DATEDIF(D130, K130, "d")&lt;=180, "Active", "Inactive"), IF(K130="", "No Status", ""))</f>
        <v>Active</v>
      </c>
      <c r="I130">
        <f t="shared" ref="I130:I193" si="53">IF(COUNTIF(H:H, "&lt;&gt;") &gt; 0, (COUNTIF(H:H, "Inactive") / (COUNTIF(H:H, "Active") + COUNTIF(H:H, "Inactive"))) * 100, 0)</f>
        <v>8.0831408775981526</v>
      </c>
      <c r="J130">
        <f t="shared" si="51"/>
        <v>91.916859122401846</v>
      </c>
      <c r="K130" s="3">
        <v>45079</v>
      </c>
      <c r="L130" s="1">
        <f t="shared" ref="L130:L193" ca="1" si="54">IF(M130="Withdrawal", MIN(G130, RAND()*G130), RAND()*G130)</f>
        <v>782.48754602193253</v>
      </c>
      <c r="M130" t="s">
        <v>895</v>
      </c>
      <c r="N130" s="1">
        <f t="shared" ref="N130:N193" ca="1" si="55">IF(M130="Withdrawal", G130-L130, G130+L130)</f>
        <v>6961.5124539780672</v>
      </c>
      <c r="O130" t="str">
        <f t="shared" ref="O130:O193" ca="1" si="56">IF(DATEDIF(K130, Q130, "d")&lt;=180, "Active", "Inactive")</f>
        <v>Active</v>
      </c>
      <c r="P130">
        <f t="shared" ref="P130:P193" ca="1" si="57">IF(COUNTIF(O:O, "&lt;&gt;") &gt; 0, (COUNTIF(O:O, "Inactive") / (COUNTIF(O:O, "Active") + COUNTIF(O:O, "Inactive"))) * 100, 0)</f>
        <v>10.508083140877599</v>
      </c>
      <c r="Q130" s="3">
        <f t="shared" ref="Q130:Q193" ca="1" si="58">IF(K130="", "", K130+RANDBETWEEN(1,200))</f>
        <v>45220</v>
      </c>
      <c r="R130" s="1">
        <f t="shared" ref="R130:R193" ca="1" si="59">IF(S130="Withdrawal", MIN(N130, RAND()*N130), RAND()*N130)</f>
        <v>3158.7101948280542</v>
      </c>
      <c r="S130" t="str">
        <f t="shared" ref="S130:S193" ca="1" si="60">IF(RAND() &lt; 0.5, "Deposit", "Withdrawal")</f>
        <v>Deposit</v>
      </c>
      <c r="T130" s="1">
        <f t="shared" ref="T130:T193" ca="1" si="61">IF(S130="Withdrawal", N130-R130, N130+2)</f>
        <v>6963.5124539780672</v>
      </c>
      <c r="U130" t="str">
        <f t="shared" ref="U130:U193" ca="1" si="62">IF(DATEDIF(Q130, W130, "d")&lt;=180, "Active", "Inactive")</f>
        <v>Active</v>
      </c>
      <c r="V130">
        <f t="shared" ref="V130:V193" ca="1" si="63">IF(COUNTIF(U:U, "&lt;&gt;") &gt; 0, (COUNTIF(U:U, "Inactive") / (COUNTIF(U:U, "Active") + COUNTIF(U:U, "Inactive"))) * 100, 0)</f>
        <v>9.122401847575059</v>
      </c>
      <c r="W130" s="3">
        <f t="shared" ref="W130:W193" ca="1" si="64">IF(Q130="", "", Q130+RANDBETWEEN(1,200))</f>
        <v>45258</v>
      </c>
      <c r="X130" s="1">
        <f t="shared" ref="X130:X193" ca="1" si="65">IF(Y130="Withdrawal", MIN(T130, RAND()*T130), RAND()*T130)</f>
        <v>882.35355894416591</v>
      </c>
      <c r="Y130" t="str">
        <f t="shared" ref="Y130:Y193" ca="1" si="66">IF(RAND() &lt; 0.5, "Deposit", "Withdrawal")</f>
        <v>Withdrawal</v>
      </c>
      <c r="Z130" s="1">
        <f t="shared" ref="Z130:Z193" ca="1" si="67">IF(Y130="Withdrawal", T130-X130, T130+X130)</f>
        <v>6081.158895033901</v>
      </c>
      <c r="AA130" t="str">
        <f t="shared" ref="AA130:AA193" ca="1" si="68">IF(DATEDIF(W130, AC130, "d")&lt;=180, "Active", "Inactive")</f>
        <v>Inactive</v>
      </c>
      <c r="AB130">
        <f t="shared" ref="AB130:AB193" ca="1" si="69">IF(COUNTIF(AA:AA, "&lt;&gt;") &gt; 0, (COUNTIF(AA:AA, "Inactive") / (COUNTIF(AA:AA, "Active") + COUNTIF(AA:AA, "Inactive"))) * 100, 0)</f>
        <v>75.750577367205537</v>
      </c>
      <c r="AC130" s="3">
        <f t="shared" ref="AC130:AC193" ca="1" si="70">IF(W130="", "", W130+RANDBETWEEN(1,700))</f>
        <v>45678</v>
      </c>
      <c r="AD130" s="1">
        <f t="shared" ref="AD130:AD193" ca="1" si="71">IF(AE130="Withdrawal", MIN(Z130, RAND()*Z130), RAND()*Z130)</f>
        <v>2288.6240336885126</v>
      </c>
      <c r="AE130" t="str">
        <f t="shared" ref="AE130:AE193" ca="1" si="72">IF(RAND() &lt; 0.5, "Deposit", "Withdrawal")</f>
        <v>Withdrawal</v>
      </c>
      <c r="AF130" s="1">
        <f t="shared" ref="AF130:AF193" ca="1" si="73">IF(AE130="Withdrawal", Z130-AD130, Z130+AD130)</f>
        <v>3792.5348613453884</v>
      </c>
      <c r="AG130" t="str">
        <f t="shared" ref="AG130:AG193" ca="1" si="74">IF(DATEDIF(AC130, AH130, "d")&lt;=180, "Active", "Inactive")</f>
        <v>Active</v>
      </c>
      <c r="AH130" s="3">
        <f t="shared" ref="AH130:AH193" si="75">DATE(2025, 6, 2)</f>
        <v>45810</v>
      </c>
      <c r="AI130">
        <f t="shared" ref="AI130:AI193" ca="1" si="76">IF(COUNTIFS(AG:AG, "&lt;&gt;", AG:AG, "&lt;&gt;#NUM!") &gt; 0, (COUNTIFS(AG:AG, "Inactive", AG:AG, "&lt;&gt;", AG:AG, "&lt;&gt;#NUM!") / (COUNTIFS(AG:AG, "Active", AG:AG, "&lt;&gt;", AG:AG, "&lt;&gt;#NUM!") + COUNTIFS(AG:AG, "Inactive", AG:AG, "&lt;&gt;", AG:AG, "&lt;&gt;#NUM!"))) * 100, 0)</f>
        <v>90.677966101694921</v>
      </c>
    </row>
    <row r="131" spans="1:35" x14ac:dyDescent="0.35">
      <c r="A131">
        <v>123585</v>
      </c>
      <c r="B131" s="5" t="s">
        <v>157</v>
      </c>
      <c r="C131" s="3">
        <v>43839</v>
      </c>
      <c r="D131" s="3">
        <v>43839</v>
      </c>
      <c r="E131" s="6">
        <v>6214</v>
      </c>
      <c r="F131" t="s">
        <v>26</v>
      </c>
      <c r="G131" s="6">
        <v>6214</v>
      </c>
      <c r="H131" t="str">
        <f t="shared" si="52"/>
        <v>Active</v>
      </c>
      <c r="I131">
        <f t="shared" si="53"/>
        <v>8.0831408775981526</v>
      </c>
      <c r="J131">
        <f t="shared" ref="J131:J194" si="77">IF(COUNTIF(H:H, "&lt;&gt;") &gt; 0, (COUNTIF(H:H, "Active") / (COUNTIF(H:H, "Inactive") + COUNTIF(H:H, "Active"))) * 100, 0)</f>
        <v>91.916859122401846</v>
      </c>
      <c r="K131" s="3">
        <v>43993</v>
      </c>
      <c r="L131" s="1">
        <f t="shared" ca="1" si="54"/>
        <v>5746.7750141927245</v>
      </c>
      <c r="M131" t="s">
        <v>895</v>
      </c>
      <c r="N131" s="1">
        <f t="shared" ca="1" si="55"/>
        <v>467.22498580727552</v>
      </c>
      <c r="O131" t="str">
        <f t="shared" ca="1" si="56"/>
        <v>Active</v>
      </c>
      <c r="P131">
        <f t="shared" ca="1" si="57"/>
        <v>10.508083140877599</v>
      </c>
      <c r="Q131" s="3">
        <f t="shared" ca="1" si="58"/>
        <v>44004</v>
      </c>
      <c r="R131" s="1">
        <f t="shared" ca="1" si="59"/>
        <v>51.394990965587539</v>
      </c>
      <c r="S131" t="str">
        <f t="shared" ca="1" si="60"/>
        <v>Deposit</v>
      </c>
      <c r="T131" s="1">
        <f t="shared" ca="1" si="61"/>
        <v>469.22498580727552</v>
      </c>
      <c r="U131" t="str">
        <f t="shared" ca="1" si="62"/>
        <v>Active</v>
      </c>
      <c r="V131">
        <f t="shared" ca="1" si="63"/>
        <v>9.122401847575059</v>
      </c>
      <c r="W131" s="3">
        <f t="shared" ca="1" si="64"/>
        <v>44024</v>
      </c>
      <c r="X131" s="1">
        <f t="shared" ca="1" si="65"/>
        <v>130.20249077352636</v>
      </c>
      <c r="Y131" t="str">
        <f t="shared" ca="1" si="66"/>
        <v>Deposit</v>
      </c>
      <c r="Z131" s="1">
        <f t="shared" ca="1" si="67"/>
        <v>599.42747658080191</v>
      </c>
      <c r="AA131" t="str">
        <f t="shared" ca="1" si="68"/>
        <v>Active</v>
      </c>
      <c r="AB131">
        <f t="shared" ca="1" si="69"/>
        <v>75.750577367205537</v>
      </c>
      <c r="AC131" s="3">
        <f t="shared" ca="1" si="70"/>
        <v>44199</v>
      </c>
      <c r="AD131" s="1">
        <f t="shared" ca="1" si="71"/>
        <v>398.19989076097613</v>
      </c>
      <c r="AE131" t="str">
        <f t="shared" ca="1" si="72"/>
        <v>Deposit</v>
      </c>
      <c r="AF131" s="1">
        <f t="shared" ca="1" si="73"/>
        <v>997.62736734177804</v>
      </c>
      <c r="AG131" t="str">
        <f t="shared" ca="1" si="74"/>
        <v>Inactive</v>
      </c>
      <c r="AH131" s="3">
        <f t="shared" si="75"/>
        <v>45810</v>
      </c>
      <c r="AI131">
        <f t="shared" ca="1" si="76"/>
        <v>90.677966101694921</v>
      </c>
    </row>
    <row r="132" spans="1:35" x14ac:dyDescent="0.35">
      <c r="A132">
        <v>123586</v>
      </c>
      <c r="B132" s="5" t="s">
        <v>158</v>
      </c>
      <c r="C132" s="3">
        <v>44021</v>
      </c>
      <c r="D132" s="3">
        <v>44021</v>
      </c>
      <c r="E132" s="6">
        <v>5587</v>
      </c>
      <c r="F132" t="s">
        <v>26</v>
      </c>
      <c r="G132" s="6">
        <v>5587</v>
      </c>
      <c r="H132" t="str">
        <f t="shared" si="52"/>
        <v>Active</v>
      </c>
      <c r="I132">
        <f t="shared" si="53"/>
        <v>8.0831408775981526</v>
      </c>
      <c r="J132">
        <f t="shared" si="77"/>
        <v>91.916859122401846</v>
      </c>
      <c r="K132" s="3">
        <v>44057</v>
      </c>
      <c r="L132" s="1">
        <f t="shared" ca="1" si="54"/>
        <v>1451.7311290379328</v>
      </c>
      <c r="M132" t="s">
        <v>896</v>
      </c>
      <c r="N132" s="1">
        <f t="shared" ca="1" si="55"/>
        <v>7038.731129037933</v>
      </c>
      <c r="O132" t="str">
        <f t="shared" ca="1" si="56"/>
        <v>Active</v>
      </c>
      <c r="P132">
        <f t="shared" ca="1" si="57"/>
        <v>10.508083140877599</v>
      </c>
      <c r="Q132" s="3">
        <f t="shared" ca="1" si="58"/>
        <v>44115</v>
      </c>
      <c r="R132" s="1">
        <f t="shared" ca="1" si="59"/>
        <v>6847.0218763548182</v>
      </c>
      <c r="S132" t="str">
        <f t="shared" ca="1" si="60"/>
        <v>Withdrawal</v>
      </c>
      <c r="T132" s="1">
        <f t="shared" ca="1" si="61"/>
        <v>191.70925268311476</v>
      </c>
      <c r="U132" t="str">
        <f t="shared" ca="1" si="62"/>
        <v>Active</v>
      </c>
      <c r="V132">
        <f t="shared" ca="1" si="63"/>
        <v>9.122401847575059</v>
      </c>
      <c r="W132" s="3">
        <f t="shared" ca="1" si="64"/>
        <v>44206</v>
      </c>
      <c r="X132" s="1">
        <f t="shared" ca="1" si="65"/>
        <v>146.47642697685777</v>
      </c>
      <c r="Y132" t="str">
        <f t="shared" ca="1" si="66"/>
        <v>Deposit</v>
      </c>
      <c r="Z132" s="1">
        <f t="shared" ca="1" si="67"/>
        <v>338.18567965997249</v>
      </c>
      <c r="AA132" t="str">
        <f t="shared" ca="1" si="68"/>
        <v>Active</v>
      </c>
      <c r="AB132">
        <f t="shared" ca="1" si="69"/>
        <v>75.750577367205537</v>
      </c>
      <c r="AC132" s="3">
        <f t="shared" ca="1" si="70"/>
        <v>44260</v>
      </c>
      <c r="AD132" s="1">
        <f t="shared" ca="1" si="71"/>
        <v>77.375875618757888</v>
      </c>
      <c r="AE132" t="str">
        <f t="shared" ca="1" si="72"/>
        <v>Withdrawal</v>
      </c>
      <c r="AF132" s="1">
        <f t="shared" ca="1" si="73"/>
        <v>260.80980404121459</v>
      </c>
      <c r="AG132" t="str">
        <f t="shared" ca="1" si="74"/>
        <v>Inactive</v>
      </c>
      <c r="AH132" s="3">
        <f t="shared" si="75"/>
        <v>45810</v>
      </c>
      <c r="AI132">
        <f t="shared" ca="1" si="76"/>
        <v>90.677966101694921</v>
      </c>
    </row>
    <row r="133" spans="1:35" x14ac:dyDescent="0.35">
      <c r="A133">
        <v>123587</v>
      </c>
      <c r="B133" s="5" t="s">
        <v>159</v>
      </c>
      <c r="C133" s="3">
        <v>43891</v>
      </c>
      <c r="D133" s="3">
        <v>43891</v>
      </c>
      <c r="E133" s="6">
        <v>5589</v>
      </c>
      <c r="F133" t="s">
        <v>26</v>
      </c>
      <c r="G133" s="6">
        <v>5589</v>
      </c>
      <c r="H133" t="str">
        <f t="shared" si="52"/>
        <v>Active</v>
      </c>
      <c r="I133">
        <f t="shared" si="53"/>
        <v>8.0831408775981526</v>
      </c>
      <c r="J133">
        <f t="shared" si="77"/>
        <v>91.916859122401846</v>
      </c>
      <c r="K133" s="3">
        <v>44006</v>
      </c>
      <c r="L133" s="1">
        <f t="shared" ca="1" si="54"/>
        <v>4901.8368579506196</v>
      </c>
      <c r="M133" t="s">
        <v>896</v>
      </c>
      <c r="N133" s="1">
        <f t="shared" ca="1" si="55"/>
        <v>10490.83685795062</v>
      </c>
      <c r="O133" t="str">
        <f t="shared" ca="1" si="56"/>
        <v>Active</v>
      </c>
      <c r="P133">
        <f t="shared" ca="1" si="57"/>
        <v>10.508083140877599</v>
      </c>
      <c r="Q133" s="3">
        <f t="shared" ca="1" si="58"/>
        <v>44096</v>
      </c>
      <c r="R133" s="1">
        <f t="shared" ca="1" si="59"/>
        <v>3298.2054811042467</v>
      </c>
      <c r="S133" t="str">
        <f t="shared" ca="1" si="60"/>
        <v>Deposit</v>
      </c>
      <c r="T133" s="1">
        <f t="shared" ca="1" si="61"/>
        <v>10492.83685795062</v>
      </c>
      <c r="U133" t="str">
        <f t="shared" ca="1" si="62"/>
        <v>Inactive</v>
      </c>
      <c r="V133">
        <f t="shared" ca="1" si="63"/>
        <v>9.122401847575059</v>
      </c>
      <c r="W133" s="3">
        <f t="shared" ca="1" si="64"/>
        <v>44286</v>
      </c>
      <c r="X133" s="1">
        <f t="shared" ca="1" si="65"/>
        <v>1125.1510269379894</v>
      </c>
      <c r="Y133" t="str">
        <f t="shared" ca="1" si="66"/>
        <v>Withdrawal</v>
      </c>
      <c r="Z133" s="1">
        <f t="shared" ca="1" si="67"/>
        <v>9367.6858310126318</v>
      </c>
      <c r="AA133" t="str">
        <f t="shared" ca="1" si="68"/>
        <v>Inactive</v>
      </c>
      <c r="AB133">
        <f t="shared" ca="1" si="69"/>
        <v>75.750577367205537</v>
      </c>
      <c r="AC133" s="3">
        <f t="shared" ca="1" si="70"/>
        <v>44481</v>
      </c>
      <c r="AD133" s="1">
        <f t="shared" ca="1" si="71"/>
        <v>1699.9031340762845</v>
      </c>
      <c r="AE133" t="str">
        <f t="shared" ca="1" si="72"/>
        <v>Deposit</v>
      </c>
      <c r="AF133" s="1">
        <f t="shared" ca="1" si="73"/>
        <v>11067.588965088917</v>
      </c>
      <c r="AG133" t="str">
        <f t="shared" ca="1" si="74"/>
        <v>Inactive</v>
      </c>
      <c r="AH133" s="3">
        <f t="shared" si="75"/>
        <v>45810</v>
      </c>
      <c r="AI133">
        <f t="shared" ca="1" si="76"/>
        <v>90.677966101694921</v>
      </c>
    </row>
    <row r="134" spans="1:35" x14ac:dyDescent="0.35">
      <c r="A134">
        <v>123588</v>
      </c>
      <c r="B134" s="5" t="s">
        <v>160</v>
      </c>
      <c r="C134" s="3">
        <v>44357</v>
      </c>
      <c r="D134" s="3">
        <v>44357</v>
      </c>
      <c r="E134" s="6">
        <v>9672</v>
      </c>
      <c r="F134" t="s">
        <v>26</v>
      </c>
      <c r="G134" s="6">
        <v>9672</v>
      </c>
      <c r="H134" t="str">
        <f t="shared" si="52"/>
        <v>Active</v>
      </c>
      <c r="I134">
        <f t="shared" si="53"/>
        <v>8.0831408775981526</v>
      </c>
      <c r="J134">
        <f t="shared" si="77"/>
        <v>91.916859122401846</v>
      </c>
      <c r="K134" s="3">
        <v>44489</v>
      </c>
      <c r="L134" s="1">
        <f t="shared" ca="1" si="54"/>
        <v>802.20177614819499</v>
      </c>
      <c r="M134" t="s">
        <v>896</v>
      </c>
      <c r="N134" s="1">
        <f t="shared" ca="1" si="55"/>
        <v>10474.201776148195</v>
      </c>
      <c r="O134" t="str">
        <f t="shared" ca="1" si="56"/>
        <v>Active</v>
      </c>
      <c r="P134">
        <f t="shared" ca="1" si="57"/>
        <v>10.508083140877599</v>
      </c>
      <c r="Q134" s="3">
        <f t="shared" ca="1" si="58"/>
        <v>44516</v>
      </c>
      <c r="R134" s="1">
        <f t="shared" ca="1" si="59"/>
        <v>1786.5945836447067</v>
      </c>
      <c r="S134" t="str">
        <f t="shared" ca="1" si="60"/>
        <v>Deposit</v>
      </c>
      <c r="T134" s="1">
        <f t="shared" ca="1" si="61"/>
        <v>10476.201776148195</v>
      </c>
      <c r="U134" t="str">
        <f t="shared" ca="1" si="62"/>
        <v>Active</v>
      </c>
      <c r="V134">
        <f t="shared" ca="1" si="63"/>
        <v>9.122401847575059</v>
      </c>
      <c r="W134" s="3">
        <f t="shared" ca="1" si="64"/>
        <v>44551</v>
      </c>
      <c r="X134" s="1">
        <f t="shared" ca="1" si="65"/>
        <v>6409.7533817053854</v>
      </c>
      <c r="Y134" t="str">
        <f t="shared" ca="1" si="66"/>
        <v>Deposit</v>
      </c>
      <c r="Z134" s="1">
        <f t="shared" ca="1" si="67"/>
        <v>16885.955157853579</v>
      </c>
      <c r="AA134" t="str">
        <f t="shared" ca="1" si="68"/>
        <v>Inactive</v>
      </c>
      <c r="AB134">
        <f t="shared" ca="1" si="69"/>
        <v>75.750577367205537</v>
      </c>
      <c r="AC134" s="3">
        <f t="shared" ca="1" si="70"/>
        <v>44974</v>
      </c>
      <c r="AD134" s="1">
        <f t="shared" ca="1" si="71"/>
        <v>12212.569300126455</v>
      </c>
      <c r="AE134" t="str">
        <f t="shared" ca="1" si="72"/>
        <v>Withdrawal</v>
      </c>
      <c r="AF134" s="1">
        <f t="shared" ca="1" si="73"/>
        <v>4673.3858577271239</v>
      </c>
      <c r="AG134" t="str">
        <f t="shared" ca="1" si="74"/>
        <v>Inactive</v>
      </c>
      <c r="AH134" s="3">
        <f t="shared" si="75"/>
        <v>45810</v>
      </c>
      <c r="AI134">
        <f t="shared" ca="1" si="76"/>
        <v>90.677966101694921</v>
      </c>
    </row>
    <row r="135" spans="1:35" x14ac:dyDescent="0.35">
      <c r="A135">
        <v>123589</v>
      </c>
      <c r="B135" s="5" t="s">
        <v>161</v>
      </c>
      <c r="C135" s="3">
        <v>44564</v>
      </c>
      <c r="D135" s="3">
        <v>44564</v>
      </c>
      <c r="E135" s="6">
        <v>5974</v>
      </c>
      <c r="F135" t="s">
        <v>26</v>
      </c>
      <c r="G135" s="6">
        <v>5974</v>
      </c>
      <c r="H135" t="str">
        <f t="shared" si="52"/>
        <v>Active</v>
      </c>
      <c r="I135">
        <f t="shared" si="53"/>
        <v>8.0831408775981526</v>
      </c>
      <c r="J135">
        <f t="shared" si="77"/>
        <v>91.916859122401846</v>
      </c>
      <c r="K135" s="3">
        <v>44717</v>
      </c>
      <c r="L135" s="1">
        <f t="shared" ca="1" si="54"/>
        <v>2909.5551568277906</v>
      </c>
      <c r="M135" t="s">
        <v>896</v>
      </c>
      <c r="N135" s="1">
        <f t="shared" ca="1" si="55"/>
        <v>8883.5551568277915</v>
      </c>
      <c r="O135" t="str">
        <f t="shared" ca="1" si="56"/>
        <v>Inactive</v>
      </c>
      <c r="P135">
        <f t="shared" ca="1" si="57"/>
        <v>10.508083140877599</v>
      </c>
      <c r="Q135" s="3">
        <f t="shared" ca="1" si="58"/>
        <v>44917</v>
      </c>
      <c r="R135" s="1">
        <f t="shared" ca="1" si="59"/>
        <v>6143.9305035264269</v>
      </c>
      <c r="S135" t="str">
        <f t="shared" ca="1" si="60"/>
        <v>Deposit</v>
      </c>
      <c r="T135" s="1">
        <f t="shared" ca="1" si="61"/>
        <v>8885.5551568277915</v>
      </c>
      <c r="U135" t="str">
        <f t="shared" ca="1" si="62"/>
        <v>Inactive</v>
      </c>
      <c r="V135">
        <f t="shared" ca="1" si="63"/>
        <v>9.122401847575059</v>
      </c>
      <c r="W135" s="3">
        <f t="shared" ca="1" si="64"/>
        <v>45114</v>
      </c>
      <c r="X135" s="1">
        <f t="shared" ca="1" si="65"/>
        <v>1843.5702351787213</v>
      </c>
      <c r="Y135" t="str">
        <f t="shared" ca="1" si="66"/>
        <v>Withdrawal</v>
      </c>
      <c r="Z135" s="1">
        <f t="shared" ca="1" si="67"/>
        <v>7041.9849216490702</v>
      </c>
      <c r="AA135" t="str">
        <f t="shared" ca="1" si="68"/>
        <v>Inactive</v>
      </c>
      <c r="AB135">
        <f t="shared" ca="1" si="69"/>
        <v>75.750577367205537</v>
      </c>
      <c r="AC135" s="3">
        <f t="shared" ca="1" si="70"/>
        <v>45581</v>
      </c>
      <c r="AD135" s="1">
        <f t="shared" ca="1" si="71"/>
        <v>6270.2632615555176</v>
      </c>
      <c r="AE135" t="str">
        <f t="shared" ca="1" si="72"/>
        <v>Deposit</v>
      </c>
      <c r="AF135" s="1">
        <f t="shared" ca="1" si="73"/>
        <v>13312.248183204589</v>
      </c>
      <c r="AG135" t="str">
        <f t="shared" ca="1" si="74"/>
        <v>Inactive</v>
      </c>
      <c r="AH135" s="3">
        <f t="shared" si="75"/>
        <v>45810</v>
      </c>
      <c r="AI135">
        <f t="shared" ca="1" si="76"/>
        <v>90.677966101694921</v>
      </c>
    </row>
    <row r="136" spans="1:35" x14ac:dyDescent="0.35">
      <c r="A136">
        <v>123590</v>
      </c>
      <c r="B136" s="5" t="s">
        <v>162</v>
      </c>
      <c r="C136" s="3">
        <v>43871</v>
      </c>
      <c r="D136" s="3">
        <v>43871</v>
      </c>
      <c r="E136" s="6">
        <v>4439</v>
      </c>
      <c r="F136" t="s">
        <v>26</v>
      </c>
      <c r="G136" s="6">
        <v>4439</v>
      </c>
      <c r="H136" t="str">
        <f t="shared" si="52"/>
        <v>Active</v>
      </c>
      <c r="I136">
        <f t="shared" si="53"/>
        <v>8.0831408775981526</v>
      </c>
      <c r="J136">
        <f t="shared" si="77"/>
        <v>91.916859122401846</v>
      </c>
      <c r="K136" s="3">
        <v>44019</v>
      </c>
      <c r="L136" s="1">
        <f t="shared" ca="1" si="54"/>
        <v>764.09795951425076</v>
      </c>
      <c r="M136" t="s">
        <v>895</v>
      </c>
      <c r="N136" s="1">
        <f t="shared" ca="1" si="55"/>
        <v>3674.9020404857492</v>
      </c>
      <c r="O136" t="str">
        <f t="shared" ca="1" si="56"/>
        <v>Active</v>
      </c>
      <c r="P136">
        <f t="shared" ca="1" si="57"/>
        <v>10.508083140877599</v>
      </c>
      <c r="Q136" s="3">
        <f t="shared" ca="1" si="58"/>
        <v>44103</v>
      </c>
      <c r="R136" s="1">
        <f t="shared" ca="1" si="59"/>
        <v>689.37724374676884</v>
      </c>
      <c r="S136" t="str">
        <f t="shared" ca="1" si="60"/>
        <v>Withdrawal</v>
      </c>
      <c r="T136" s="1">
        <f t="shared" ca="1" si="61"/>
        <v>2985.5247967389805</v>
      </c>
      <c r="U136" t="str">
        <f t="shared" ca="1" si="62"/>
        <v>Active</v>
      </c>
      <c r="V136">
        <f t="shared" ca="1" si="63"/>
        <v>9.122401847575059</v>
      </c>
      <c r="W136" s="3">
        <f t="shared" ca="1" si="64"/>
        <v>44181</v>
      </c>
      <c r="X136" s="1">
        <f t="shared" ca="1" si="65"/>
        <v>1420.300491486732</v>
      </c>
      <c r="Y136" t="str">
        <f t="shared" ca="1" si="66"/>
        <v>Withdrawal</v>
      </c>
      <c r="Z136" s="1">
        <f t="shared" ca="1" si="67"/>
        <v>1565.2243052522485</v>
      </c>
      <c r="AA136" t="str">
        <f t="shared" ca="1" si="68"/>
        <v>Inactive</v>
      </c>
      <c r="AB136">
        <f t="shared" ca="1" si="69"/>
        <v>75.750577367205537</v>
      </c>
      <c r="AC136" s="3">
        <f t="shared" ca="1" si="70"/>
        <v>44750</v>
      </c>
      <c r="AD136" s="1">
        <f t="shared" ca="1" si="71"/>
        <v>228.7572762086912</v>
      </c>
      <c r="AE136" t="str">
        <f t="shared" ca="1" si="72"/>
        <v>Withdrawal</v>
      </c>
      <c r="AF136" s="1">
        <f t="shared" ca="1" si="73"/>
        <v>1336.4670290435574</v>
      </c>
      <c r="AG136" t="str">
        <f t="shared" ca="1" si="74"/>
        <v>Inactive</v>
      </c>
      <c r="AH136" s="3">
        <f t="shared" si="75"/>
        <v>45810</v>
      </c>
      <c r="AI136">
        <f t="shared" ca="1" si="76"/>
        <v>90.677966101694921</v>
      </c>
    </row>
    <row r="137" spans="1:35" x14ac:dyDescent="0.35">
      <c r="A137">
        <v>123591</v>
      </c>
      <c r="B137" s="5" t="s">
        <v>163</v>
      </c>
      <c r="C137" s="3">
        <v>44148</v>
      </c>
      <c r="D137" s="3">
        <v>44148</v>
      </c>
      <c r="E137" s="6">
        <v>8404</v>
      </c>
      <c r="F137" t="s">
        <v>26</v>
      </c>
      <c r="G137" s="6">
        <v>8404</v>
      </c>
      <c r="H137" t="str">
        <f t="shared" si="52"/>
        <v>Inactive</v>
      </c>
      <c r="I137">
        <f t="shared" si="53"/>
        <v>8.0831408775981526</v>
      </c>
      <c r="J137">
        <f t="shared" si="77"/>
        <v>91.916859122401846</v>
      </c>
      <c r="K137" s="3">
        <v>44336</v>
      </c>
      <c r="L137" s="1">
        <f t="shared" ca="1" si="54"/>
        <v>6577.2611985267094</v>
      </c>
      <c r="M137" t="s">
        <v>896</v>
      </c>
      <c r="N137" s="1">
        <f t="shared" ca="1" si="55"/>
        <v>14981.26119852671</v>
      </c>
      <c r="O137" t="str">
        <f t="shared" ca="1" si="56"/>
        <v>Active</v>
      </c>
      <c r="P137">
        <f t="shared" ca="1" si="57"/>
        <v>10.508083140877599</v>
      </c>
      <c r="Q137" s="3">
        <f t="shared" ca="1" si="58"/>
        <v>44400</v>
      </c>
      <c r="R137" s="1">
        <f t="shared" ca="1" si="59"/>
        <v>4097.6622312874897</v>
      </c>
      <c r="S137" t="str">
        <f t="shared" ca="1" si="60"/>
        <v>Withdrawal</v>
      </c>
      <c r="T137" s="1">
        <f t="shared" ca="1" si="61"/>
        <v>10883.598967239221</v>
      </c>
      <c r="U137" t="str">
        <f t="shared" ca="1" si="62"/>
        <v>Active</v>
      </c>
      <c r="V137">
        <f t="shared" ca="1" si="63"/>
        <v>9.122401847575059</v>
      </c>
      <c r="W137" s="3">
        <f t="shared" ca="1" si="64"/>
        <v>44434</v>
      </c>
      <c r="X137" s="1">
        <f t="shared" ca="1" si="65"/>
        <v>7025.6448145953536</v>
      </c>
      <c r="Y137" t="str">
        <f t="shared" ca="1" si="66"/>
        <v>Withdrawal</v>
      </c>
      <c r="Z137" s="1">
        <f t="shared" ca="1" si="67"/>
        <v>3857.954152643867</v>
      </c>
      <c r="AA137" t="str">
        <f t="shared" ca="1" si="68"/>
        <v>Inactive</v>
      </c>
      <c r="AB137">
        <f t="shared" ca="1" si="69"/>
        <v>75.750577367205537</v>
      </c>
      <c r="AC137" s="3">
        <f t="shared" ca="1" si="70"/>
        <v>45126</v>
      </c>
      <c r="AD137" s="1">
        <f t="shared" ca="1" si="71"/>
        <v>777.20202266316369</v>
      </c>
      <c r="AE137" t="str">
        <f t="shared" ca="1" si="72"/>
        <v>Withdrawal</v>
      </c>
      <c r="AF137" s="1">
        <f t="shared" ca="1" si="73"/>
        <v>3080.7521299807031</v>
      </c>
      <c r="AG137" t="str">
        <f t="shared" ca="1" si="74"/>
        <v>Inactive</v>
      </c>
      <c r="AH137" s="3">
        <f t="shared" si="75"/>
        <v>45810</v>
      </c>
      <c r="AI137">
        <f t="shared" ca="1" si="76"/>
        <v>90.677966101694921</v>
      </c>
    </row>
    <row r="138" spans="1:35" x14ac:dyDescent="0.35">
      <c r="A138">
        <v>123592</v>
      </c>
      <c r="B138" s="5" t="s">
        <v>164</v>
      </c>
      <c r="C138" s="3">
        <v>44769</v>
      </c>
      <c r="D138" s="3">
        <v>44769</v>
      </c>
      <c r="E138" s="6">
        <v>4070</v>
      </c>
      <c r="F138" t="s">
        <v>26</v>
      </c>
      <c r="G138" s="6">
        <v>4070</v>
      </c>
      <c r="H138" t="str">
        <f t="shared" si="52"/>
        <v>Active</v>
      </c>
      <c r="I138">
        <f t="shared" si="53"/>
        <v>8.0831408775981526</v>
      </c>
      <c r="J138">
        <f t="shared" si="77"/>
        <v>91.916859122401846</v>
      </c>
      <c r="K138" s="3">
        <v>44841</v>
      </c>
      <c r="L138" s="1">
        <f t="shared" ca="1" si="54"/>
        <v>3092.7089930399184</v>
      </c>
      <c r="M138" t="s">
        <v>896</v>
      </c>
      <c r="N138" s="1">
        <f t="shared" ca="1" si="55"/>
        <v>7162.7089930399179</v>
      </c>
      <c r="O138" t="str">
        <f t="shared" ca="1" si="56"/>
        <v>Active</v>
      </c>
      <c r="P138">
        <f t="shared" ca="1" si="57"/>
        <v>10.508083140877599</v>
      </c>
      <c r="Q138" s="3">
        <f t="shared" ca="1" si="58"/>
        <v>44967</v>
      </c>
      <c r="R138" s="1">
        <f t="shared" ca="1" si="59"/>
        <v>2079.0398145972354</v>
      </c>
      <c r="S138" t="str">
        <f t="shared" ca="1" si="60"/>
        <v>Deposit</v>
      </c>
      <c r="T138" s="1">
        <f t="shared" ca="1" si="61"/>
        <v>7164.7089930399179</v>
      </c>
      <c r="U138" t="str">
        <f t="shared" ca="1" si="62"/>
        <v>Active</v>
      </c>
      <c r="V138">
        <f t="shared" ca="1" si="63"/>
        <v>9.122401847575059</v>
      </c>
      <c r="W138" s="3">
        <f t="shared" ca="1" si="64"/>
        <v>45002</v>
      </c>
      <c r="X138" s="1">
        <f t="shared" ca="1" si="65"/>
        <v>4700.3102647271708</v>
      </c>
      <c r="Y138" t="str">
        <f t="shared" ca="1" si="66"/>
        <v>Withdrawal</v>
      </c>
      <c r="Z138" s="1">
        <f t="shared" ca="1" si="67"/>
        <v>2464.3987283127472</v>
      </c>
      <c r="AA138" t="str">
        <f t="shared" ca="1" si="68"/>
        <v>Inactive</v>
      </c>
      <c r="AB138">
        <f t="shared" ca="1" si="69"/>
        <v>75.750577367205537</v>
      </c>
      <c r="AC138" s="3">
        <f t="shared" ca="1" si="70"/>
        <v>45423</v>
      </c>
      <c r="AD138" s="1">
        <f t="shared" ca="1" si="71"/>
        <v>227.23205506773098</v>
      </c>
      <c r="AE138" t="str">
        <f t="shared" ca="1" si="72"/>
        <v>Deposit</v>
      </c>
      <c r="AF138" s="1">
        <f t="shared" ca="1" si="73"/>
        <v>2691.6307833804781</v>
      </c>
      <c r="AG138" t="str">
        <f t="shared" ca="1" si="74"/>
        <v>Inactive</v>
      </c>
      <c r="AH138" s="3">
        <f t="shared" si="75"/>
        <v>45810</v>
      </c>
      <c r="AI138">
        <f t="shared" ca="1" si="76"/>
        <v>90.677966101694921</v>
      </c>
    </row>
    <row r="139" spans="1:35" x14ac:dyDescent="0.35">
      <c r="A139">
        <v>123593</v>
      </c>
      <c r="B139" s="5" t="s">
        <v>165</v>
      </c>
      <c r="C139" s="3">
        <v>44980</v>
      </c>
      <c r="D139" s="3">
        <v>44980</v>
      </c>
      <c r="E139" s="6">
        <v>1188</v>
      </c>
      <c r="F139" t="s">
        <v>26</v>
      </c>
      <c r="G139" s="6">
        <v>1188</v>
      </c>
      <c r="H139" t="str">
        <f t="shared" si="52"/>
        <v>Active</v>
      </c>
      <c r="I139">
        <f t="shared" si="53"/>
        <v>8.0831408775981526</v>
      </c>
      <c r="J139">
        <f t="shared" si="77"/>
        <v>91.916859122401846</v>
      </c>
      <c r="K139" s="3">
        <v>44987</v>
      </c>
      <c r="L139" s="1">
        <f t="shared" ca="1" si="54"/>
        <v>187.87191534717957</v>
      </c>
      <c r="M139" t="s">
        <v>896</v>
      </c>
      <c r="N139" s="1">
        <f t="shared" ca="1" si="55"/>
        <v>1375.8719153471795</v>
      </c>
      <c r="O139" t="str">
        <f t="shared" ca="1" si="56"/>
        <v>Active</v>
      </c>
      <c r="P139">
        <f t="shared" ca="1" si="57"/>
        <v>10.508083140877599</v>
      </c>
      <c r="Q139" s="3">
        <f t="shared" ca="1" si="58"/>
        <v>44996</v>
      </c>
      <c r="R139" s="1">
        <f t="shared" ca="1" si="59"/>
        <v>399.84165703291922</v>
      </c>
      <c r="S139" t="str">
        <f t="shared" ca="1" si="60"/>
        <v>Withdrawal</v>
      </c>
      <c r="T139" s="1">
        <f t="shared" ca="1" si="61"/>
        <v>976.03025831426032</v>
      </c>
      <c r="U139" t="str">
        <f t="shared" ca="1" si="62"/>
        <v>Active</v>
      </c>
      <c r="V139">
        <f t="shared" ca="1" si="63"/>
        <v>9.122401847575059</v>
      </c>
      <c r="W139" s="3">
        <f t="shared" ca="1" si="64"/>
        <v>45076</v>
      </c>
      <c r="X139" s="1">
        <f t="shared" ca="1" si="65"/>
        <v>925.80201782896415</v>
      </c>
      <c r="Y139" t="str">
        <f t="shared" ca="1" si="66"/>
        <v>Deposit</v>
      </c>
      <c r="Z139" s="1">
        <f t="shared" ca="1" si="67"/>
        <v>1901.8322761432246</v>
      </c>
      <c r="AA139" t="str">
        <f t="shared" ca="1" si="68"/>
        <v>Active</v>
      </c>
      <c r="AB139">
        <f t="shared" ca="1" si="69"/>
        <v>75.750577367205537</v>
      </c>
      <c r="AC139" s="3">
        <f t="shared" ca="1" si="70"/>
        <v>45086</v>
      </c>
      <c r="AD139" s="1">
        <f t="shared" ca="1" si="71"/>
        <v>1342.8401458019632</v>
      </c>
      <c r="AE139" t="str">
        <f t="shared" ca="1" si="72"/>
        <v>Withdrawal</v>
      </c>
      <c r="AF139" s="1">
        <f t="shared" ca="1" si="73"/>
        <v>558.99213034126137</v>
      </c>
      <c r="AG139" t="str">
        <f t="shared" ca="1" si="74"/>
        <v>Inactive</v>
      </c>
      <c r="AH139" s="3">
        <f t="shared" si="75"/>
        <v>45810</v>
      </c>
      <c r="AI139">
        <f t="shared" ca="1" si="76"/>
        <v>90.677966101694921</v>
      </c>
    </row>
    <row r="140" spans="1:35" x14ac:dyDescent="0.35">
      <c r="A140">
        <v>123594</v>
      </c>
      <c r="B140" s="5" t="s">
        <v>166</v>
      </c>
      <c r="C140" s="3">
        <v>44142</v>
      </c>
      <c r="D140" s="3">
        <v>44142</v>
      </c>
      <c r="E140" s="6">
        <v>5056</v>
      </c>
      <c r="F140" t="s">
        <v>26</v>
      </c>
      <c r="G140" s="6">
        <v>5056</v>
      </c>
      <c r="H140" t="str">
        <f t="shared" si="52"/>
        <v>Active</v>
      </c>
      <c r="I140">
        <f t="shared" si="53"/>
        <v>8.0831408775981526</v>
      </c>
      <c r="J140">
        <f t="shared" si="77"/>
        <v>91.916859122401846</v>
      </c>
      <c r="K140" s="3">
        <v>44158</v>
      </c>
      <c r="L140" s="1">
        <f t="shared" ca="1" si="54"/>
        <v>4287.1230319209471</v>
      </c>
      <c r="M140" t="s">
        <v>896</v>
      </c>
      <c r="N140" s="1">
        <f t="shared" ca="1" si="55"/>
        <v>9343.1230319209462</v>
      </c>
      <c r="O140" t="str">
        <f t="shared" ca="1" si="56"/>
        <v>Active</v>
      </c>
      <c r="P140">
        <f t="shared" ca="1" si="57"/>
        <v>10.508083140877599</v>
      </c>
      <c r="Q140" s="3">
        <f t="shared" ca="1" si="58"/>
        <v>44191</v>
      </c>
      <c r="R140" s="1">
        <f t="shared" ca="1" si="59"/>
        <v>9135.663120147161</v>
      </c>
      <c r="S140" t="str">
        <f t="shared" ca="1" si="60"/>
        <v>Deposit</v>
      </c>
      <c r="T140" s="1">
        <f t="shared" ca="1" si="61"/>
        <v>9345.1230319209462</v>
      </c>
      <c r="U140" t="str">
        <f t="shared" ca="1" si="62"/>
        <v>Active</v>
      </c>
      <c r="V140">
        <f t="shared" ca="1" si="63"/>
        <v>9.122401847575059</v>
      </c>
      <c r="W140" s="3">
        <f t="shared" ca="1" si="64"/>
        <v>44234</v>
      </c>
      <c r="X140" s="1">
        <f t="shared" ca="1" si="65"/>
        <v>2236.1483257322893</v>
      </c>
      <c r="Y140" t="str">
        <f t="shared" ca="1" si="66"/>
        <v>Deposit</v>
      </c>
      <c r="Z140" s="1">
        <f t="shared" ca="1" si="67"/>
        <v>11581.271357653235</v>
      </c>
      <c r="AA140" t="str">
        <f t="shared" ca="1" si="68"/>
        <v>Inactive</v>
      </c>
      <c r="AB140">
        <f t="shared" ca="1" si="69"/>
        <v>75.750577367205537</v>
      </c>
      <c r="AC140" s="3">
        <f t="shared" ca="1" si="70"/>
        <v>44915</v>
      </c>
      <c r="AD140" s="1">
        <f t="shared" ca="1" si="71"/>
        <v>6943.3297526208517</v>
      </c>
      <c r="AE140" t="str">
        <f t="shared" ca="1" si="72"/>
        <v>Deposit</v>
      </c>
      <c r="AF140" s="1">
        <f t="shared" ca="1" si="73"/>
        <v>18524.601110274089</v>
      </c>
      <c r="AG140" t="str">
        <f t="shared" ca="1" si="74"/>
        <v>Inactive</v>
      </c>
      <c r="AH140" s="3">
        <f t="shared" si="75"/>
        <v>45810</v>
      </c>
      <c r="AI140">
        <f t="shared" ca="1" si="76"/>
        <v>90.677966101694921</v>
      </c>
    </row>
    <row r="141" spans="1:35" x14ac:dyDescent="0.35">
      <c r="A141">
        <v>123595</v>
      </c>
      <c r="B141" s="5" t="s">
        <v>167</v>
      </c>
      <c r="C141" s="3">
        <v>44013</v>
      </c>
      <c r="D141" s="3">
        <v>44013</v>
      </c>
      <c r="E141" s="6">
        <v>9279</v>
      </c>
      <c r="F141" t="s">
        <v>26</v>
      </c>
      <c r="G141" s="6">
        <v>9279</v>
      </c>
      <c r="H141" t="str">
        <f t="shared" si="52"/>
        <v>Active</v>
      </c>
      <c r="I141">
        <f t="shared" si="53"/>
        <v>8.0831408775981526</v>
      </c>
      <c r="J141">
        <f t="shared" si="77"/>
        <v>91.916859122401846</v>
      </c>
      <c r="K141" s="3">
        <v>44059</v>
      </c>
      <c r="L141" s="1">
        <f t="shared" ca="1" si="54"/>
        <v>2826.7849764967623</v>
      </c>
      <c r="M141" t="s">
        <v>895</v>
      </c>
      <c r="N141" s="1">
        <f t="shared" ca="1" si="55"/>
        <v>6452.2150235032377</v>
      </c>
      <c r="O141" t="str">
        <f t="shared" ca="1" si="56"/>
        <v>Active</v>
      </c>
      <c r="P141">
        <f t="shared" ca="1" si="57"/>
        <v>10.508083140877599</v>
      </c>
      <c r="Q141" s="3">
        <f t="shared" ca="1" si="58"/>
        <v>44156</v>
      </c>
      <c r="R141" s="1">
        <f t="shared" ca="1" si="59"/>
        <v>2693.1755725853286</v>
      </c>
      <c r="S141" t="str">
        <f t="shared" ca="1" si="60"/>
        <v>Withdrawal</v>
      </c>
      <c r="T141" s="1">
        <f t="shared" ca="1" si="61"/>
        <v>3759.0394509179091</v>
      </c>
      <c r="U141" t="str">
        <f t="shared" ca="1" si="62"/>
        <v>Active</v>
      </c>
      <c r="V141">
        <f t="shared" ca="1" si="63"/>
        <v>9.122401847575059</v>
      </c>
      <c r="W141" s="3">
        <f t="shared" ca="1" si="64"/>
        <v>44334</v>
      </c>
      <c r="X141" s="1">
        <f t="shared" ca="1" si="65"/>
        <v>343.68046607422639</v>
      </c>
      <c r="Y141" t="str">
        <f t="shared" ca="1" si="66"/>
        <v>Deposit</v>
      </c>
      <c r="Z141" s="1">
        <f t="shared" ca="1" si="67"/>
        <v>4102.719916992135</v>
      </c>
      <c r="AA141" t="str">
        <f t="shared" ca="1" si="68"/>
        <v>Inactive</v>
      </c>
      <c r="AB141">
        <f t="shared" ca="1" si="69"/>
        <v>75.750577367205537</v>
      </c>
      <c r="AC141" s="3">
        <f t="shared" ca="1" si="70"/>
        <v>45020</v>
      </c>
      <c r="AD141" s="1">
        <f t="shared" ca="1" si="71"/>
        <v>1828.3336892568011</v>
      </c>
      <c r="AE141" t="str">
        <f t="shared" ca="1" si="72"/>
        <v>Deposit</v>
      </c>
      <c r="AF141" s="1">
        <f t="shared" ca="1" si="73"/>
        <v>5931.0536062489364</v>
      </c>
      <c r="AG141" t="str">
        <f t="shared" ca="1" si="74"/>
        <v>Inactive</v>
      </c>
      <c r="AH141" s="3">
        <f t="shared" si="75"/>
        <v>45810</v>
      </c>
      <c r="AI141">
        <f t="shared" ca="1" si="76"/>
        <v>90.677966101694921</v>
      </c>
    </row>
    <row r="142" spans="1:35" x14ac:dyDescent="0.35">
      <c r="A142">
        <v>123596</v>
      </c>
      <c r="B142" s="5" t="s">
        <v>168</v>
      </c>
      <c r="C142" s="3">
        <v>44016</v>
      </c>
      <c r="D142" s="3">
        <v>44016</v>
      </c>
      <c r="E142" s="6">
        <v>6486</v>
      </c>
      <c r="F142" t="s">
        <v>26</v>
      </c>
      <c r="G142" s="6">
        <v>6486</v>
      </c>
      <c r="H142" t="str">
        <f t="shared" si="52"/>
        <v>Active</v>
      </c>
      <c r="I142">
        <f t="shared" si="53"/>
        <v>8.0831408775981526</v>
      </c>
      <c r="J142">
        <f t="shared" si="77"/>
        <v>91.916859122401846</v>
      </c>
      <c r="K142" s="3">
        <v>44107</v>
      </c>
      <c r="L142" s="1">
        <f t="shared" ca="1" si="54"/>
        <v>731.38874014400108</v>
      </c>
      <c r="M142" t="s">
        <v>895</v>
      </c>
      <c r="N142" s="1">
        <f t="shared" ca="1" si="55"/>
        <v>5754.6112598559994</v>
      </c>
      <c r="O142" t="str">
        <f t="shared" ca="1" si="56"/>
        <v>Active</v>
      </c>
      <c r="P142">
        <f t="shared" ca="1" si="57"/>
        <v>10.508083140877599</v>
      </c>
      <c r="Q142" s="3">
        <f t="shared" ca="1" si="58"/>
        <v>44204</v>
      </c>
      <c r="R142" s="1">
        <f t="shared" ca="1" si="59"/>
        <v>4017.6786563783403</v>
      </c>
      <c r="S142" t="str">
        <f t="shared" ca="1" si="60"/>
        <v>Withdrawal</v>
      </c>
      <c r="T142" s="1">
        <f t="shared" ca="1" si="61"/>
        <v>1736.9326034776591</v>
      </c>
      <c r="U142" t="str">
        <f t="shared" ca="1" si="62"/>
        <v>Active</v>
      </c>
      <c r="V142">
        <f t="shared" ca="1" si="63"/>
        <v>9.122401847575059</v>
      </c>
      <c r="W142" s="3">
        <f t="shared" ca="1" si="64"/>
        <v>44344</v>
      </c>
      <c r="X142" s="1">
        <f t="shared" ca="1" si="65"/>
        <v>1130.2280245680688</v>
      </c>
      <c r="Y142" t="str">
        <f t="shared" ca="1" si="66"/>
        <v>Deposit</v>
      </c>
      <c r="Z142" s="1">
        <f t="shared" ca="1" si="67"/>
        <v>2867.1606280457281</v>
      </c>
      <c r="AA142" t="str">
        <f t="shared" ca="1" si="68"/>
        <v>Inactive</v>
      </c>
      <c r="AB142">
        <f t="shared" ca="1" si="69"/>
        <v>75.750577367205537</v>
      </c>
      <c r="AC142" s="3">
        <f t="shared" ca="1" si="70"/>
        <v>44879</v>
      </c>
      <c r="AD142" s="1">
        <f t="shared" ca="1" si="71"/>
        <v>457.60124936713254</v>
      </c>
      <c r="AE142" t="str">
        <f t="shared" ca="1" si="72"/>
        <v>Deposit</v>
      </c>
      <c r="AF142" s="1">
        <f t="shared" ca="1" si="73"/>
        <v>3324.7618774128605</v>
      </c>
      <c r="AG142" t="str">
        <f t="shared" ca="1" si="74"/>
        <v>Inactive</v>
      </c>
      <c r="AH142" s="3">
        <f t="shared" si="75"/>
        <v>45810</v>
      </c>
      <c r="AI142">
        <f t="shared" ca="1" si="76"/>
        <v>90.677966101694921</v>
      </c>
    </row>
    <row r="143" spans="1:35" x14ac:dyDescent="0.35">
      <c r="A143">
        <v>123597</v>
      </c>
      <c r="B143" s="5" t="s">
        <v>169</v>
      </c>
      <c r="C143" s="3">
        <v>45021</v>
      </c>
      <c r="D143" s="3">
        <v>45021</v>
      </c>
      <c r="E143" s="6">
        <v>8334</v>
      </c>
      <c r="F143" t="s">
        <v>26</v>
      </c>
      <c r="G143" s="6">
        <v>8334</v>
      </c>
      <c r="H143" t="str">
        <f t="shared" si="52"/>
        <v>Inactive</v>
      </c>
      <c r="I143">
        <f t="shared" si="53"/>
        <v>8.0831408775981526</v>
      </c>
      <c r="J143">
        <f t="shared" si="77"/>
        <v>91.916859122401846</v>
      </c>
      <c r="K143" s="3">
        <v>45214</v>
      </c>
      <c r="L143" s="1">
        <f t="shared" ca="1" si="54"/>
        <v>7094.9865946145237</v>
      </c>
      <c r="M143" t="s">
        <v>896</v>
      </c>
      <c r="N143" s="1">
        <f t="shared" ca="1" si="55"/>
        <v>15428.986594614524</v>
      </c>
      <c r="O143" t="str">
        <f t="shared" ca="1" si="56"/>
        <v>Active</v>
      </c>
      <c r="P143">
        <f t="shared" ca="1" si="57"/>
        <v>10.508083140877599</v>
      </c>
      <c r="Q143" s="3">
        <f t="shared" ca="1" si="58"/>
        <v>45274</v>
      </c>
      <c r="R143" s="1">
        <f t="shared" ca="1" si="59"/>
        <v>5176.0737342689144</v>
      </c>
      <c r="S143" t="str">
        <f t="shared" ca="1" si="60"/>
        <v>Deposit</v>
      </c>
      <c r="T143" s="1">
        <f t="shared" ca="1" si="61"/>
        <v>15430.986594614524</v>
      </c>
      <c r="U143" t="str">
        <f t="shared" ca="1" si="62"/>
        <v>Active</v>
      </c>
      <c r="V143">
        <f t="shared" ca="1" si="63"/>
        <v>9.122401847575059</v>
      </c>
      <c r="W143" s="3">
        <f t="shared" ca="1" si="64"/>
        <v>45297</v>
      </c>
      <c r="X143" s="1">
        <f t="shared" ca="1" si="65"/>
        <v>9891.8496664963313</v>
      </c>
      <c r="Y143" t="str">
        <f t="shared" ca="1" si="66"/>
        <v>Deposit</v>
      </c>
      <c r="Z143" s="1">
        <f t="shared" ca="1" si="67"/>
        <v>25322.836261110853</v>
      </c>
      <c r="AA143" t="str">
        <f t="shared" ca="1" si="68"/>
        <v>Inactive</v>
      </c>
      <c r="AB143">
        <f t="shared" ca="1" si="69"/>
        <v>75.750577367205537</v>
      </c>
      <c r="AC143" s="3">
        <f t="shared" ca="1" si="70"/>
        <v>45677</v>
      </c>
      <c r="AD143" s="1">
        <f t="shared" ca="1" si="71"/>
        <v>22757.657627464861</v>
      </c>
      <c r="AE143" t="str">
        <f t="shared" ca="1" si="72"/>
        <v>Withdrawal</v>
      </c>
      <c r="AF143" s="1">
        <f t="shared" ca="1" si="73"/>
        <v>2565.1786336459918</v>
      </c>
      <c r="AG143" t="str">
        <f t="shared" ca="1" si="74"/>
        <v>Active</v>
      </c>
      <c r="AH143" s="3">
        <f t="shared" si="75"/>
        <v>45810</v>
      </c>
      <c r="AI143">
        <f t="shared" ca="1" si="76"/>
        <v>90.677966101694921</v>
      </c>
    </row>
    <row r="144" spans="1:35" x14ac:dyDescent="0.35">
      <c r="A144">
        <v>123598</v>
      </c>
      <c r="B144" s="5" t="s">
        <v>170</v>
      </c>
      <c r="C144" s="3">
        <v>45024</v>
      </c>
      <c r="D144" s="3">
        <v>45024</v>
      </c>
      <c r="E144" s="6">
        <v>9049</v>
      </c>
      <c r="F144" t="s">
        <v>26</v>
      </c>
      <c r="G144" s="6">
        <v>9049</v>
      </c>
      <c r="H144" t="str">
        <f t="shared" si="52"/>
        <v>Active</v>
      </c>
      <c r="I144">
        <f t="shared" si="53"/>
        <v>8.0831408775981526</v>
      </c>
      <c r="J144">
        <f t="shared" si="77"/>
        <v>91.916859122401846</v>
      </c>
      <c r="K144" s="3">
        <v>45046</v>
      </c>
      <c r="L144" s="1">
        <f t="shared" ca="1" si="54"/>
        <v>926.72525139635491</v>
      </c>
      <c r="M144" t="s">
        <v>895</v>
      </c>
      <c r="N144" s="1">
        <f t="shared" ca="1" si="55"/>
        <v>8122.2747486036451</v>
      </c>
      <c r="O144" t="str">
        <f t="shared" ca="1" si="56"/>
        <v>Inactive</v>
      </c>
      <c r="P144">
        <f t="shared" ca="1" si="57"/>
        <v>10.508083140877599</v>
      </c>
      <c r="Q144" s="3">
        <f t="shared" ca="1" si="58"/>
        <v>45232</v>
      </c>
      <c r="R144" s="1">
        <f t="shared" ca="1" si="59"/>
        <v>673.95690432470974</v>
      </c>
      <c r="S144" t="str">
        <f t="shared" ca="1" si="60"/>
        <v>Deposit</v>
      </c>
      <c r="T144" s="1">
        <f t="shared" ca="1" si="61"/>
        <v>8124.2747486036451</v>
      </c>
      <c r="U144" t="str">
        <f t="shared" ca="1" si="62"/>
        <v>Active</v>
      </c>
      <c r="V144">
        <f t="shared" ca="1" si="63"/>
        <v>9.122401847575059</v>
      </c>
      <c r="W144" s="3">
        <f t="shared" ca="1" si="64"/>
        <v>45238</v>
      </c>
      <c r="X144" s="1">
        <f t="shared" ca="1" si="65"/>
        <v>548.24167848166815</v>
      </c>
      <c r="Y144" t="str">
        <f t="shared" ca="1" si="66"/>
        <v>Deposit</v>
      </c>
      <c r="Z144" s="1">
        <f t="shared" ca="1" si="67"/>
        <v>8672.5164270853129</v>
      </c>
      <c r="AA144" t="str">
        <f t="shared" ca="1" si="68"/>
        <v>Inactive</v>
      </c>
      <c r="AB144">
        <f t="shared" ca="1" si="69"/>
        <v>75.750577367205537</v>
      </c>
      <c r="AC144" s="3">
        <f t="shared" ca="1" si="70"/>
        <v>45585</v>
      </c>
      <c r="AD144" s="1">
        <f t="shared" ca="1" si="71"/>
        <v>3354.1574977103014</v>
      </c>
      <c r="AE144" t="str">
        <f t="shared" ca="1" si="72"/>
        <v>Deposit</v>
      </c>
      <c r="AF144" s="1">
        <f t="shared" ca="1" si="73"/>
        <v>12026.673924795614</v>
      </c>
      <c r="AG144" t="str">
        <f t="shared" ca="1" si="74"/>
        <v>Inactive</v>
      </c>
      <c r="AH144" s="3">
        <f t="shared" si="75"/>
        <v>45810</v>
      </c>
      <c r="AI144">
        <f t="shared" ca="1" si="76"/>
        <v>90.677966101694921</v>
      </c>
    </row>
    <row r="145" spans="1:35" x14ac:dyDescent="0.35">
      <c r="A145">
        <v>123599</v>
      </c>
      <c r="B145" s="5" t="s">
        <v>171</v>
      </c>
      <c r="C145" s="3">
        <v>44476</v>
      </c>
      <c r="D145" s="3">
        <v>44476</v>
      </c>
      <c r="E145" s="6">
        <v>4663</v>
      </c>
      <c r="F145" t="s">
        <v>26</v>
      </c>
      <c r="G145" s="6">
        <v>4663</v>
      </c>
      <c r="H145" t="str">
        <f t="shared" si="52"/>
        <v>Active</v>
      </c>
      <c r="I145">
        <f t="shared" si="53"/>
        <v>8.0831408775981526</v>
      </c>
      <c r="J145">
        <f t="shared" si="77"/>
        <v>91.916859122401846</v>
      </c>
      <c r="K145" s="3">
        <v>44629</v>
      </c>
      <c r="L145" s="1">
        <f t="shared" ca="1" si="54"/>
        <v>513.02696825445196</v>
      </c>
      <c r="M145" t="s">
        <v>896</v>
      </c>
      <c r="N145" s="1">
        <f t="shared" ca="1" si="55"/>
        <v>5176.0269682544522</v>
      </c>
      <c r="O145" t="str">
        <f t="shared" ca="1" si="56"/>
        <v>Active</v>
      </c>
      <c r="P145">
        <f t="shared" ca="1" si="57"/>
        <v>10.508083140877599</v>
      </c>
      <c r="Q145" s="3">
        <f t="shared" ca="1" si="58"/>
        <v>44632</v>
      </c>
      <c r="R145" s="1">
        <f t="shared" ca="1" si="59"/>
        <v>3781.7272820238113</v>
      </c>
      <c r="S145" t="str">
        <f t="shared" ca="1" si="60"/>
        <v>Withdrawal</v>
      </c>
      <c r="T145" s="1">
        <f t="shared" ca="1" si="61"/>
        <v>1394.2996862306409</v>
      </c>
      <c r="U145" t="str">
        <f t="shared" ca="1" si="62"/>
        <v>Active</v>
      </c>
      <c r="V145">
        <f t="shared" ca="1" si="63"/>
        <v>9.122401847575059</v>
      </c>
      <c r="W145" s="3">
        <f t="shared" ca="1" si="64"/>
        <v>44812</v>
      </c>
      <c r="X145" s="1">
        <f t="shared" ca="1" si="65"/>
        <v>270.72740632718165</v>
      </c>
      <c r="Y145" t="str">
        <f t="shared" ca="1" si="66"/>
        <v>Withdrawal</v>
      </c>
      <c r="Z145" s="1">
        <f t="shared" ca="1" si="67"/>
        <v>1123.5722799034593</v>
      </c>
      <c r="AA145" t="str">
        <f t="shared" ca="1" si="68"/>
        <v>Inactive</v>
      </c>
      <c r="AB145">
        <f t="shared" ca="1" si="69"/>
        <v>75.750577367205537</v>
      </c>
      <c r="AC145" s="3">
        <f t="shared" ca="1" si="70"/>
        <v>45487</v>
      </c>
      <c r="AD145" s="1">
        <f t="shared" ca="1" si="71"/>
        <v>997.04452959546461</v>
      </c>
      <c r="AE145" t="str">
        <f t="shared" ca="1" si="72"/>
        <v>Withdrawal</v>
      </c>
      <c r="AF145" s="1">
        <f t="shared" ca="1" si="73"/>
        <v>126.52775030799467</v>
      </c>
      <c r="AG145" t="str">
        <f t="shared" ca="1" si="74"/>
        <v>Inactive</v>
      </c>
      <c r="AH145" s="3">
        <f t="shared" si="75"/>
        <v>45810</v>
      </c>
      <c r="AI145">
        <f t="shared" ca="1" si="76"/>
        <v>90.677966101694921</v>
      </c>
    </row>
    <row r="146" spans="1:35" x14ac:dyDescent="0.35">
      <c r="A146">
        <v>123600</v>
      </c>
      <c r="B146" s="5" t="s">
        <v>172</v>
      </c>
      <c r="C146" s="3">
        <v>44615</v>
      </c>
      <c r="D146" s="3">
        <v>44615</v>
      </c>
      <c r="E146" s="6">
        <v>9313</v>
      </c>
      <c r="F146" t="s">
        <v>26</v>
      </c>
      <c r="G146" s="6">
        <v>9313</v>
      </c>
      <c r="H146" t="str">
        <f t="shared" si="52"/>
        <v>Active</v>
      </c>
      <c r="I146">
        <f t="shared" si="53"/>
        <v>8.0831408775981526</v>
      </c>
      <c r="J146">
        <f t="shared" si="77"/>
        <v>91.916859122401846</v>
      </c>
      <c r="K146" s="3">
        <v>44700</v>
      </c>
      <c r="L146" s="1">
        <f t="shared" ca="1" si="54"/>
        <v>6046.8925987183557</v>
      </c>
      <c r="M146" t="s">
        <v>896</v>
      </c>
      <c r="N146" s="1">
        <f t="shared" ca="1" si="55"/>
        <v>15359.892598718356</v>
      </c>
      <c r="O146" t="str">
        <f t="shared" ca="1" si="56"/>
        <v>Active</v>
      </c>
      <c r="P146">
        <f t="shared" ca="1" si="57"/>
        <v>10.508083140877599</v>
      </c>
      <c r="Q146" s="3">
        <f t="shared" ca="1" si="58"/>
        <v>44760</v>
      </c>
      <c r="R146" s="1">
        <f t="shared" ca="1" si="59"/>
        <v>10006.574381387287</v>
      </c>
      <c r="S146" t="str">
        <f t="shared" ca="1" si="60"/>
        <v>Withdrawal</v>
      </c>
      <c r="T146" s="1">
        <f t="shared" ca="1" si="61"/>
        <v>5353.3182173310688</v>
      </c>
      <c r="U146" t="str">
        <f t="shared" ca="1" si="62"/>
        <v>Active</v>
      </c>
      <c r="V146">
        <f t="shared" ca="1" si="63"/>
        <v>9.122401847575059</v>
      </c>
      <c r="W146" s="3">
        <f t="shared" ca="1" si="64"/>
        <v>44823</v>
      </c>
      <c r="X146" s="1">
        <f t="shared" ca="1" si="65"/>
        <v>3798.8140245326053</v>
      </c>
      <c r="Y146" t="str">
        <f t="shared" ca="1" si="66"/>
        <v>Deposit</v>
      </c>
      <c r="Z146" s="1">
        <f t="shared" ca="1" si="67"/>
        <v>9152.1322418636737</v>
      </c>
      <c r="AA146" t="str">
        <f t="shared" ca="1" si="68"/>
        <v>Active</v>
      </c>
      <c r="AB146">
        <f t="shared" ca="1" si="69"/>
        <v>75.750577367205537</v>
      </c>
      <c r="AC146" s="3">
        <f t="shared" ca="1" si="70"/>
        <v>44981</v>
      </c>
      <c r="AD146" s="1">
        <f t="shared" ca="1" si="71"/>
        <v>5534.6368475979234</v>
      </c>
      <c r="AE146" t="str">
        <f t="shared" ca="1" si="72"/>
        <v>Deposit</v>
      </c>
      <c r="AF146" s="1">
        <f t="shared" ca="1" si="73"/>
        <v>14686.769089461597</v>
      </c>
      <c r="AG146" t="str">
        <f t="shared" ca="1" si="74"/>
        <v>Inactive</v>
      </c>
      <c r="AH146" s="3">
        <f t="shared" si="75"/>
        <v>45810</v>
      </c>
      <c r="AI146">
        <f t="shared" ca="1" si="76"/>
        <v>90.677966101694921</v>
      </c>
    </row>
    <row r="147" spans="1:35" x14ac:dyDescent="0.35">
      <c r="A147">
        <v>123601</v>
      </c>
      <c r="B147" s="5" t="s">
        <v>173</v>
      </c>
      <c r="C147" s="3">
        <v>44921</v>
      </c>
      <c r="D147" s="3">
        <v>44921</v>
      </c>
      <c r="E147" s="6">
        <v>9042</v>
      </c>
      <c r="F147" t="s">
        <v>26</v>
      </c>
      <c r="G147" s="6">
        <v>9042</v>
      </c>
      <c r="H147" t="str">
        <f t="shared" si="52"/>
        <v>Active</v>
      </c>
      <c r="I147">
        <f t="shared" si="53"/>
        <v>8.0831408775981526</v>
      </c>
      <c r="J147">
        <f t="shared" si="77"/>
        <v>91.916859122401846</v>
      </c>
      <c r="K147" s="3">
        <v>45043</v>
      </c>
      <c r="L147" s="1">
        <f t="shared" ca="1" si="54"/>
        <v>509.04473587052684</v>
      </c>
      <c r="M147" t="s">
        <v>896</v>
      </c>
      <c r="N147" s="1">
        <f t="shared" ca="1" si="55"/>
        <v>9551.044735870526</v>
      </c>
      <c r="O147" t="str">
        <f t="shared" ca="1" si="56"/>
        <v>Active</v>
      </c>
      <c r="P147">
        <f t="shared" ca="1" si="57"/>
        <v>10.508083140877599</v>
      </c>
      <c r="Q147" s="3">
        <f t="shared" ca="1" si="58"/>
        <v>45100</v>
      </c>
      <c r="R147" s="1">
        <f t="shared" ca="1" si="59"/>
        <v>3534.7123465843424</v>
      </c>
      <c r="S147" t="str">
        <f t="shared" ca="1" si="60"/>
        <v>Withdrawal</v>
      </c>
      <c r="T147" s="1">
        <f t="shared" ca="1" si="61"/>
        <v>6016.3323892861836</v>
      </c>
      <c r="U147" t="str">
        <f t="shared" ca="1" si="62"/>
        <v>Active</v>
      </c>
      <c r="V147">
        <f t="shared" ca="1" si="63"/>
        <v>9.122401847575059</v>
      </c>
      <c r="W147" s="3">
        <f t="shared" ca="1" si="64"/>
        <v>45265</v>
      </c>
      <c r="X147" s="1">
        <f t="shared" ca="1" si="65"/>
        <v>808.09439400546432</v>
      </c>
      <c r="Y147" t="str">
        <f t="shared" ca="1" si="66"/>
        <v>Withdrawal</v>
      </c>
      <c r="Z147" s="1">
        <f t="shared" ca="1" si="67"/>
        <v>5208.2379952807196</v>
      </c>
      <c r="AA147" t="str">
        <f t="shared" ca="1" si="68"/>
        <v>Inactive</v>
      </c>
      <c r="AB147">
        <f t="shared" ca="1" si="69"/>
        <v>75.750577367205537</v>
      </c>
      <c r="AC147" s="3">
        <f t="shared" ca="1" si="70"/>
        <v>45589</v>
      </c>
      <c r="AD147" s="1">
        <f t="shared" ca="1" si="71"/>
        <v>3022.633927366709</v>
      </c>
      <c r="AE147" t="str">
        <f t="shared" ca="1" si="72"/>
        <v>Deposit</v>
      </c>
      <c r="AF147" s="1">
        <f t="shared" ca="1" si="73"/>
        <v>8230.8719226474277</v>
      </c>
      <c r="AG147" t="str">
        <f t="shared" ca="1" si="74"/>
        <v>Inactive</v>
      </c>
      <c r="AH147" s="3">
        <f t="shared" si="75"/>
        <v>45810</v>
      </c>
      <c r="AI147">
        <f t="shared" ca="1" si="76"/>
        <v>90.677966101694921</v>
      </c>
    </row>
    <row r="148" spans="1:35" x14ac:dyDescent="0.35">
      <c r="A148">
        <v>123602</v>
      </c>
      <c r="B148" s="5" t="s">
        <v>174</v>
      </c>
      <c r="C148" s="3">
        <v>44560</v>
      </c>
      <c r="D148" s="3">
        <v>44560</v>
      </c>
      <c r="E148" s="6">
        <v>3108</v>
      </c>
      <c r="F148" t="s">
        <v>26</v>
      </c>
      <c r="G148" s="6">
        <v>3108</v>
      </c>
      <c r="H148" t="str">
        <f t="shared" si="52"/>
        <v>Active</v>
      </c>
      <c r="I148">
        <f t="shared" si="53"/>
        <v>8.0831408775981526</v>
      </c>
      <c r="J148">
        <f t="shared" si="77"/>
        <v>91.916859122401846</v>
      </c>
      <c r="K148" s="3">
        <v>44710</v>
      </c>
      <c r="L148" s="1">
        <f t="shared" ca="1" si="54"/>
        <v>2699.1651454113348</v>
      </c>
      <c r="M148" t="s">
        <v>896</v>
      </c>
      <c r="N148" s="1">
        <f t="shared" ca="1" si="55"/>
        <v>5807.1651454113344</v>
      </c>
      <c r="O148" t="str">
        <f t="shared" ca="1" si="56"/>
        <v>Active</v>
      </c>
      <c r="P148">
        <f t="shared" ca="1" si="57"/>
        <v>10.508083140877599</v>
      </c>
      <c r="Q148" s="3">
        <f t="shared" ca="1" si="58"/>
        <v>44874</v>
      </c>
      <c r="R148" s="1">
        <f t="shared" ca="1" si="59"/>
        <v>3829.217280000792</v>
      </c>
      <c r="S148" t="str">
        <f t="shared" ca="1" si="60"/>
        <v>Withdrawal</v>
      </c>
      <c r="T148" s="1">
        <f t="shared" ca="1" si="61"/>
        <v>1977.9478654105424</v>
      </c>
      <c r="U148" t="str">
        <f t="shared" ca="1" si="62"/>
        <v>Active</v>
      </c>
      <c r="V148">
        <f t="shared" ca="1" si="63"/>
        <v>9.122401847575059</v>
      </c>
      <c r="W148" s="3">
        <f t="shared" ca="1" si="64"/>
        <v>44921</v>
      </c>
      <c r="X148" s="1">
        <f t="shared" ca="1" si="65"/>
        <v>314.95568838297777</v>
      </c>
      <c r="Y148" t="str">
        <f t="shared" ca="1" si="66"/>
        <v>Withdrawal</v>
      </c>
      <c r="Z148" s="1">
        <f t="shared" ca="1" si="67"/>
        <v>1662.9921770275646</v>
      </c>
      <c r="AA148" t="str">
        <f t="shared" ca="1" si="68"/>
        <v>Inactive</v>
      </c>
      <c r="AB148">
        <f t="shared" ca="1" si="69"/>
        <v>75.750577367205537</v>
      </c>
      <c r="AC148" s="3">
        <f t="shared" ca="1" si="70"/>
        <v>45261</v>
      </c>
      <c r="AD148" s="1">
        <f t="shared" ca="1" si="71"/>
        <v>1205.6324393193252</v>
      </c>
      <c r="AE148" t="str">
        <f t="shared" ca="1" si="72"/>
        <v>Withdrawal</v>
      </c>
      <c r="AF148" s="1">
        <f t="shared" ca="1" si="73"/>
        <v>457.35973770823944</v>
      </c>
      <c r="AG148" t="str">
        <f t="shared" ca="1" si="74"/>
        <v>Inactive</v>
      </c>
      <c r="AH148" s="3">
        <f t="shared" si="75"/>
        <v>45810</v>
      </c>
      <c r="AI148">
        <f t="shared" ca="1" si="76"/>
        <v>90.677966101694921</v>
      </c>
    </row>
    <row r="149" spans="1:35" x14ac:dyDescent="0.35">
      <c r="A149">
        <v>123603</v>
      </c>
      <c r="B149" s="5" t="s">
        <v>175</v>
      </c>
      <c r="C149" s="3">
        <v>44176</v>
      </c>
      <c r="D149" s="3">
        <v>44176</v>
      </c>
      <c r="E149" s="6">
        <v>4824</v>
      </c>
      <c r="F149" t="s">
        <v>26</v>
      </c>
      <c r="G149" s="6">
        <v>4824</v>
      </c>
      <c r="H149" t="str">
        <f t="shared" si="52"/>
        <v>Inactive</v>
      </c>
      <c r="I149">
        <f t="shared" si="53"/>
        <v>8.0831408775981526</v>
      </c>
      <c r="J149">
        <f t="shared" si="77"/>
        <v>91.916859122401846</v>
      </c>
      <c r="K149" s="3">
        <v>44359</v>
      </c>
      <c r="L149" s="1">
        <f t="shared" ca="1" si="54"/>
        <v>2273.7424886200151</v>
      </c>
      <c r="M149" t="s">
        <v>895</v>
      </c>
      <c r="N149" s="1">
        <f t="shared" ca="1" si="55"/>
        <v>2550.2575113799849</v>
      </c>
      <c r="O149" t="str">
        <f t="shared" ca="1" si="56"/>
        <v>Active</v>
      </c>
      <c r="P149">
        <f t="shared" ca="1" si="57"/>
        <v>10.508083140877599</v>
      </c>
      <c r="Q149" s="3">
        <f t="shared" ca="1" si="58"/>
        <v>44489</v>
      </c>
      <c r="R149" s="1">
        <f t="shared" ca="1" si="59"/>
        <v>1318.7464706685496</v>
      </c>
      <c r="S149" t="str">
        <f t="shared" ca="1" si="60"/>
        <v>Deposit</v>
      </c>
      <c r="T149" s="1">
        <f t="shared" ca="1" si="61"/>
        <v>2552.2575113799849</v>
      </c>
      <c r="U149" t="str">
        <f t="shared" ca="1" si="62"/>
        <v>Active</v>
      </c>
      <c r="V149">
        <f t="shared" ca="1" si="63"/>
        <v>9.122401847575059</v>
      </c>
      <c r="W149" s="3">
        <f t="shared" ca="1" si="64"/>
        <v>44660</v>
      </c>
      <c r="X149" s="1">
        <f t="shared" ca="1" si="65"/>
        <v>1873.6714115129928</v>
      </c>
      <c r="Y149" t="str">
        <f t="shared" ca="1" si="66"/>
        <v>Withdrawal</v>
      </c>
      <c r="Z149" s="1">
        <f t="shared" ca="1" si="67"/>
        <v>678.58609986699207</v>
      </c>
      <c r="AA149" t="str">
        <f t="shared" ca="1" si="68"/>
        <v>Active</v>
      </c>
      <c r="AB149">
        <f t="shared" ca="1" si="69"/>
        <v>75.750577367205537</v>
      </c>
      <c r="AC149" s="3">
        <f t="shared" ca="1" si="70"/>
        <v>44750</v>
      </c>
      <c r="AD149" s="1">
        <f t="shared" ca="1" si="71"/>
        <v>553.18619181476311</v>
      </c>
      <c r="AE149" t="str">
        <f t="shared" ca="1" si="72"/>
        <v>Withdrawal</v>
      </c>
      <c r="AF149" s="1">
        <f t="shared" ca="1" si="73"/>
        <v>125.39990805222897</v>
      </c>
      <c r="AG149" t="str">
        <f t="shared" ca="1" si="74"/>
        <v>Inactive</v>
      </c>
      <c r="AH149" s="3">
        <f t="shared" si="75"/>
        <v>45810</v>
      </c>
      <c r="AI149">
        <f t="shared" ca="1" si="76"/>
        <v>90.677966101694921</v>
      </c>
    </row>
    <row r="150" spans="1:35" x14ac:dyDescent="0.35">
      <c r="A150">
        <v>123604</v>
      </c>
      <c r="B150" s="5" t="s">
        <v>176</v>
      </c>
      <c r="C150" s="3">
        <v>44323</v>
      </c>
      <c r="D150" s="3">
        <v>44323</v>
      </c>
      <c r="E150" s="6">
        <v>3866</v>
      </c>
      <c r="F150" t="s">
        <v>26</v>
      </c>
      <c r="G150" s="6">
        <v>3866</v>
      </c>
      <c r="H150" t="str">
        <f t="shared" si="52"/>
        <v>Active</v>
      </c>
      <c r="I150">
        <f t="shared" si="53"/>
        <v>8.0831408775981526</v>
      </c>
      <c r="J150">
        <f t="shared" si="77"/>
        <v>91.916859122401846</v>
      </c>
      <c r="K150" s="3">
        <v>44335</v>
      </c>
      <c r="L150" s="1">
        <f t="shared" ca="1" si="54"/>
        <v>2273.2801133180624</v>
      </c>
      <c r="M150" t="s">
        <v>896</v>
      </c>
      <c r="N150" s="1">
        <f t="shared" ca="1" si="55"/>
        <v>6139.2801133180619</v>
      </c>
      <c r="O150" t="str">
        <f t="shared" ca="1" si="56"/>
        <v>Inactive</v>
      </c>
      <c r="P150">
        <f t="shared" ca="1" si="57"/>
        <v>10.508083140877599</v>
      </c>
      <c r="Q150" s="3">
        <f t="shared" ca="1" si="58"/>
        <v>44520</v>
      </c>
      <c r="R150" s="1">
        <f t="shared" ca="1" si="59"/>
        <v>2128.8839152979654</v>
      </c>
      <c r="S150" t="str">
        <f t="shared" ca="1" si="60"/>
        <v>Deposit</v>
      </c>
      <c r="T150" s="1">
        <f t="shared" ca="1" si="61"/>
        <v>6141.2801133180619</v>
      </c>
      <c r="U150" t="str">
        <f t="shared" ca="1" si="62"/>
        <v>Active</v>
      </c>
      <c r="V150">
        <f t="shared" ca="1" si="63"/>
        <v>9.122401847575059</v>
      </c>
      <c r="W150" s="3">
        <f t="shared" ca="1" si="64"/>
        <v>44629</v>
      </c>
      <c r="X150" s="1">
        <f t="shared" ca="1" si="65"/>
        <v>343.4320335911645</v>
      </c>
      <c r="Y150" t="str">
        <f t="shared" ca="1" si="66"/>
        <v>Deposit</v>
      </c>
      <c r="Z150" s="1">
        <f t="shared" ca="1" si="67"/>
        <v>6484.7121469092262</v>
      </c>
      <c r="AA150" t="str">
        <f t="shared" ca="1" si="68"/>
        <v>Active</v>
      </c>
      <c r="AB150">
        <f t="shared" ca="1" si="69"/>
        <v>75.750577367205537</v>
      </c>
      <c r="AC150" s="3">
        <f t="shared" ca="1" si="70"/>
        <v>44796</v>
      </c>
      <c r="AD150" s="1">
        <f t="shared" ca="1" si="71"/>
        <v>1984.7841651489373</v>
      </c>
      <c r="AE150" t="str">
        <f t="shared" ca="1" si="72"/>
        <v>Withdrawal</v>
      </c>
      <c r="AF150" s="1">
        <f t="shared" ca="1" si="73"/>
        <v>4499.9279817602892</v>
      </c>
      <c r="AG150" t="str">
        <f t="shared" ca="1" si="74"/>
        <v>Inactive</v>
      </c>
      <c r="AH150" s="3">
        <f t="shared" si="75"/>
        <v>45810</v>
      </c>
      <c r="AI150">
        <f t="shared" ca="1" si="76"/>
        <v>90.677966101694921</v>
      </c>
    </row>
    <row r="151" spans="1:35" x14ac:dyDescent="0.35">
      <c r="A151">
        <v>123605</v>
      </c>
      <c r="B151" s="5" t="s">
        <v>177</v>
      </c>
      <c r="C151" s="3">
        <v>44449</v>
      </c>
      <c r="D151" s="3">
        <v>44449</v>
      </c>
      <c r="E151" s="6">
        <v>8036</v>
      </c>
      <c r="F151" t="s">
        <v>26</v>
      </c>
      <c r="G151" s="6">
        <v>8036</v>
      </c>
      <c r="H151" t="str">
        <f t="shared" si="52"/>
        <v>Active</v>
      </c>
      <c r="I151">
        <f t="shared" si="53"/>
        <v>8.0831408775981526</v>
      </c>
      <c r="J151">
        <f t="shared" si="77"/>
        <v>91.916859122401846</v>
      </c>
      <c r="K151" s="3">
        <v>44529</v>
      </c>
      <c r="L151" s="1">
        <f t="shared" ca="1" si="54"/>
        <v>3738.7545918376886</v>
      </c>
      <c r="M151" t="s">
        <v>896</v>
      </c>
      <c r="N151" s="1">
        <f t="shared" ca="1" si="55"/>
        <v>11774.754591837689</v>
      </c>
      <c r="O151" t="str">
        <f t="shared" ca="1" si="56"/>
        <v>Active</v>
      </c>
      <c r="P151">
        <f t="shared" ca="1" si="57"/>
        <v>10.508083140877599</v>
      </c>
      <c r="Q151" s="3">
        <f t="shared" ca="1" si="58"/>
        <v>44645</v>
      </c>
      <c r="R151" s="1">
        <f t="shared" ca="1" si="59"/>
        <v>8578.9595567119595</v>
      </c>
      <c r="S151" t="str">
        <f t="shared" ca="1" si="60"/>
        <v>Withdrawal</v>
      </c>
      <c r="T151" s="1">
        <f t="shared" ca="1" si="61"/>
        <v>3195.7950351257296</v>
      </c>
      <c r="U151" t="str">
        <f t="shared" ca="1" si="62"/>
        <v>Active</v>
      </c>
      <c r="V151">
        <f t="shared" ca="1" si="63"/>
        <v>9.122401847575059</v>
      </c>
      <c r="W151" s="3">
        <f t="shared" ca="1" si="64"/>
        <v>44753</v>
      </c>
      <c r="X151" s="1">
        <f t="shared" ca="1" si="65"/>
        <v>3020.5622695099</v>
      </c>
      <c r="Y151" t="str">
        <f t="shared" ca="1" si="66"/>
        <v>Withdrawal</v>
      </c>
      <c r="Z151" s="1">
        <f t="shared" ca="1" si="67"/>
        <v>175.23276561582952</v>
      </c>
      <c r="AA151" t="str">
        <f t="shared" ca="1" si="68"/>
        <v>Inactive</v>
      </c>
      <c r="AB151">
        <f t="shared" ca="1" si="69"/>
        <v>75.750577367205537</v>
      </c>
      <c r="AC151" s="3">
        <f t="shared" ca="1" si="70"/>
        <v>45111</v>
      </c>
      <c r="AD151" s="1">
        <f t="shared" ca="1" si="71"/>
        <v>31.357883370511612</v>
      </c>
      <c r="AE151" t="str">
        <f t="shared" ca="1" si="72"/>
        <v>Deposit</v>
      </c>
      <c r="AF151" s="1">
        <f t="shared" ca="1" si="73"/>
        <v>206.59064898634114</v>
      </c>
      <c r="AG151" t="str">
        <f t="shared" ca="1" si="74"/>
        <v>Inactive</v>
      </c>
      <c r="AH151" s="3">
        <f t="shared" si="75"/>
        <v>45810</v>
      </c>
      <c r="AI151">
        <f t="shared" ca="1" si="76"/>
        <v>90.677966101694921</v>
      </c>
    </row>
    <row r="152" spans="1:35" x14ac:dyDescent="0.35">
      <c r="A152">
        <v>123606</v>
      </c>
      <c r="B152" s="5" t="s">
        <v>178</v>
      </c>
      <c r="C152" s="3">
        <v>44946</v>
      </c>
      <c r="D152" s="3">
        <v>44946</v>
      </c>
      <c r="E152" s="6">
        <v>9135</v>
      </c>
      <c r="F152" t="s">
        <v>26</v>
      </c>
      <c r="G152" s="6">
        <v>9135</v>
      </c>
      <c r="H152" t="str">
        <f t="shared" si="52"/>
        <v>Active</v>
      </c>
      <c r="I152">
        <f t="shared" si="53"/>
        <v>8.0831408775981526</v>
      </c>
      <c r="J152">
        <f t="shared" si="77"/>
        <v>91.916859122401846</v>
      </c>
      <c r="K152" s="3">
        <v>45112</v>
      </c>
      <c r="L152" s="1">
        <f t="shared" ca="1" si="54"/>
        <v>2881.4736746484787</v>
      </c>
      <c r="M152" t="s">
        <v>896</v>
      </c>
      <c r="N152" s="1">
        <f t="shared" ca="1" si="55"/>
        <v>12016.473674648478</v>
      </c>
      <c r="O152" t="str">
        <f t="shared" ca="1" si="56"/>
        <v>Active</v>
      </c>
      <c r="P152">
        <f t="shared" ca="1" si="57"/>
        <v>10.508083140877599</v>
      </c>
      <c r="Q152" s="3">
        <f t="shared" ca="1" si="58"/>
        <v>45212</v>
      </c>
      <c r="R152" s="1">
        <f t="shared" ca="1" si="59"/>
        <v>3425.2794448732202</v>
      </c>
      <c r="S152" t="str">
        <f t="shared" ca="1" si="60"/>
        <v>Deposit</v>
      </c>
      <c r="T152" s="1">
        <f t="shared" ca="1" si="61"/>
        <v>12018.473674648478</v>
      </c>
      <c r="U152" t="str">
        <f t="shared" ca="1" si="62"/>
        <v>Active</v>
      </c>
      <c r="V152">
        <f t="shared" ca="1" si="63"/>
        <v>9.122401847575059</v>
      </c>
      <c r="W152" s="3">
        <f t="shared" ca="1" si="64"/>
        <v>45300</v>
      </c>
      <c r="X152" s="1">
        <f t="shared" ca="1" si="65"/>
        <v>3764.1251788858999</v>
      </c>
      <c r="Y152" t="str">
        <f t="shared" ca="1" si="66"/>
        <v>Deposit</v>
      </c>
      <c r="Z152" s="1">
        <f t="shared" ca="1" si="67"/>
        <v>15782.598853534379</v>
      </c>
      <c r="AA152" t="str">
        <f t="shared" ca="1" si="68"/>
        <v>Active</v>
      </c>
      <c r="AB152">
        <f t="shared" ca="1" si="69"/>
        <v>75.750577367205537</v>
      </c>
      <c r="AC152" s="3">
        <f t="shared" ca="1" si="70"/>
        <v>45423</v>
      </c>
      <c r="AD152" s="1">
        <f t="shared" ca="1" si="71"/>
        <v>6039.4038100855105</v>
      </c>
      <c r="AE152" t="str">
        <f t="shared" ca="1" si="72"/>
        <v>Deposit</v>
      </c>
      <c r="AF152" s="1">
        <f t="shared" ca="1" si="73"/>
        <v>21822.002663619889</v>
      </c>
      <c r="AG152" t="str">
        <f t="shared" ca="1" si="74"/>
        <v>Inactive</v>
      </c>
      <c r="AH152" s="3">
        <f t="shared" si="75"/>
        <v>45810</v>
      </c>
      <c r="AI152">
        <f t="shared" ca="1" si="76"/>
        <v>90.677966101694921</v>
      </c>
    </row>
    <row r="153" spans="1:35" x14ac:dyDescent="0.35">
      <c r="A153">
        <v>123607</v>
      </c>
      <c r="B153" s="5" t="s">
        <v>179</v>
      </c>
      <c r="C153" s="3">
        <v>45010</v>
      </c>
      <c r="D153" s="3">
        <v>45010</v>
      </c>
      <c r="E153" s="6">
        <v>1947</v>
      </c>
      <c r="F153" t="s">
        <v>26</v>
      </c>
      <c r="G153" s="6">
        <v>1947</v>
      </c>
      <c r="H153" t="str">
        <f t="shared" si="52"/>
        <v>Active</v>
      </c>
      <c r="I153">
        <f t="shared" si="53"/>
        <v>8.0831408775981526</v>
      </c>
      <c r="J153">
        <f t="shared" si="77"/>
        <v>91.916859122401846</v>
      </c>
      <c r="K153" s="3">
        <v>45167</v>
      </c>
      <c r="L153" s="1">
        <f t="shared" ca="1" si="54"/>
        <v>1919.260384404211</v>
      </c>
      <c r="M153" t="s">
        <v>895</v>
      </c>
      <c r="N153" s="1">
        <f t="shared" ca="1" si="55"/>
        <v>27.739615595789019</v>
      </c>
      <c r="O153" t="str">
        <f t="shared" ca="1" si="56"/>
        <v>Active</v>
      </c>
      <c r="P153">
        <f t="shared" ca="1" si="57"/>
        <v>10.508083140877599</v>
      </c>
      <c r="Q153" s="3">
        <f t="shared" ca="1" si="58"/>
        <v>45231</v>
      </c>
      <c r="R153" s="1">
        <f t="shared" ca="1" si="59"/>
        <v>22.875342794029969</v>
      </c>
      <c r="S153" t="str">
        <f t="shared" ca="1" si="60"/>
        <v>Deposit</v>
      </c>
      <c r="T153" s="1">
        <f t="shared" ca="1" si="61"/>
        <v>29.739615595789019</v>
      </c>
      <c r="U153" t="str">
        <f t="shared" ca="1" si="62"/>
        <v>Active</v>
      </c>
      <c r="V153">
        <f t="shared" ca="1" si="63"/>
        <v>9.122401847575059</v>
      </c>
      <c r="W153" s="3">
        <f t="shared" ca="1" si="64"/>
        <v>45315</v>
      </c>
      <c r="X153" s="1">
        <f t="shared" ca="1" si="65"/>
        <v>6.6232706416429776</v>
      </c>
      <c r="Y153" t="str">
        <f t="shared" ca="1" si="66"/>
        <v>Deposit</v>
      </c>
      <c r="Z153" s="1">
        <f t="shared" ca="1" si="67"/>
        <v>36.362886237431994</v>
      </c>
      <c r="AA153" t="str">
        <f t="shared" ca="1" si="68"/>
        <v>Inactive</v>
      </c>
      <c r="AB153">
        <f t="shared" ca="1" si="69"/>
        <v>75.750577367205537</v>
      </c>
      <c r="AC153" s="3">
        <f t="shared" ca="1" si="70"/>
        <v>45702</v>
      </c>
      <c r="AD153" s="1">
        <f t="shared" ca="1" si="71"/>
        <v>7.2720389063805415</v>
      </c>
      <c r="AE153" t="str">
        <f t="shared" ca="1" si="72"/>
        <v>Deposit</v>
      </c>
      <c r="AF153" s="1">
        <f t="shared" ca="1" si="73"/>
        <v>43.634925143812538</v>
      </c>
      <c r="AG153" t="str">
        <f t="shared" ca="1" si="74"/>
        <v>Active</v>
      </c>
      <c r="AH153" s="3">
        <f t="shared" si="75"/>
        <v>45810</v>
      </c>
      <c r="AI153">
        <f t="shared" ca="1" si="76"/>
        <v>90.677966101694921</v>
      </c>
    </row>
    <row r="154" spans="1:35" x14ac:dyDescent="0.35">
      <c r="A154">
        <v>123608</v>
      </c>
      <c r="B154" s="5" t="s">
        <v>180</v>
      </c>
      <c r="C154" s="3">
        <v>44713</v>
      </c>
      <c r="D154" s="3">
        <v>44713</v>
      </c>
      <c r="E154" s="6">
        <v>9814</v>
      </c>
      <c r="F154" t="s">
        <v>26</v>
      </c>
      <c r="G154" s="6">
        <v>9814</v>
      </c>
      <c r="H154" t="str">
        <f t="shared" si="52"/>
        <v>Active</v>
      </c>
      <c r="I154">
        <f t="shared" si="53"/>
        <v>8.0831408775981526</v>
      </c>
      <c r="J154">
        <f t="shared" si="77"/>
        <v>91.916859122401846</v>
      </c>
      <c r="K154" s="3">
        <v>44798</v>
      </c>
      <c r="L154" s="1">
        <f t="shared" ca="1" si="54"/>
        <v>9589.6308252910349</v>
      </c>
      <c r="M154" t="s">
        <v>895</v>
      </c>
      <c r="N154" s="1">
        <f t="shared" ca="1" si="55"/>
        <v>224.36917470896515</v>
      </c>
      <c r="O154" t="str">
        <f t="shared" ca="1" si="56"/>
        <v>Active</v>
      </c>
      <c r="P154">
        <f t="shared" ca="1" si="57"/>
        <v>10.508083140877599</v>
      </c>
      <c r="Q154" s="3">
        <f t="shared" ca="1" si="58"/>
        <v>44809</v>
      </c>
      <c r="R154" s="1">
        <f t="shared" ca="1" si="59"/>
        <v>184.55842189411698</v>
      </c>
      <c r="S154" t="str">
        <f t="shared" ca="1" si="60"/>
        <v>Withdrawal</v>
      </c>
      <c r="T154" s="1">
        <f t="shared" ca="1" si="61"/>
        <v>39.810752814848172</v>
      </c>
      <c r="U154" t="str">
        <f t="shared" ca="1" si="62"/>
        <v>Active</v>
      </c>
      <c r="V154">
        <f t="shared" ca="1" si="63"/>
        <v>9.122401847575059</v>
      </c>
      <c r="W154" s="3">
        <f t="shared" ca="1" si="64"/>
        <v>44823</v>
      </c>
      <c r="X154" s="1">
        <f t="shared" ca="1" si="65"/>
        <v>33.979343193968688</v>
      </c>
      <c r="Y154" t="str">
        <f t="shared" ca="1" si="66"/>
        <v>Deposit</v>
      </c>
      <c r="Z154" s="1">
        <f t="shared" ca="1" si="67"/>
        <v>73.79009600881686</v>
      </c>
      <c r="AA154" t="str">
        <f t="shared" ca="1" si="68"/>
        <v>Active</v>
      </c>
      <c r="AB154">
        <f t="shared" ca="1" si="69"/>
        <v>75.750577367205537</v>
      </c>
      <c r="AC154" s="3">
        <f t="shared" ca="1" si="70"/>
        <v>44836</v>
      </c>
      <c r="AD154" s="1">
        <f t="shared" ca="1" si="71"/>
        <v>55.056155120842462</v>
      </c>
      <c r="AE154" t="str">
        <f t="shared" ca="1" si="72"/>
        <v>Withdrawal</v>
      </c>
      <c r="AF154" s="1">
        <f t="shared" ca="1" si="73"/>
        <v>18.733940887974398</v>
      </c>
      <c r="AG154" t="str">
        <f t="shared" ca="1" si="74"/>
        <v>Inactive</v>
      </c>
      <c r="AH154" s="3">
        <f t="shared" si="75"/>
        <v>45810</v>
      </c>
      <c r="AI154">
        <f t="shared" ca="1" si="76"/>
        <v>90.677966101694921</v>
      </c>
    </row>
    <row r="155" spans="1:35" x14ac:dyDescent="0.35">
      <c r="A155">
        <v>123609</v>
      </c>
      <c r="B155" s="5" t="s">
        <v>181</v>
      </c>
      <c r="C155" s="3">
        <v>44612</v>
      </c>
      <c r="D155" s="3">
        <v>44612</v>
      </c>
      <c r="E155" s="6">
        <v>2339</v>
      </c>
      <c r="F155" t="s">
        <v>26</v>
      </c>
      <c r="G155" s="6">
        <v>2339</v>
      </c>
      <c r="H155" t="str">
        <f t="shared" si="52"/>
        <v>Active</v>
      </c>
      <c r="I155">
        <f t="shared" si="53"/>
        <v>8.0831408775981526</v>
      </c>
      <c r="J155">
        <f t="shared" si="77"/>
        <v>91.916859122401846</v>
      </c>
      <c r="K155" s="3">
        <v>44768</v>
      </c>
      <c r="L155" s="1">
        <f t="shared" ca="1" si="54"/>
        <v>915.61641360150702</v>
      </c>
      <c r="M155" t="s">
        <v>895</v>
      </c>
      <c r="N155" s="1">
        <f t="shared" ca="1" si="55"/>
        <v>1423.383586398493</v>
      </c>
      <c r="O155" t="str">
        <f t="shared" ca="1" si="56"/>
        <v>Active</v>
      </c>
      <c r="P155">
        <f t="shared" ca="1" si="57"/>
        <v>10.508083140877599</v>
      </c>
      <c r="Q155" s="3">
        <f t="shared" ca="1" si="58"/>
        <v>44920</v>
      </c>
      <c r="R155" s="1">
        <f t="shared" ca="1" si="59"/>
        <v>905.65468991082162</v>
      </c>
      <c r="S155" t="str">
        <f t="shared" ca="1" si="60"/>
        <v>Withdrawal</v>
      </c>
      <c r="T155" s="1">
        <f t="shared" ca="1" si="61"/>
        <v>517.72889648767136</v>
      </c>
      <c r="U155" t="str">
        <f t="shared" ca="1" si="62"/>
        <v>Active</v>
      </c>
      <c r="V155">
        <f t="shared" ca="1" si="63"/>
        <v>9.122401847575059</v>
      </c>
      <c r="W155" s="3">
        <f t="shared" ca="1" si="64"/>
        <v>44961</v>
      </c>
      <c r="X155" s="1">
        <f t="shared" ca="1" si="65"/>
        <v>238.0653374189848</v>
      </c>
      <c r="Y155" t="str">
        <f t="shared" ca="1" si="66"/>
        <v>Withdrawal</v>
      </c>
      <c r="Z155" s="1">
        <f t="shared" ca="1" si="67"/>
        <v>279.6635590686866</v>
      </c>
      <c r="AA155" t="str">
        <f t="shared" ca="1" si="68"/>
        <v>Inactive</v>
      </c>
      <c r="AB155">
        <f t="shared" ca="1" si="69"/>
        <v>75.750577367205537</v>
      </c>
      <c r="AC155" s="3">
        <f t="shared" ca="1" si="70"/>
        <v>45324</v>
      </c>
      <c r="AD155" s="1">
        <f t="shared" ca="1" si="71"/>
        <v>124.02928728325381</v>
      </c>
      <c r="AE155" t="str">
        <f t="shared" ca="1" si="72"/>
        <v>Deposit</v>
      </c>
      <c r="AF155" s="1">
        <f t="shared" ca="1" si="73"/>
        <v>403.69284635194037</v>
      </c>
      <c r="AG155" t="str">
        <f t="shared" ca="1" si="74"/>
        <v>Inactive</v>
      </c>
      <c r="AH155" s="3">
        <f t="shared" si="75"/>
        <v>45810</v>
      </c>
      <c r="AI155">
        <f t="shared" ca="1" si="76"/>
        <v>90.677966101694921</v>
      </c>
    </row>
    <row r="156" spans="1:35" x14ac:dyDescent="0.35">
      <c r="A156">
        <v>123610</v>
      </c>
      <c r="B156" s="5" t="s">
        <v>182</v>
      </c>
      <c r="C156" s="3">
        <v>44720</v>
      </c>
      <c r="D156" s="3">
        <v>44720</v>
      </c>
      <c r="E156" s="6">
        <v>781</v>
      </c>
      <c r="F156" t="s">
        <v>26</v>
      </c>
      <c r="G156" s="6">
        <v>781</v>
      </c>
      <c r="H156" t="str">
        <f t="shared" si="52"/>
        <v>Active</v>
      </c>
      <c r="I156">
        <f t="shared" si="53"/>
        <v>8.0831408775981526</v>
      </c>
      <c r="J156">
        <f t="shared" si="77"/>
        <v>91.916859122401846</v>
      </c>
      <c r="K156" s="3">
        <v>44764</v>
      </c>
      <c r="L156" s="1">
        <f t="shared" ca="1" si="54"/>
        <v>24.874068876557921</v>
      </c>
      <c r="M156" t="s">
        <v>896</v>
      </c>
      <c r="N156" s="1">
        <f t="shared" ca="1" si="55"/>
        <v>805.87406887655789</v>
      </c>
      <c r="O156" t="str">
        <f t="shared" ca="1" si="56"/>
        <v>Inactive</v>
      </c>
      <c r="P156">
        <f t="shared" ca="1" si="57"/>
        <v>10.508083140877599</v>
      </c>
      <c r="Q156" s="3">
        <f t="shared" ca="1" si="58"/>
        <v>44958</v>
      </c>
      <c r="R156" s="1">
        <f t="shared" ca="1" si="59"/>
        <v>465.40701405099526</v>
      </c>
      <c r="S156" t="str">
        <f t="shared" ca="1" si="60"/>
        <v>Withdrawal</v>
      </c>
      <c r="T156" s="1">
        <f t="shared" ca="1" si="61"/>
        <v>340.46705482556263</v>
      </c>
      <c r="U156" t="str">
        <f t="shared" ca="1" si="62"/>
        <v>Active</v>
      </c>
      <c r="V156">
        <f t="shared" ca="1" si="63"/>
        <v>9.122401847575059</v>
      </c>
      <c r="W156" s="3">
        <f t="shared" ca="1" si="64"/>
        <v>45072</v>
      </c>
      <c r="X156" s="1">
        <f t="shared" ca="1" si="65"/>
        <v>110.79149054802672</v>
      </c>
      <c r="Y156" t="str">
        <f t="shared" ca="1" si="66"/>
        <v>Deposit</v>
      </c>
      <c r="Z156" s="1">
        <f t="shared" ca="1" si="67"/>
        <v>451.25854537358936</v>
      </c>
      <c r="AA156" t="str">
        <f t="shared" ca="1" si="68"/>
        <v>Inactive</v>
      </c>
      <c r="AB156">
        <f t="shared" ca="1" si="69"/>
        <v>75.750577367205537</v>
      </c>
      <c r="AC156" s="3">
        <f t="shared" ca="1" si="70"/>
        <v>45473</v>
      </c>
      <c r="AD156" s="1">
        <f t="shared" ca="1" si="71"/>
        <v>424.11135053067414</v>
      </c>
      <c r="AE156" t="str">
        <f t="shared" ca="1" si="72"/>
        <v>Deposit</v>
      </c>
      <c r="AF156" s="1">
        <f t="shared" ca="1" si="73"/>
        <v>875.36989590426356</v>
      </c>
      <c r="AG156" t="str">
        <f t="shared" ca="1" si="74"/>
        <v>Inactive</v>
      </c>
      <c r="AH156" s="3">
        <f t="shared" si="75"/>
        <v>45810</v>
      </c>
      <c r="AI156">
        <f t="shared" ca="1" si="76"/>
        <v>90.677966101694921</v>
      </c>
    </row>
    <row r="157" spans="1:35" x14ac:dyDescent="0.35">
      <c r="A157">
        <v>123611</v>
      </c>
      <c r="B157" s="5" t="s">
        <v>183</v>
      </c>
      <c r="C157" s="3">
        <v>44554</v>
      </c>
      <c r="D157" s="3">
        <v>44554</v>
      </c>
      <c r="E157" s="6">
        <v>7910</v>
      </c>
      <c r="F157" t="s">
        <v>26</v>
      </c>
      <c r="G157" s="6">
        <v>7910</v>
      </c>
      <c r="H157" t="str">
        <f t="shared" si="52"/>
        <v>Active</v>
      </c>
      <c r="I157">
        <f t="shared" si="53"/>
        <v>8.0831408775981526</v>
      </c>
      <c r="J157">
        <f t="shared" si="77"/>
        <v>91.916859122401846</v>
      </c>
      <c r="K157" s="3">
        <v>44647</v>
      </c>
      <c r="L157" s="1">
        <f t="shared" ca="1" si="54"/>
        <v>6377.4475602468065</v>
      </c>
      <c r="M157" t="s">
        <v>895</v>
      </c>
      <c r="N157" s="1">
        <f t="shared" ca="1" si="55"/>
        <v>1532.5524397531935</v>
      </c>
      <c r="O157" t="str">
        <f t="shared" ca="1" si="56"/>
        <v>Inactive</v>
      </c>
      <c r="P157">
        <f t="shared" ca="1" si="57"/>
        <v>10.508083140877599</v>
      </c>
      <c r="Q157" s="3">
        <f t="shared" ca="1" si="58"/>
        <v>44834</v>
      </c>
      <c r="R157" s="1">
        <f t="shared" ca="1" si="59"/>
        <v>1072.0132036598595</v>
      </c>
      <c r="S157" t="str">
        <f t="shared" ca="1" si="60"/>
        <v>Withdrawal</v>
      </c>
      <c r="T157" s="1">
        <f t="shared" ca="1" si="61"/>
        <v>460.53923609333401</v>
      </c>
      <c r="U157" t="str">
        <f t="shared" ca="1" si="62"/>
        <v>Active</v>
      </c>
      <c r="V157">
        <f t="shared" ca="1" si="63"/>
        <v>9.122401847575059</v>
      </c>
      <c r="W157" s="3">
        <f t="shared" ca="1" si="64"/>
        <v>44847</v>
      </c>
      <c r="X157" s="1">
        <f t="shared" ca="1" si="65"/>
        <v>391.22736451294634</v>
      </c>
      <c r="Y157" t="str">
        <f t="shared" ca="1" si="66"/>
        <v>Deposit</v>
      </c>
      <c r="Z157" s="1">
        <f t="shared" ca="1" si="67"/>
        <v>851.76660060628035</v>
      </c>
      <c r="AA157" t="str">
        <f t="shared" ca="1" si="68"/>
        <v>Inactive</v>
      </c>
      <c r="AB157">
        <f t="shared" ca="1" si="69"/>
        <v>75.750577367205537</v>
      </c>
      <c r="AC157" s="3">
        <f t="shared" ca="1" si="70"/>
        <v>45467</v>
      </c>
      <c r="AD157" s="1">
        <f t="shared" ca="1" si="71"/>
        <v>393.7334522976725</v>
      </c>
      <c r="AE157" t="str">
        <f t="shared" ca="1" si="72"/>
        <v>Withdrawal</v>
      </c>
      <c r="AF157" s="1">
        <f t="shared" ca="1" si="73"/>
        <v>458.03314830860785</v>
      </c>
      <c r="AG157" t="str">
        <f t="shared" ca="1" si="74"/>
        <v>Inactive</v>
      </c>
      <c r="AH157" s="3">
        <f t="shared" si="75"/>
        <v>45810</v>
      </c>
      <c r="AI157">
        <f t="shared" ca="1" si="76"/>
        <v>90.677966101694921</v>
      </c>
    </row>
    <row r="158" spans="1:35" x14ac:dyDescent="0.35">
      <c r="A158">
        <v>123612</v>
      </c>
      <c r="B158" s="5" t="s">
        <v>184</v>
      </c>
      <c r="C158" s="3">
        <v>44621</v>
      </c>
      <c r="D158" s="3">
        <v>44621</v>
      </c>
      <c r="E158" s="6">
        <v>5445</v>
      </c>
      <c r="F158" t="s">
        <v>26</v>
      </c>
      <c r="G158" s="6">
        <v>5445</v>
      </c>
      <c r="H158" t="str">
        <f t="shared" si="52"/>
        <v>Active</v>
      </c>
      <c r="I158">
        <f t="shared" si="53"/>
        <v>8.0831408775981526</v>
      </c>
      <c r="J158">
        <f t="shared" si="77"/>
        <v>91.916859122401846</v>
      </c>
      <c r="K158" s="3">
        <v>44778</v>
      </c>
      <c r="L158" s="1">
        <f t="shared" ca="1" si="54"/>
        <v>201.17725474272547</v>
      </c>
      <c r="M158" t="s">
        <v>896</v>
      </c>
      <c r="N158" s="1">
        <f t="shared" ca="1" si="55"/>
        <v>5646.1772547427254</v>
      </c>
      <c r="O158" t="str">
        <f t="shared" ca="1" si="56"/>
        <v>Active</v>
      </c>
      <c r="P158">
        <f t="shared" ca="1" si="57"/>
        <v>10.508083140877599</v>
      </c>
      <c r="Q158" s="3">
        <f t="shared" ca="1" si="58"/>
        <v>44922</v>
      </c>
      <c r="R158" s="1">
        <f t="shared" ca="1" si="59"/>
        <v>4246.3736426319147</v>
      </c>
      <c r="S158" t="str">
        <f t="shared" ca="1" si="60"/>
        <v>Deposit</v>
      </c>
      <c r="T158" s="1">
        <f t="shared" ca="1" si="61"/>
        <v>5648.1772547427254</v>
      </c>
      <c r="U158" t="str">
        <f t="shared" ca="1" si="62"/>
        <v>Active</v>
      </c>
      <c r="V158">
        <f t="shared" ca="1" si="63"/>
        <v>9.122401847575059</v>
      </c>
      <c r="W158" s="3">
        <f t="shared" ca="1" si="64"/>
        <v>45071</v>
      </c>
      <c r="X158" s="1">
        <f t="shared" ca="1" si="65"/>
        <v>2728.3176988532696</v>
      </c>
      <c r="Y158" t="str">
        <f t="shared" ca="1" si="66"/>
        <v>Withdrawal</v>
      </c>
      <c r="Z158" s="1">
        <f t="shared" ca="1" si="67"/>
        <v>2919.8595558894558</v>
      </c>
      <c r="AA158" t="str">
        <f t="shared" ca="1" si="68"/>
        <v>Active</v>
      </c>
      <c r="AB158">
        <f t="shared" ca="1" si="69"/>
        <v>75.750577367205537</v>
      </c>
      <c r="AC158" s="3">
        <f t="shared" ca="1" si="70"/>
        <v>45244</v>
      </c>
      <c r="AD158" s="1">
        <f t="shared" ca="1" si="71"/>
        <v>1497.597859119131</v>
      </c>
      <c r="AE158" t="str">
        <f t="shared" ca="1" si="72"/>
        <v>Withdrawal</v>
      </c>
      <c r="AF158" s="1">
        <f t="shared" ca="1" si="73"/>
        <v>1422.2616967703248</v>
      </c>
      <c r="AG158" t="str">
        <f t="shared" ca="1" si="74"/>
        <v>Inactive</v>
      </c>
      <c r="AH158" s="3">
        <f t="shared" si="75"/>
        <v>45810</v>
      </c>
      <c r="AI158">
        <f t="shared" ca="1" si="76"/>
        <v>90.677966101694921</v>
      </c>
    </row>
    <row r="159" spans="1:35" x14ac:dyDescent="0.35">
      <c r="A159">
        <v>123613</v>
      </c>
      <c r="B159" s="5" t="s">
        <v>185</v>
      </c>
      <c r="C159" s="3">
        <v>44717</v>
      </c>
      <c r="D159" s="3">
        <v>44717</v>
      </c>
      <c r="E159" s="6">
        <v>6535</v>
      </c>
      <c r="F159" t="s">
        <v>26</v>
      </c>
      <c r="G159" s="6">
        <v>6535</v>
      </c>
      <c r="H159" t="str">
        <f t="shared" si="52"/>
        <v>Active</v>
      </c>
      <c r="I159">
        <f t="shared" si="53"/>
        <v>8.0831408775981526</v>
      </c>
      <c r="J159">
        <f t="shared" si="77"/>
        <v>91.916859122401846</v>
      </c>
      <c r="K159" s="3">
        <v>44760</v>
      </c>
      <c r="L159" s="1">
        <f t="shared" ca="1" si="54"/>
        <v>5421.3223005778655</v>
      </c>
      <c r="M159" t="s">
        <v>896</v>
      </c>
      <c r="N159" s="1">
        <f t="shared" ca="1" si="55"/>
        <v>11956.322300577865</v>
      </c>
      <c r="O159" t="str">
        <f t="shared" ca="1" si="56"/>
        <v>Active</v>
      </c>
      <c r="P159">
        <f t="shared" ca="1" si="57"/>
        <v>10.508083140877599</v>
      </c>
      <c r="Q159" s="3">
        <f t="shared" ca="1" si="58"/>
        <v>44779</v>
      </c>
      <c r="R159" s="1">
        <f t="shared" ca="1" si="59"/>
        <v>9244.6768031665179</v>
      </c>
      <c r="S159" t="str">
        <f t="shared" ca="1" si="60"/>
        <v>Deposit</v>
      </c>
      <c r="T159" s="1">
        <f t="shared" ca="1" si="61"/>
        <v>11958.322300577865</v>
      </c>
      <c r="U159" t="str">
        <f t="shared" ca="1" si="62"/>
        <v>Active</v>
      </c>
      <c r="V159">
        <f t="shared" ca="1" si="63"/>
        <v>9.122401847575059</v>
      </c>
      <c r="W159" s="3">
        <f t="shared" ca="1" si="64"/>
        <v>44911</v>
      </c>
      <c r="X159" s="1">
        <f t="shared" ca="1" si="65"/>
        <v>7417.0248110056527</v>
      </c>
      <c r="Y159" t="str">
        <f t="shared" ca="1" si="66"/>
        <v>Withdrawal</v>
      </c>
      <c r="Z159" s="1">
        <f t="shared" ca="1" si="67"/>
        <v>4541.2974895722127</v>
      </c>
      <c r="AA159" t="str">
        <f t="shared" ca="1" si="68"/>
        <v>Inactive</v>
      </c>
      <c r="AB159">
        <f t="shared" ca="1" si="69"/>
        <v>75.750577367205537</v>
      </c>
      <c r="AC159" s="3">
        <f t="shared" ca="1" si="70"/>
        <v>45551</v>
      </c>
      <c r="AD159" s="1">
        <f t="shared" ca="1" si="71"/>
        <v>1087.7598175097262</v>
      </c>
      <c r="AE159" t="str">
        <f t="shared" ca="1" si="72"/>
        <v>Withdrawal</v>
      </c>
      <c r="AF159" s="1">
        <f t="shared" ca="1" si="73"/>
        <v>3453.5376720624863</v>
      </c>
      <c r="AG159" t="str">
        <f t="shared" ca="1" si="74"/>
        <v>Inactive</v>
      </c>
      <c r="AH159" s="3">
        <f t="shared" si="75"/>
        <v>45810</v>
      </c>
      <c r="AI159">
        <f t="shared" ca="1" si="76"/>
        <v>90.677966101694921</v>
      </c>
    </row>
    <row r="160" spans="1:35" x14ac:dyDescent="0.35">
      <c r="A160">
        <v>123614</v>
      </c>
      <c r="B160" s="5" t="s">
        <v>186</v>
      </c>
      <c r="C160" s="3">
        <v>44321</v>
      </c>
      <c r="D160" s="3">
        <v>44321</v>
      </c>
      <c r="E160" s="6">
        <v>7904</v>
      </c>
      <c r="F160" t="s">
        <v>26</v>
      </c>
      <c r="G160" s="6">
        <v>7904</v>
      </c>
      <c r="H160" t="str">
        <f t="shared" si="52"/>
        <v>Active</v>
      </c>
      <c r="I160">
        <f t="shared" si="53"/>
        <v>8.0831408775981526</v>
      </c>
      <c r="J160">
        <f t="shared" si="77"/>
        <v>91.916859122401846</v>
      </c>
      <c r="K160" s="3">
        <v>44447</v>
      </c>
      <c r="L160" s="1">
        <f t="shared" ca="1" si="54"/>
        <v>1563.980569175837</v>
      </c>
      <c r="M160" t="s">
        <v>896</v>
      </c>
      <c r="N160" s="1">
        <f t="shared" ca="1" si="55"/>
        <v>9467.9805691758374</v>
      </c>
      <c r="O160" t="str">
        <f t="shared" ca="1" si="56"/>
        <v>Active</v>
      </c>
      <c r="P160">
        <f t="shared" ca="1" si="57"/>
        <v>10.508083140877599</v>
      </c>
      <c r="Q160" s="3">
        <f t="shared" ca="1" si="58"/>
        <v>44524</v>
      </c>
      <c r="R160" s="1">
        <f t="shared" ca="1" si="59"/>
        <v>8446.0664155783797</v>
      </c>
      <c r="S160" t="str">
        <f t="shared" ca="1" si="60"/>
        <v>Deposit</v>
      </c>
      <c r="T160" s="1">
        <f t="shared" ca="1" si="61"/>
        <v>9469.9805691758374</v>
      </c>
      <c r="U160" t="str">
        <f t="shared" ca="1" si="62"/>
        <v>Active</v>
      </c>
      <c r="V160">
        <f t="shared" ca="1" si="63"/>
        <v>9.122401847575059</v>
      </c>
      <c r="W160" s="3">
        <f t="shared" ca="1" si="64"/>
        <v>44702</v>
      </c>
      <c r="X160" s="1">
        <f t="shared" ca="1" si="65"/>
        <v>738.18998552323922</v>
      </c>
      <c r="Y160" t="str">
        <f t="shared" ca="1" si="66"/>
        <v>Withdrawal</v>
      </c>
      <c r="Z160" s="1">
        <f t="shared" ca="1" si="67"/>
        <v>8731.7905836525988</v>
      </c>
      <c r="AA160" t="str">
        <f t="shared" ca="1" si="68"/>
        <v>Active</v>
      </c>
      <c r="AB160">
        <f t="shared" ca="1" si="69"/>
        <v>75.750577367205537</v>
      </c>
      <c r="AC160" s="3">
        <f t="shared" ca="1" si="70"/>
        <v>44862</v>
      </c>
      <c r="AD160" s="1">
        <f t="shared" ca="1" si="71"/>
        <v>1109.5350351736738</v>
      </c>
      <c r="AE160" t="str">
        <f t="shared" ca="1" si="72"/>
        <v>Deposit</v>
      </c>
      <c r="AF160" s="1">
        <f t="shared" ca="1" si="73"/>
        <v>9841.3256188262731</v>
      </c>
      <c r="AG160" t="str">
        <f t="shared" ca="1" si="74"/>
        <v>Inactive</v>
      </c>
      <c r="AH160" s="3">
        <f t="shared" si="75"/>
        <v>45810</v>
      </c>
      <c r="AI160">
        <f t="shared" ca="1" si="76"/>
        <v>90.677966101694921</v>
      </c>
    </row>
    <row r="161" spans="1:35" x14ac:dyDescent="0.35">
      <c r="A161">
        <v>123615</v>
      </c>
      <c r="B161" s="5" t="s">
        <v>187</v>
      </c>
      <c r="C161" s="3">
        <v>44258</v>
      </c>
      <c r="D161" s="3">
        <v>44258</v>
      </c>
      <c r="E161" s="6">
        <v>4919</v>
      </c>
      <c r="F161" t="s">
        <v>26</v>
      </c>
      <c r="G161" s="6">
        <v>4919</v>
      </c>
      <c r="H161" t="str">
        <f t="shared" si="52"/>
        <v>Active</v>
      </c>
      <c r="I161">
        <f t="shared" si="53"/>
        <v>8.0831408775981526</v>
      </c>
      <c r="J161">
        <f t="shared" si="77"/>
        <v>91.916859122401846</v>
      </c>
      <c r="K161" s="3">
        <v>44396</v>
      </c>
      <c r="L161" s="1">
        <f t="shared" ca="1" si="54"/>
        <v>2267.9906545454296</v>
      </c>
      <c r="M161" t="s">
        <v>896</v>
      </c>
      <c r="N161" s="1">
        <f t="shared" ca="1" si="55"/>
        <v>7186.9906545454296</v>
      </c>
      <c r="O161" t="str">
        <f t="shared" ca="1" si="56"/>
        <v>Active</v>
      </c>
      <c r="P161">
        <f t="shared" ca="1" si="57"/>
        <v>10.508083140877599</v>
      </c>
      <c r="Q161" s="3">
        <f t="shared" ca="1" si="58"/>
        <v>44397</v>
      </c>
      <c r="R161" s="1">
        <f t="shared" ca="1" si="59"/>
        <v>3053.6889651137017</v>
      </c>
      <c r="S161" t="str">
        <f t="shared" ca="1" si="60"/>
        <v>Withdrawal</v>
      </c>
      <c r="T161" s="1">
        <f t="shared" ca="1" si="61"/>
        <v>4133.3016894317279</v>
      </c>
      <c r="U161" t="str">
        <f t="shared" ca="1" si="62"/>
        <v>Active</v>
      </c>
      <c r="V161">
        <f t="shared" ca="1" si="63"/>
        <v>9.122401847575059</v>
      </c>
      <c r="W161" s="3">
        <f t="shared" ca="1" si="64"/>
        <v>44408</v>
      </c>
      <c r="X161" s="1">
        <f t="shared" ca="1" si="65"/>
        <v>1310.1172430902932</v>
      </c>
      <c r="Y161" t="str">
        <f t="shared" ca="1" si="66"/>
        <v>Deposit</v>
      </c>
      <c r="Z161" s="1">
        <f t="shared" ca="1" si="67"/>
        <v>5443.4189325220214</v>
      </c>
      <c r="AA161" t="str">
        <f t="shared" ca="1" si="68"/>
        <v>Inactive</v>
      </c>
      <c r="AB161">
        <f t="shared" ca="1" si="69"/>
        <v>75.750577367205537</v>
      </c>
      <c r="AC161" s="3">
        <f t="shared" ca="1" si="70"/>
        <v>44660</v>
      </c>
      <c r="AD161" s="1">
        <f t="shared" ca="1" si="71"/>
        <v>710.20481793471993</v>
      </c>
      <c r="AE161" t="str">
        <f t="shared" ca="1" si="72"/>
        <v>Withdrawal</v>
      </c>
      <c r="AF161" s="1">
        <f t="shared" ca="1" si="73"/>
        <v>4733.2141145873011</v>
      </c>
      <c r="AG161" t="str">
        <f t="shared" ca="1" si="74"/>
        <v>Inactive</v>
      </c>
      <c r="AH161" s="3">
        <f t="shared" si="75"/>
        <v>45810</v>
      </c>
      <c r="AI161">
        <f t="shared" ca="1" si="76"/>
        <v>90.677966101694921</v>
      </c>
    </row>
    <row r="162" spans="1:35" x14ac:dyDescent="0.35">
      <c r="A162">
        <v>123616</v>
      </c>
      <c r="B162" s="5" t="s">
        <v>188</v>
      </c>
      <c r="C162" s="3">
        <v>44166</v>
      </c>
      <c r="D162" s="3">
        <v>44166</v>
      </c>
      <c r="E162" s="6">
        <v>6397</v>
      </c>
      <c r="F162" t="s">
        <v>26</v>
      </c>
      <c r="G162" s="6">
        <v>6397</v>
      </c>
      <c r="H162" t="str">
        <f t="shared" si="52"/>
        <v>Active</v>
      </c>
      <c r="I162">
        <f t="shared" si="53"/>
        <v>8.0831408775981526</v>
      </c>
      <c r="J162">
        <f t="shared" si="77"/>
        <v>91.916859122401846</v>
      </c>
      <c r="K162" s="3">
        <v>44314</v>
      </c>
      <c r="L162" s="1">
        <f t="shared" ca="1" si="54"/>
        <v>5375.022937415617</v>
      </c>
      <c r="M162" t="s">
        <v>896</v>
      </c>
      <c r="N162" s="1">
        <f t="shared" ca="1" si="55"/>
        <v>11772.022937415617</v>
      </c>
      <c r="O162" t="str">
        <f t="shared" ca="1" si="56"/>
        <v>Active</v>
      </c>
      <c r="P162">
        <f t="shared" ca="1" si="57"/>
        <v>10.508083140877599</v>
      </c>
      <c r="Q162" s="3">
        <f t="shared" ca="1" si="58"/>
        <v>44377</v>
      </c>
      <c r="R162" s="1">
        <f t="shared" ca="1" si="59"/>
        <v>7737.7400352459363</v>
      </c>
      <c r="S162" t="str">
        <f t="shared" ca="1" si="60"/>
        <v>Withdrawal</v>
      </c>
      <c r="T162" s="1">
        <f t="shared" ca="1" si="61"/>
        <v>4034.2829021696807</v>
      </c>
      <c r="U162" t="str">
        <f t="shared" ca="1" si="62"/>
        <v>Active</v>
      </c>
      <c r="V162">
        <f t="shared" ca="1" si="63"/>
        <v>9.122401847575059</v>
      </c>
      <c r="W162" s="3">
        <f t="shared" ca="1" si="64"/>
        <v>44409</v>
      </c>
      <c r="X162" s="1">
        <f t="shared" ca="1" si="65"/>
        <v>1402.9360030775201</v>
      </c>
      <c r="Y162" t="str">
        <f t="shared" ca="1" si="66"/>
        <v>Deposit</v>
      </c>
      <c r="Z162" s="1">
        <f t="shared" ca="1" si="67"/>
        <v>5437.2189052472004</v>
      </c>
      <c r="AA162" t="str">
        <f t="shared" ca="1" si="68"/>
        <v>Active</v>
      </c>
      <c r="AB162">
        <f t="shared" ca="1" si="69"/>
        <v>75.750577367205537</v>
      </c>
      <c r="AC162" s="3">
        <f t="shared" ca="1" si="70"/>
        <v>44453</v>
      </c>
      <c r="AD162" s="1">
        <f t="shared" ca="1" si="71"/>
        <v>3444.561070004539</v>
      </c>
      <c r="AE162" t="str">
        <f t="shared" ca="1" si="72"/>
        <v>Deposit</v>
      </c>
      <c r="AF162" s="1">
        <f t="shared" ca="1" si="73"/>
        <v>8881.7799752517385</v>
      </c>
      <c r="AG162" t="str">
        <f t="shared" ca="1" si="74"/>
        <v>Inactive</v>
      </c>
      <c r="AH162" s="3">
        <f t="shared" si="75"/>
        <v>45810</v>
      </c>
      <c r="AI162">
        <f t="shared" ca="1" si="76"/>
        <v>90.677966101694921</v>
      </c>
    </row>
    <row r="163" spans="1:35" x14ac:dyDescent="0.35">
      <c r="A163">
        <v>123617</v>
      </c>
      <c r="B163" s="5" t="s">
        <v>189</v>
      </c>
      <c r="C163" s="3">
        <v>45047</v>
      </c>
      <c r="D163" s="3">
        <v>45047</v>
      </c>
      <c r="E163" s="6">
        <v>3685</v>
      </c>
      <c r="F163" t="s">
        <v>26</v>
      </c>
      <c r="G163" s="6">
        <v>3685</v>
      </c>
      <c r="H163" t="str">
        <f t="shared" si="52"/>
        <v>Active</v>
      </c>
      <c r="I163">
        <f t="shared" si="53"/>
        <v>8.0831408775981526</v>
      </c>
      <c r="J163">
        <f t="shared" si="77"/>
        <v>91.916859122401846</v>
      </c>
      <c r="K163" s="3">
        <v>45155</v>
      </c>
      <c r="L163" s="1">
        <f t="shared" ca="1" si="54"/>
        <v>903.47584292923591</v>
      </c>
      <c r="M163" t="s">
        <v>895</v>
      </c>
      <c r="N163" s="1">
        <f t="shared" ca="1" si="55"/>
        <v>2781.524157070764</v>
      </c>
      <c r="O163" t="str">
        <f t="shared" ca="1" si="56"/>
        <v>Active</v>
      </c>
      <c r="P163">
        <f t="shared" ca="1" si="57"/>
        <v>10.508083140877599</v>
      </c>
      <c r="Q163" s="3">
        <f t="shared" ca="1" si="58"/>
        <v>45171</v>
      </c>
      <c r="R163" s="1">
        <f t="shared" ca="1" si="59"/>
        <v>1384.6244077221586</v>
      </c>
      <c r="S163" t="str">
        <f t="shared" ca="1" si="60"/>
        <v>Deposit</v>
      </c>
      <c r="T163" s="1">
        <f t="shared" ca="1" si="61"/>
        <v>2783.524157070764</v>
      </c>
      <c r="U163" t="str">
        <f t="shared" ca="1" si="62"/>
        <v>Active</v>
      </c>
      <c r="V163">
        <f t="shared" ca="1" si="63"/>
        <v>9.122401847575059</v>
      </c>
      <c r="W163" s="3">
        <f t="shared" ca="1" si="64"/>
        <v>45204</v>
      </c>
      <c r="X163" s="1">
        <f t="shared" ca="1" si="65"/>
        <v>391.92279773807422</v>
      </c>
      <c r="Y163" t="str">
        <f t="shared" ca="1" si="66"/>
        <v>Deposit</v>
      </c>
      <c r="Z163" s="1">
        <f t="shared" ca="1" si="67"/>
        <v>3175.4469548088382</v>
      </c>
      <c r="AA163" t="str">
        <f t="shared" ca="1" si="68"/>
        <v>Active</v>
      </c>
      <c r="AB163">
        <f t="shared" ca="1" si="69"/>
        <v>75.750577367205537</v>
      </c>
      <c r="AC163" s="3">
        <f t="shared" ca="1" si="70"/>
        <v>45251</v>
      </c>
      <c r="AD163" s="1">
        <f t="shared" ca="1" si="71"/>
        <v>422.33700318890283</v>
      </c>
      <c r="AE163" t="str">
        <f t="shared" ca="1" si="72"/>
        <v>Deposit</v>
      </c>
      <c r="AF163" s="1">
        <f t="shared" ca="1" si="73"/>
        <v>3597.7839579977408</v>
      </c>
      <c r="AG163" t="str">
        <f t="shared" ca="1" si="74"/>
        <v>Inactive</v>
      </c>
      <c r="AH163" s="3">
        <f t="shared" si="75"/>
        <v>45810</v>
      </c>
      <c r="AI163">
        <f t="shared" ca="1" si="76"/>
        <v>90.677966101694921</v>
      </c>
    </row>
    <row r="164" spans="1:35" x14ac:dyDescent="0.35">
      <c r="A164">
        <v>123618</v>
      </c>
      <c r="B164" s="5" t="s">
        <v>190</v>
      </c>
      <c r="C164" s="3">
        <v>44081</v>
      </c>
      <c r="D164" s="3">
        <v>44081</v>
      </c>
      <c r="E164" s="6">
        <v>9156</v>
      </c>
      <c r="F164" t="s">
        <v>26</v>
      </c>
      <c r="G164" s="6">
        <v>9156</v>
      </c>
      <c r="H164" t="str">
        <f t="shared" si="52"/>
        <v>Active</v>
      </c>
      <c r="I164">
        <f t="shared" si="53"/>
        <v>8.0831408775981526</v>
      </c>
      <c r="J164">
        <f t="shared" si="77"/>
        <v>91.916859122401846</v>
      </c>
      <c r="K164" s="3">
        <v>44241</v>
      </c>
      <c r="L164" s="1">
        <f t="shared" ca="1" si="54"/>
        <v>3431.0290775037715</v>
      </c>
      <c r="M164" t="s">
        <v>896</v>
      </c>
      <c r="N164" s="1">
        <f t="shared" ca="1" si="55"/>
        <v>12587.029077503772</v>
      </c>
      <c r="O164" t="str">
        <f t="shared" ca="1" si="56"/>
        <v>Active</v>
      </c>
      <c r="P164">
        <f t="shared" ca="1" si="57"/>
        <v>10.508083140877599</v>
      </c>
      <c r="Q164" s="3">
        <f t="shared" ca="1" si="58"/>
        <v>44361</v>
      </c>
      <c r="R164" s="1">
        <f t="shared" ca="1" si="59"/>
        <v>11482.922417147771</v>
      </c>
      <c r="S164" t="str">
        <f t="shared" ca="1" si="60"/>
        <v>Withdrawal</v>
      </c>
      <c r="T164" s="1">
        <f t="shared" ca="1" si="61"/>
        <v>1104.1066603560012</v>
      </c>
      <c r="U164" t="str">
        <f t="shared" ca="1" si="62"/>
        <v>Active</v>
      </c>
      <c r="V164">
        <f t="shared" ca="1" si="63"/>
        <v>9.122401847575059</v>
      </c>
      <c r="W164" s="3">
        <f t="shared" ca="1" si="64"/>
        <v>44417</v>
      </c>
      <c r="X164" s="1">
        <f t="shared" ca="1" si="65"/>
        <v>634.62046478770458</v>
      </c>
      <c r="Y164" t="str">
        <f t="shared" ca="1" si="66"/>
        <v>Deposit</v>
      </c>
      <c r="Z164" s="1">
        <f t="shared" ca="1" si="67"/>
        <v>1738.7271251437057</v>
      </c>
      <c r="AA164" t="str">
        <f t="shared" ca="1" si="68"/>
        <v>Inactive</v>
      </c>
      <c r="AB164">
        <f t="shared" ca="1" si="69"/>
        <v>75.750577367205537</v>
      </c>
      <c r="AC164" s="3">
        <f t="shared" ca="1" si="70"/>
        <v>45039</v>
      </c>
      <c r="AD164" s="1">
        <f t="shared" ca="1" si="71"/>
        <v>848.01359510816428</v>
      </c>
      <c r="AE164" t="str">
        <f t="shared" ca="1" si="72"/>
        <v>Deposit</v>
      </c>
      <c r="AF164" s="1">
        <f t="shared" ca="1" si="73"/>
        <v>2586.7407202518698</v>
      </c>
      <c r="AG164" t="str">
        <f t="shared" ca="1" si="74"/>
        <v>Inactive</v>
      </c>
      <c r="AH164" s="3">
        <f t="shared" si="75"/>
        <v>45810</v>
      </c>
      <c r="AI164">
        <f t="shared" ca="1" si="76"/>
        <v>90.677966101694921</v>
      </c>
    </row>
    <row r="165" spans="1:35" x14ac:dyDescent="0.35">
      <c r="A165">
        <v>123619</v>
      </c>
      <c r="B165" s="5" t="s">
        <v>191</v>
      </c>
      <c r="C165" s="3">
        <v>44366</v>
      </c>
      <c r="D165" s="3">
        <v>44366</v>
      </c>
      <c r="E165" s="6">
        <v>7338</v>
      </c>
      <c r="F165" t="s">
        <v>26</v>
      </c>
      <c r="G165" s="6">
        <v>7338</v>
      </c>
      <c r="H165" t="str">
        <f t="shared" si="52"/>
        <v>Active</v>
      </c>
      <c r="I165">
        <f t="shared" si="53"/>
        <v>8.0831408775981526</v>
      </c>
      <c r="J165">
        <f t="shared" si="77"/>
        <v>91.916859122401846</v>
      </c>
      <c r="K165" s="3">
        <v>44435</v>
      </c>
      <c r="L165" s="1">
        <f t="shared" ca="1" si="54"/>
        <v>3937.662982413543</v>
      </c>
      <c r="M165" t="s">
        <v>896</v>
      </c>
      <c r="N165" s="1">
        <f t="shared" ca="1" si="55"/>
        <v>11275.662982413543</v>
      </c>
      <c r="O165" t="str">
        <f t="shared" ca="1" si="56"/>
        <v>Active</v>
      </c>
      <c r="P165">
        <f t="shared" ca="1" si="57"/>
        <v>10.508083140877599</v>
      </c>
      <c r="Q165" s="3">
        <f t="shared" ca="1" si="58"/>
        <v>44541</v>
      </c>
      <c r="R165" s="1">
        <f t="shared" ca="1" si="59"/>
        <v>5894.9576845509046</v>
      </c>
      <c r="S165" t="str">
        <f t="shared" ca="1" si="60"/>
        <v>Withdrawal</v>
      </c>
      <c r="T165" s="1">
        <f t="shared" ca="1" si="61"/>
        <v>5380.7052978626389</v>
      </c>
      <c r="U165" t="str">
        <f t="shared" ca="1" si="62"/>
        <v>Active</v>
      </c>
      <c r="V165">
        <f t="shared" ca="1" si="63"/>
        <v>9.122401847575059</v>
      </c>
      <c r="W165" s="3">
        <f t="shared" ca="1" si="64"/>
        <v>44706</v>
      </c>
      <c r="X165" s="1">
        <f t="shared" ca="1" si="65"/>
        <v>2783.6827794531609</v>
      </c>
      <c r="Y165" t="str">
        <f t="shared" ca="1" si="66"/>
        <v>Deposit</v>
      </c>
      <c r="Z165" s="1">
        <f t="shared" ca="1" si="67"/>
        <v>8164.3880773157998</v>
      </c>
      <c r="AA165" t="str">
        <f t="shared" ca="1" si="68"/>
        <v>Inactive</v>
      </c>
      <c r="AB165">
        <f t="shared" ca="1" si="69"/>
        <v>75.750577367205537</v>
      </c>
      <c r="AC165" s="3">
        <f t="shared" ca="1" si="70"/>
        <v>45307</v>
      </c>
      <c r="AD165" s="1">
        <f t="shared" ca="1" si="71"/>
        <v>6107.6203592559023</v>
      </c>
      <c r="AE165" t="str">
        <f t="shared" ca="1" si="72"/>
        <v>Deposit</v>
      </c>
      <c r="AF165" s="1">
        <f t="shared" ca="1" si="73"/>
        <v>14272.008436571701</v>
      </c>
      <c r="AG165" t="str">
        <f t="shared" ca="1" si="74"/>
        <v>Inactive</v>
      </c>
      <c r="AH165" s="3">
        <f t="shared" si="75"/>
        <v>45810</v>
      </c>
      <c r="AI165">
        <f t="shared" ca="1" si="76"/>
        <v>90.677966101694921</v>
      </c>
    </row>
    <row r="166" spans="1:35" x14ac:dyDescent="0.35">
      <c r="A166">
        <v>123620</v>
      </c>
      <c r="B166" s="5" t="s">
        <v>192</v>
      </c>
      <c r="C166" s="3">
        <v>44987</v>
      </c>
      <c r="D166" s="3">
        <v>44987</v>
      </c>
      <c r="E166" s="6">
        <v>8678</v>
      </c>
      <c r="F166" t="s">
        <v>26</v>
      </c>
      <c r="G166" s="6">
        <v>8678</v>
      </c>
      <c r="H166" t="str">
        <f t="shared" si="52"/>
        <v>Active</v>
      </c>
      <c r="I166">
        <f t="shared" si="53"/>
        <v>8.0831408775981526</v>
      </c>
      <c r="J166">
        <f t="shared" si="77"/>
        <v>91.916859122401846</v>
      </c>
      <c r="K166" s="3">
        <v>45099</v>
      </c>
      <c r="L166" s="1">
        <f t="shared" ca="1" si="54"/>
        <v>7102.0391820272616</v>
      </c>
      <c r="M166" t="s">
        <v>896</v>
      </c>
      <c r="N166" s="1">
        <f t="shared" ca="1" si="55"/>
        <v>15780.039182027262</v>
      </c>
      <c r="O166" t="str">
        <f t="shared" ca="1" si="56"/>
        <v>Active</v>
      </c>
      <c r="P166">
        <f t="shared" ca="1" si="57"/>
        <v>10.508083140877599</v>
      </c>
      <c r="Q166" s="3">
        <f t="shared" ca="1" si="58"/>
        <v>45278</v>
      </c>
      <c r="R166" s="1">
        <f t="shared" ca="1" si="59"/>
        <v>7616.6743012360912</v>
      </c>
      <c r="S166" t="str">
        <f t="shared" ca="1" si="60"/>
        <v>Deposit</v>
      </c>
      <c r="T166" s="1">
        <f t="shared" ca="1" si="61"/>
        <v>15782.039182027262</v>
      </c>
      <c r="U166" t="str">
        <f t="shared" ca="1" si="62"/>
        <v>Active</v>
      </c>
      <c r="V166">
        <f t="shared" ca="1" si="63"/>
        <v>9.122401847575059</v>
      </c>
      <c r="W166" s="3">
        <f t="shared" ca="1" si="64"/>
        <v>45419</v>
      </c>
      <c r="X166" s="1">
        <f t="shared" ca="1" si="65"/>
        <v>3135.3270056985757</v>
      </c>
      <c r="Y166" t="str">
        <f t="shared" ca="1" si="66"/>
        <v>Withdrawal</v>
      </c>
      <c r="Z166" s="1">
        <f t="shared" ca="1" si="67"/>
        <v>12646.712176328685</v>
      </c>
      <c r="AA166" t="str">
        <f t="shared" ca="1" si="68"/>
        <v>Inactive</v>
      </c>
      <c r="AB166">
        <f t="shared" ca="1" si="69"/>
        <v>75.750577367205537</v>
      </c>
      <c r="AC166" s="3">
        <f t="shared" ca="1" si="70"/>
        <v>45733</v>
      </c>
      <c r="AD166" s="1">
        <f t="shared" ca="1" si="71"/>
        <v>4002.4554396440176</v>
      </c>
      <c r="AE166" t="str">
        <f t="shared" ca="1" si="72"/>
        <v>Deposit</v>
      </c>
      <c r="AF166" s="1">
        <f t="shared" ca="1" si="73"/>
        <v>16649.167615972703</v>
      </c>
      <c r="AG166" t="str">
        <f t="shared" ca="1" si="74"/>
        <v>Active</v>
      </c>
      <c r="AH166" s="3">
        <f t="shared" si="75"/>
        <v>45810</v>
      </c>
      <c r="AI166">
        <f t="shared" ca="1" si="76"/>
        <v>90.677966101694921</v>
      </c>
    </row>
    <row r="167" spans="1:35" x14ac:dyDescent="0.35">
      <c r="A167">
        <v>123621</v>
      </c>
      <c r="B167" s="5" t="s">
        <v>193</v>
      </c>
      <c r="C167" s="3">
        <v>44863</v>
      </c>
      <c r="D167" s="3">
        <v>44863</v>
      </c>
      <c r="E167" s="6">
        <v>3083</v>
      </c>
      <c r="F167" t="s">
        <v>26</v>
      </c>
      <c r="G167" s="6">
        <v>3083</v>
      </c>
      <c r="H167" t="str">
        <f t="shared" si="52"/>
        <v>Active</v>
      </c>
      <c r="I167">
        <f t="shared" si="53"/>
        <v>8.0831408775981526</v>
      </c>
      <c r="J167">
        <f t="shared" si="77"/>
        <v>91.916859122401846</v>
      </c>
      <c r="K167" s="3">
        <v>44927</v>
      </c>
      <c r="L167" s="1">
        <f t="shared" ca="1" si="54"/>
        <v>1808.1309403153602</v>
      </c>
      <c r="M167" t="s">
        <v>896</v>
      </c>
      <c r="N167" s="1">
        <f t="shared" ca="1" si="55"/>
        <v>4891.13094031536</v>
      </c>
      <c r="O167" t="str">
        <f t="shared" ca="1" si="56"/>
        <v>Active</v>
      </c>
      <c r="P167">
        <f t="shared" ca="1" si="57"/>
        <v>10.508083140877599</v>
      </c>
      <c r="Q167" s="3">
        <f t="shared" ca="1" si="58"/>
        <v>44966</v>
      </c>
      <c r="R167" s="1">
        <f t="shared" ca="1" si="59"/>
        <v>385.64092341232094</v>
      </c>
      <c r="S167" t="str">
        <f t="shared" ca="1" si="60"/>
        <v>Deposit</v>
      </c>
      <c r="T167" s="1">
        <f t="shared" ca="1" si="61"/>
        <v>4893.13094031536</v>
      </c>
      <c r="U167" t="str">
        <f t="shared" ca="1" si="62"/>
        <v>Active</v>
      </c>
      <c r="V167">
        <f t="shared" ca="1" si="63"/>
        <v>9.122401847575059</v>
      </c>
      <c r="W167" s="3">
        <f t="shared" ca="1" si="64"/>
        <v>44972</v>
      </c>
      <c r="X167" s="1">
        <f t="shared" ca="1" si="65"/>
        <v>432.83987882957717</v>
      </c>
      <c r="Y167" t="str">
        <f t="shared" ca="1" si="66"/>
        <v>Deposit</v>
      </c>
      <c r="Z167" s="1">
        <f t="shared" ca="1" si="67"/>
        <v>5325.9708191449372</v>
      </c>
      <c r="AA167" t="str">
        <f t="shared" ca="1" si="68"/>
        <v>Inactive</v>
      </c>
      <c r="AB167">
        <f t="shared" ca="1" si="69"/>
        <v>75.750577367205537</v>
      </c>
      <c r="AC167" s="3">
        <f t="shared" ca="1" si="70"/>
        <v>45362</v>
      </c>
      <c r="AD167" s="1">
        <f t="shared" ca="1" si="71"/>
        <v>3933.0158582041759</v>
      </c>
      <c r="AE167" t="str">
        <f t="shared" ca="1" si="72"/>
        <v>Withdrawal</v>
      </c>
      <c r="AF167" s="1">
        <f t="shared" ca="1" si="73"/>
        <v>1392.9549609407613</v>
      </c>
      <c r="AG167" t="str">
        <f t="shared" ca="1" si="74"/>
        <v>Inactive</v>
      </c>
      <c r="AH167" s="3">
        <f t="shared" si="75"/>
        <v>45810</v>
      </c>
      <c r="AI167">
        <f t="shared" ca="1" si="76"/>
        <v>90.677966101694921</v>
      </c>
    </row>
    <row r="168" spans="1:35" x14ac:dyDescent="0.35">
      <c r="A168">
        <v>123622</v>
      </c>
      <c r="B168" s="5" t="s">
        <v>194</v>
      </c>
      <c r="C168" s="3">
        <v>44744</v>
      </c>
      <c r="D168" s="3">
        <v>44744</v>
      </c>
      <c r="E168" s="6">
        <v>371</v>
      </c>
      <c r="F168" t="s">
        <v>26</v>
      </c>
      <c r="G168" s="6">
        <v>371</v>
      </c>
      <c r="H168" t="str">
        <f t="shared" si="52"/>
        <v>Active</v>
      </c>
      <c r="I168">
        <f t="shared" si="53"/>
        <v>8.0831408775981526</v>
      </c>
      <c r="J168">
        <f t="shared" si="77"/>
        <v>91.916859122401846</v>
      </c>
      <c r="K168" s="3">
        <v>44770</v>
      </c>
      <c r="L168" s="1">
        <f t="shared" ca="1" si="54"/>
        <v>72.796651340919766</v>
      </c>
      <c r="M168" t="s">
        <v>896</v>
      </c>
      <c r="N168" s="1">
        <f t="shared" ca="1" si="55"/>
        <v>443.79665134091977</v>
      </c>
      <c r="O168" t="str">
        <f t="shared" ca="1" si="56"/>
        <v>Active</v>
      </c>
      <c r="P168">
        <f t="shared" ca="1" si="57"/>
        <v>10.508083140877599</v>
      </c>
      <c r="Q168" s="3">
        <f t="shared" ca="1" si="58"/>
        <v>44865</v>
      </c>
      <c r="R168" s="1">
        <f t="shared" ca="1" si="59"/>
        <v>427.17710185280242</v>
      </c>
      <c r="S168" t="str">
        <f t="shared" ca="1" si="60"/>
        <v>Withdrawal</v>
      </c>
      <c r="T168" s="1">
        <f t="shared" ca="1" si="61"/>
        <v>16.619549488117343</v>
      </c>
      <c r="U168" t="str">
        <f t="shared" ca="1" si="62"/>
        <v>Active</v>
      </c>
      <c r="V168">
        <f t="shared" ca="1" si="63"/>
        <v>9.122401847575059</v>
      </c>
      <c r="W168" s="3">
        <f t="shared" ca="1" si="64"/>
        <v>44948</v>
      </c>
      <c r="X168" s="1">
        <f t="shared" ca="1" si="65"/>
        <v>9.8308860995717886</v>
      </c>
      <c r="Y168" t="str">
        <f t="shared" ca="1" si="66"/>
        <v>Deposit</v>
      </c>
      <c r="Z168" s="1">
        <f t="shared" ca="1" si="67"/>
        <v>26.450435587689132</v>
      </c>
      <c r="AA168" t="str">
        <f t="shared" ca="1" si="68"/>
        <v>Inactive</v>
      </c>
      <c r="AB168">
        <f t="shared" ca="1" si="69"/>
        <v>75.750577367205537</v>
      </c>
      <c r="AC168" s="3">
        <f t="shared" ca="1" si="70"/>
        <v>45491</v>
      </c>
      <c r="AD168" s="1">
        <f t="shared" ca="1" si="71"/>
        <v>2.8633566509393824</v>
      </c>
      <c r="AE168" t="str">
        <f t="shared" ca="1" si="72"/>
        <v>Withdrawal</v>
      </c>
      <c r="AF168" s="1">
        <f t="shared" ca="1" si="73"/>
        <v>23.587078936749748</v>
      </c>
      <c r="AG168" t="str">
        <f t="shared" ca="1" si="74"/>
        <v>Inactive</v>
      </c>
      <c r="AH168" s="3">
        <f t="shared" si="75"/>
        <v>45810</v>
      </c>
      <c r="AI168">
        <f t="shared" ca="1" si="76"/>
        <v>90.677966101694921</v>
      </c>
    </row>
    <row r="169" spans="1:35" x14ac:dyDescent="0.35">
      <c r="A169">
        <v>123623</v>
      </c>
      <c r="B169" s="5" t="s">
        <v>195</v>
      </c>
      <c r="C169" s="3">
        <v>43952</v>
      </c>
      <c r="D169" s="3">
        <v>43952</v>
      </c>
      <c r="E169" s="6">
        <v>8655</v>
      </c>
      <c r="F169" t="s">
        <v>26</v>
      </c>
      <c r="G169" s="6">
        <v>8655</v>
      </c>
      <c r="H169" t="str">
        <f t="shared" si="52"/>
        <v>Active</v>
      </c>
      <c r="I169">
        <f t="shared" si="53"/>
        <v>8.0831408775981526</v>
      </c>
      <c r="J169">
        <f t="shared" si="77"/>
        <v>91.916859122401846</v>
      </c>
      <c r="K169" s="3">
        <v>43967</v>
      </c>
      <c r="L169" s="1">
        <f t="shared" ca="1" si="54"/>
        <v>8261.2286168277496</v>
      </c>
      <c r="M169" t="s">
        <v>895</v>
      </c>
      <c r="N169" s="1">
        <f t="shared" ca="1" si="55"/>
        <v>393.77138317225035</v>
      </c>
      <c r="O169" t="str">
        <f t="shared" ca="1" si="56"/>
        <v>Active</v>
      </c>
      <c r="P169">
        <f t="shared" ca="1" si="57"/>
        <v>10.508083140877599</v>
      </c>
      <c r="Q169" s="3">
        <f t="shared" ca="1" si="58"/>
        <v>44058</v>
      </c>
      <c r="R169" s="1">
        <f t="shared" ca="1" si="59"/>
        <v>146.8491945449768</v>
      </c>
      <c r="S169" t="str">
        <f t="shared" ca="1" si="60"/>
        <v>Withdrawal</v>
      </c>
      <c r="T169" s="1">
        <f t="shared" ca="1" si="61"/>
        <v>246.92218862727356</v>
      </c>
      <c r="U169" t="str">
        <f t="shared" ca="1" si="62"/>
        <v>Active</v>
      </c>
      <c r="V169">
        <f t="shared" ca="1" si="63"/>
        <v>9.122401847575059</v>
      </c>
      <c r="W169" s="3">
        <f t="shared" ca="1" si="64"/>
        <v>44099</v>
      </c>
      <c r="X169" s="1">
        <f t="shared" ca="1" si="65"/>
        <v>166.22591914634438</v>
      </c>
      <c r="Y169" t="str">
        <f t="shared" ca="1" si="66"/>
        <v>Withdrawal</v>
      </c>
      <c r="Z169" s="1">
        <f t="shared" ca="1" si="67"/>
        <v>80.696269480929175</v>
      </c>
      <c r="AA169" t="str">
        <f t="shared" ca="1" si="68"/>
        <v>Active</v>
      </c>
      <c r="AB169">
        <f t="shared" ca="1" si="69"/>
        <v>75.750577367205537</v>
      </c>
      <c r="AC169" s="3">
        <f t="shared" ca="1" si="70"/>
        <v>44202</v>
      </c>
      <c r="AD169" s="1">
        <f t="shared" ca="1" si="71"/>
        <v>30.457958552025939</v>
      </c>
      <c r="AE169" t="str">
        <f t="shared" ca="1" si="72"/>
        <v>Deposit</v>
      </c>
      <c r="AF169" s="1">
        <f t="shared" ca="1" si="73"/>
        <v>111.15422803295512</v>
      </c>
      <c r="AG169" t="str">
        <f t="shared" ca="1" si="74"/>
        <v>Inactive</v>
      </c>
      <c r="AH169" s="3">
        <f t="shared" si="75"/>
        <v>45810</v>
      </c>
      <c r="AI169">
        <f t="shared" ca="1" si="76"/>
        <v>90.677966101694921</v>
      </c>
    </row>
    <row r="170" spans="1:35" x14ac:dyDescent="0.35">
      <c r="A170">
        <v>123624</v>
      </c>
      <c r="B170" s="5" t="s">
        <v>196</v>
      </c>
      <c r="C170" s="3">
        <v>44941</v>
      </c>
      <c r="D170" s="3">
        <v>44941</v>
      </c>
      <c r="E170" s="6">
        <v>9012</v>
      </c>
      <c r="F170" t="s">
        <v>26</v>
      </c>
      <c r="G170" s="6">
        <v>9012</v>
      </c>
      <c r="H170" t="str">
        <f t="shared" si="52"/>
        <v>Active</v>
      </c>
      <c r="I170">
        <f t="shared" si="53"/>
        <v>8.0831408775981526</v>
      </c>
      <c r="J170">
        <f t="shared" si="77"/>
        <v>91.916859122401846</v>
      </c>
      <c r="K170" s="3">
        <v>45036</v>
      </c>
      <c r="L170" s="1">
        <f t="shared" ca="1" si="54"/>
        <v>5706.16369295803</v>
      </c>
      <c r="M170" t="s">
        <v>895</v>
      </c>
      <c r="N170" s="1">
        <f t="shared" ca="1" si="55"/>
        <v>3305.83630704197</v>
      </c>
      <c r="O170" t="str">
        <f t="shared" ca="1" si="56"/>
        <v>Active</v>
      </c>
      <c r="P170">
        <f t="shared" ca="1" si="57"/>
        <v>10.508083140877599</v>
      </c>
      <c r="Q170" s="3">
        <f t="shared" ca="1" si="58"/>
        <v>45043</v>
      </c>
      <c r="R170" s="1">
        <f t="shared" ca="1" si="59"/>
        <v>1140.181550458678</v>
      </c>
      <c r="S170" t="str">
        <f t="shared" ca="1" si="60"/>
        <v>Withdrawal</v>
      </c>
      <c r="T170" s="1">
        <f t="shared" ca="1" si="61"/>
        <v>2165.6547565832921</v>
      </c>
      <c r="U170" t="str">
        <f t="shared" ca="1" si="62"/>
        <v>Active</v>
      </c>
      <c r="V170">
        <f t="shared" ca="1" si="63"/>
        <v>9.122401847575059</v>
      </c>
      <c r="W170" s="3">
        <f t="shared" ca="1" si="64"/>
        <v>45110</v>
      </c>
      <c r="X170" s="1">
        <f t="shared" ca="1" si="65"/>
        <v>1391.8782443964194</v>
      </c>
      <c r="Y170" t="str">
        <f t="shared" ca="1" si="66"/>
        <v>Withdrawal</v>
      </c>
      <c r="Z170" s="1">
        <f t="shared" ca="1" si="67"/>
        <v>773.77651218687265</v>
      </c>
      <c r="AA170" t="str">
        <f t="shared" ca="1" si="68"/>
        <v>Inactive</v>
      </c>
      <c r="AB170">
        <f t="shared" ca="1" si="69"/>
        <v>75.750577367205537</v>
      </c>
      <c r="AC170" s="3">
        <f t="shared" ca="1" si="70"/>
        <v>45398</v>
      </c>
      <c r="AD170" s="1">
        <f t="shared" ca="1" si="71"/>
        <v>34.080898658186065</v>
      </c>
      <c r="AE170" t="str">
        <f t="shared" ca="1" si="72"/>
        <v>Deposit</v>
      </c>
      <c r="AF170" s="1">
        <f t="shared" ca="1" si="73"/>
        <v>807.85741084505867</v>
      </c>
      <c r="AG170" t="str">
        <f t="shared" ca="1" si="74"/>
        <v>Inactive</v>
      </c>
      <c r="AH170" s="3">
        <f t="shared" si="75"/>
        <v>45810</v>
      </c>
      <c r="AI170">
        <f t="shared" ca="1" si="76"/>
        <v>90.677966101694921</v>
      </c>
    </row>
    <row r="171" spans="1:35" x14ac:dyDescent="0.35">
      <c r="A171">
        <v>123625</v>
      </c>
      <c r="B171" s="5" t="s">
        <v>197</v>
      </c>
      <c r="C171" s="3">
        <v>43903</v>
      </c>
      <c r="D171" s="3">
        <v>43903</v>
      </c>
      <c r="E171" s="6">
        <v>2054</v>
      </c>
      <c r="F171" t="s">
        <v>26</v>
      </c>
      <c r="G171" s="6">
        <v>2054</v>
      </c>
      <c r="H171" t="str">
        <f t="shared" si="52"/>
        <v>Active</v>
      </c>
      <c r="I171">
        <f t="shared" si="53"/>
        <v>8.0831408775981526</v>
      </c>
      <c r="J171">
        <f t="shared" si="77"/>
        <v>91.916859122401846</v>
      </c>
      <c r="K171" s="3">
        <v>43966</v>
      </c>
      <c r="L171" s="1">
        <f t="shared" ca="1" si="54"/>
        <v>236.22603006672117</v>
      </c>
      <c r="M171" t="s">
        <v>896</v>
      </c>
      <c r="N171" s="1">
        <f t="shared" ca="1" si="55"/>
        <v>2290.2260300667213</v>
      </c>
      <c r="O171" t="str">
        <f t="shared" ca="1" si="56"/>
        <v>Active</v>
      </c>
      <c r="P171">
        <f t="shared" ca="1" si="57"/>
        <v>10.508083140877599</v>
      </c>
      <c r="Q171" s="3">
        <f t="shared" ca="1" si="58"/>
        <v>44073</v>
      </c>
      <c r="R171" s="1">
        <f t="shared" ca="1" si="59"/>
        <v>761.95646777607692</v>
      </c>
      <c r="S171" t="str">
        <f t="shared" ca="1" si="60"/>
        <v>Deposit</v>
      </c>
      <c r="T171" s="1">
        <f t="shared" ca="1" si="61"/>
        <v>2292.2260300667213</v>
      </c>
      <c r="U171" t="str">
        <f t="shared" ca="1" si="62"/>
        <v>Active</v>
      </c>
      <c r="V171">
        <f t="shared" ca="1" si="63"/>
        <v>9.122401847575059</v>
      </c>
      <c r="W171" s="3">
        <f t="shared" ca="1" si="64"/>
        <v>44198</v>
      </c>
      <c r="X171" s="1">
        <f t="shared" ca="1" si="65"/>
        <v>1422.0417176944213</v>
      </c>
      <c r="Y171" t="str">
        <f t="shared" ca="1" si="66"/>
        <v>Withdrawal</v>
      </c>
      <c r="Z171" s="1">
        <f t="shared" ca="1" si="67"/>
        <v>870.18431237229993</v>
      </c>
      <c r="AA171" t="str">
        <f t="shared" ca="1" si="68"/>
        <v>Inactive</v>
      </c>
      <c r="AB171">
        <f t="shared" ca="1" si="69"/>
        <v>75.750577367205537</v>
      </c>
      <c r="AC171" s="3">
        <f t="shared" ca="1" si="70"/>
        <v>44606</v>
      </c>
      <c r="AD171" s="1">
        <f t="shared" ca="1" si="71"/>
        <v>648.79703242234473</v>
      </c>
      <c r="AE171" t="str">
        <f t="shared" ca="1" si="72"/>
        <v>Deposit</v>
      </c>
      <c r="AF171" s="1">
        <f t="shared" ca="1" si="73"/>
        <v>1518.9813447946447</v>
      </c>
      <c r="AG171" t="str">
        <f t="shared" ca="1" si="74"/>
        <v>Inactive</v>
      </c>
      <c r="AH171" s="3">
        <f t="shared" si="75"/>
        <v>45810</v>
      </c>
      <c r="AI171">
        <f t="shared" ca="1" si="76"/>
        <v>90.677966101694921</v>
      </c>
    </row>
    <row r="172" spans="1:35" x14ac:dyDescent="0.35">
      <c r="A172">
        <v>123626</v>
      </c>
      <c r="B172" s="5" t="s">
        <v>198</v>
      </c>
      <c r="C172" s="3">
        <v>44189</v>
      </c>
      <c r="D172" s="3">
        <v>44189</v>
      </c>
      <c r="E172" s="6">
        <v>7648</v>
      </c>
      <c r="F172" t="s">
        <v>26</v>
      </c>
      <c r="G172" s="6">
        <v>7648</v>
      </c>
      <c r="H172" t="str">
        <f t="shared" si="52"/>
        <v>Active</v>
      </c>
      <c r="I172">
        <f t="shared" si="53"/>
        <v>8.0831408775981526</v>
      </c>
      <c r="J172">
        <f t="shared" si="77"/>
        <v>91.916859122401846</v>
      </c>
      <c r="K172" s="3">
        <v>44223</v>
      </c>
      <c r="L172" s="1">
        <f t="shared" ca="1" si="54"/>
        <v>103.74337805427488</v>
      </c>
      <c r="M172" t="s">
        <v>896</v>
      </c>
      <c r="N172" s="1">
        <f t="shared" ca="1" si="55"/>
        <v>7751.7433780542751</v>
      </c>
      <c r="O172" t="str">
        <f t="shared" ca="1" si="56"/>
        <v>Active</v>
      </c>
      <c r="P172">
        <f t="shared" ca="1" si="57"/>
        <v>10.508083140877599</v>
      </c>
      <c r="Q172" s="3">
        <f t="shared" ca="1" si="58"/>
        <v>44345</v>
      </c>
      <c r="R172" s="1">
        <f t="shared" ca="1" si="59"/>
        <v>748.85234306017503</v>
      </c>
      <c r="S172" t="str">
        <f t="shared" ca="1" si="60"/>
        <v>Deposit</v>
      </c>
      <c r="T172" s="1">
        <f t="shared" ca="1" si="61"/>
        <v>7753.7433780542751</v>
      </c>
      <c r="U172" t="str">
        <f t="shared" ca="1" si="62"/>
        <v>Active</v>
      </c>
      <c r="V172">
        <f t="shared" ca="1" si="63"/>
        <v>9.122401847575059</v>
      </c>
      <c r="W172" s="3">
        <f t="shared" ca="1" si="64"/>
        <v>44366</v>
      </c>
      <c r="X172" s="1">
        <f t="shared" ca="1" si="65"/>
        <v>179.57428614196252</v>
      </c>
      <c r="Y172" t="str">
        <f t="shared" ca="1" si="66"/>
        <v>Withdrawal</v>
      </c>
      <c r="Z172" s="1">
        <f t="shared" ca="1" si="67"/>
        <v>7574.169091912313</v>
      </c>
      <c r="AA172" t="str">
        <f t="shared" ca="1" si="68"/>
        <v>Inactive</v>
      </c>
      <c r="AB172">
        <f t="shared" ca="1" si="69"/>
        <v>75.750577367205537</v>
      </c>
      <c r="AC172" s="3">
        <f t="shared" ca="1" si="70"/>
        <v>44611</v>
      </c>
      <c r="AD172" s="1">
        <f t="shared" ca="1" si="71"/>
        <v>4734.9924887160687</v>
      </c>
      <c r="AE172" t="str">
        <f t="shared" ca="1" si="72"/>
        <v>Withdrawal</v>
      </c>
      <c r="AF172" s="1">
        <f t="shared" ca="1" si="73"/>
        <v>2839.1766031962443</v>
      </c>
      <c r="AG172" t="str">
        <f t="shared" ca="1" si="74"/>
        <v>Inactive</v>
      </c>
      <c r="AH172" s="3">
        <f t="shared" si="75"/>
        <v>45810</v>
      </c>
      <c r="AI172">
        <f t="shared" ca="1" si="76"/>
        <v>90.677966101694921</v>
      </c>
    </row>
    <row r="173" spans="1:35" x14ac:dyDescent="0.35">
      <c r="A173">
        <v>123627</v>
      </c>
      <c r="B173" s="5" t="s">
        <v>199</v>
      </c>
      <c r="C173" s="3">
        <v>44024</v>
      </c>
      <c r="D173" s="3">
        <v>44024</v>
      </c>
      <c r="E173" s="6">
        <v>8849</v>
      </c>
      <c r="F173" t="s">
        <v>26</v>
      </c>
      <c r="G173" s="6">
        <v>8849</v>
      </c>
      <c r="H173" t="str">
        <f t="shared" si="52"/>
        <v>Inactive</v>
      </c>
      <c r="I173">
        <f t="shared" si="53"/>
        <v>8.0831408775981526</v>
      </c>
      <c r="J173">
        <f t="shared" si="77"/>
        <v>91.916859122401846</v>
      </c>
      <c r="K173" s="3">
        <v>44207</v>
      </c>
      <c r="L173" s="1">
        <f t="shared" ca="1" si="54"/>
        <v>7862.1358205172837</v>
      </c>
      <c r="M173" t="s">
        <v>895</v>
      </c>
      <c r="N173" s="1">
        <f t="shared" ca="1" si="55"/>
        <v>986.86417948271628</v>
      </c>
      <c r="O173" t="str">
        <f t="shared" ca="1" si="56"/>
        <v>Active</v>
      </c>
      <c r="P173">
        <f t="shared" ca="1" si="57"/>
        <v>10.508083140877599</v>
      </c>
      <c r="Q173" s="3">
        <f t="shared" ca="1" si="58"/>
        <v>44230</v>
      </c>
      <c r="R173" s="1">
        <f t="shared" ca="1" si="59"/>
        <v>943.49836666051203</v>
      </c>
      <c r="S173" t="str">
        <f t="shared" ca="1" si="60"/>
        <v>Deposit</v>
      </c>
      <c r="T173" s="1">
        <f t="shared" ca="1" si="61"/>
        <v>988.86417948271628</v>
      </c>
      <c r="U173" t="str">
        <f t="shared" ca="1" si="62"/>
        <v>Active</v>
      </c>
      <c r="V173">
        <f t="shared" ca="1" si="63"/>
        <v>9.122401847575059</v>
      </c>
      <c r="W173" s="3">
        <f t="shared" ca="1" si="64"/>
        <v>44321</v>
      </c>
      <c r="X173" s="1">
        <f t="shared" ca="1" si="65"/>
        <v>373.09077322239006</v>
      </c>
      <c r="Y173" t="str">
        <f t="shared" ca="1" si="66"/>
        <v>Deposit</v>
      </c>
      <c r="Z173" s="1">
        <f t="shared" ca="1" si="67"/>
        <v>1361.9549527051063</v>
      </c>
      <c r="AA173" t="str">
        <f t="shared" ca="1" si="68"/>
        <v>Inactive</v>
      </c>
      <c r="AB173">
        <f t="shared" ca="1" si="69"/>
        <v>75.750577367205537</v>
      </c>
      <c r="AC173" s="3">
        <f t="shared" ca="1" si="70"/>
        <v>44952</v>
      </c>
      <c r="AD173" s="1">
        <f t="shared" ca="1" si="71"/>
        <v>1248.0138410733366</v>
      </c>
      <c r="AE173" t="str">
        <f t="shared" ca="1" si="72"/>
        <v>Withdrawal</v>
      </c>
      <c r="AF173" s="1">
        <f t="shared" ca="1" si="73"/>
        <v>113.94111163176967</v>
      </c>
      <c r="AG173" t="str">
        <f t="shared" ca="1" si="74"/>
        <v>Inactive</v>
      </c>
      <c r="AH173" s="3">
        <f t="shared" si="75"/>
        <v>45810</v>
      </c>
      <c r="AI173">
        <f t="shared" ca="1" si="76"/>
        <v>90.677966101694921</v>
      </c>
    </row>
    <row r="174" spans="1:35" x14ac:dyDescent="0.35">
      <c r="A174">
        <v>123628</v>
      </c>
      <c r="B174" s="5" t="s">
        <v>200</v>
      </c>
      <c r="C174" s="3">
        <v>44524</v>
      </c>
      <c r="D174" s="3">
        <v>44524</v>
      </c>
      <c r="E174" s="6">
        <v>5333</v>
      </c>
      <c r="F174" t="s">
        <v>26</v>
      </c>
      <c r="G174" s="6">
        <v>5333</v>
      </c>
      <c r="H174" t="str">
        <f t="shared" si="52"/>
        <v>Active</v>
      </c>
      <c r="I174">
        <f t="shared" si="53"/>
        <v>8.0831408775981526</v>
      </c>
      <c r="J174">
        <f t="shared" si="77"/>
        <v>91.916859122401846</v>
      </c>
      <c r="K174" s="3">
        <v>44553</v>
      </c>
      <c r="L174" s="1">
        <f t="shared" ca="1" si="54"/>
        <v>3918.3387039672402</v>
      </c>
      <c r="M174" t="s">
        <v>896</v>
      </c>
      <c r="N174" s="1">
        <f t="shared" ca="1" si="55"/>
        <v>9251.3387039672398</v>
      </c>
      <c r="O174" t="str">
        <f t="shared" ca="1" si="56"/>
        <v>Inactive</v>
      </c>
      <c r="P174">
        <f t="shared" ca="1" si="57"/>
        <v>10.508083140877599</v>
      </c>
      <c r="Q174" s="3">
        <f t="shared" ca="1" si="58"/>
        <v>44743</v>
      </c>
      <c r="R174" s="1">
        <f t="shared" ca="1" si="59"/>
        <v>1246.9531299817872</v>
      </c>
      <c r="S174" t="str">
        <f t="shared" ca="1" si="60"/>
        <v>Withdrawal</v>
      </c>
      <c r="T174" s="1">
        <f t="shared" ca="1" si="61"/>
        <v>8004.3855739854525</v>
      </c>
      <c r="U174" t="str">
        <f t="shared" ca="1" si="62"/>
        <v>Active</v>
      </c>
      <c r="V174">
        <f t="shared" ca="1" si="63"/>
        <v>9.122401847575059</v>
      </c>
      <c r="W174" s="3">
        <f t="shared" ca="1" si="64"/>
        <v>44892</v>
      </c>
      <c r="X174" s="1">
        <f t="shared" ca="1" si="65"/>
        <v>7181.900563707075</v>
      </c>
      <c r="Y174" t="str">
        <f t="shared" ca="1" si="66"/>
        <v>Withdrawal</v>
      </c>
      <c r="Z174" s="1">
        <f t="shared" ca="1" si="67"/>
        <v>822.48501027837756</v>
      </c>
      <c r="AA174" t="str">
        <f t="shared" ca="1" si="68"/>
        <v>Active</v>
      </c>
      <c r="AB174">
        <f t="shared" ca="1" si="69"/>
        <v>75.750577367205537</v>
      </c>
      <c r="AC174" s="3">
        <f t="shared" ca="1" si="70"/>
        <v>45047</v>
      </c>
      <c r="AD174" s="1">
        <f t="shared" ca="1" si="71"/>
        <v>480.57914622071905</v>
      </c>
      <c r="AE174" t="str">
        <f t="shared" ca="1" si="72"/>
        <v>Withdrawal</v>
      </c>
      <c r="AF174" s="1">
        <f t="shared" ca="1" si="73"/>
        <v>341.9058640576585</v>
      </c>
      <c r="AG174" t="str">
        <f t="shared" ca="1" si="74"/>
        <v>Inactive</v>
      </c>
      <c r="AH174" s="3">
        <f t="shared" si="75"/>
        <v>45810</v>
      </c>
      <c r="AI174">
        <f t="shared" ca="1" si="76"/>
        <v>90.677966101694921</v>
      </c>
    </row>
    <row r="175" spans="1:35" x14ac:dyDescent="0.35">
      <c r="A175">
        <v>123629</v>
      </c>
      <c r="B175" s="5" t="s">
        <v>201</v>
      </c>
      <c r="C175" s="3">
        <v>44879</v>
      </c>
      <c r="D175" s="3">
        <v>44879</v>
      </c>
      <c r="E175" s="6">
        <v>8799</v>
      </c>
      <c r="F175" t="s">
        <v>26</v>
      </c>
      <c r="G175" s="6">
        <v>8799</v>
      </c>
      <c r="H175" t="str">
        <f t="shared" si="52"/>
        <v>Active</v>
      </c>
      <c r="I175">
        <f t="shared" si="53"/>
        <v>8.0831408775981526</v>
      </c>
      <c r="J175">
        <f t="shared" si="77"/>
        <v>91.916859122401846</v>
      </c>
      <c r="K175" s="3">
        <v>44941</v>
      </c>
      <c r="L175" s="1">
        <f t="shared" ca="1" si="54"/>
        <v>1882.9289560522302</v>
      </c>
      <c r="M175" t="s">
        <v>896</v>
      </c>
      <c r="N175" s="1">
        <f t="shared" ca="1" si="55"/>
        <v>10681.92895605223</v>
      </c>
      <c r="O175" t="str">
        <f t="shared" ca="1" si="56"/>
        <v>Active</v>
      </c>
      <c r="P175">
        <f t="shared" ca="1" si="57"/>
        <v>10.508083140877599</v>
      </c>
      <c r="Q175" s="3">
        <f t="shared" ca="1" si="58"/>
        <v>45114</v>
      </c>
      <c r="R175" s="1">
        <f t="shared" ca="1" si="59"/>
        <v>9416.3975227426818</v>
      </c>
      <c r="S175" t="str">
        <f t="shared" ca="1" si="60"/>
        <v>Withdrawal</v>
      </c>
      <c r="T175" s="1">
        <f t="shared" ca="1" si="61"/>
        <v>1265.5314333095484</v>
      </c>
      <c r="U175" t="str">
        <f t="shared" ca="1" si="62"/>
        <v>Active</v>
      </c>
      <c r="V175">
        <f t="shared" ca="1" si="63"/>
        <v>9.122401847575059</v>
      </c>
      <c r="W175" s="3">
        <f t="shared" ca="1" si="64"/>
        <v>45145</v>
      </c>
      <c r="X175" s="1">
        <f t="shared" ca="1" si="65"/>
        <v>741.74244092005006</v>
      </c>
      <c r="Y175" t="str">
        <f t="shared" ca="1" si="66"/>
        <v>Withdrawal</v>
      </c>
      <c r="Z175" s="1">
        <f t="shared" ca="1" si="67"/>
        <v>523.78899238949839</v>
      </c>
      <c r="AA175" t="str">
        <f t="shared" ca="1" si="68"/>
        <v>Inactive</v>
      </c>
      <c r="AB175">
        <f t="shared" ca="1" si="69"/>
        <v>75.750577367205537</v>
      </c>
      <c r="AC175" s="3">
        <f t="shared" ca="1" si="70"/>
        <v>45473</v>
      </c>
      <c r="AD175" s="1">
        <f t="shared" ca="1" si="71"/>
        <v>343.52782522180439</v>
      </c>
      <c r="AE175" t="str">
        <f t="shared" ca="1" si="72"/>
        <v>Deposit</v>
      </c>
      <c r="AF175" s="1">
        <f t="shared" ca="1" si="73"/>
        <v>867.31681761130278</v>
      </c>
      <c r="AG175" t="str">
        <f t="shared" ca="1" si="74"/>
        <v>Inactive</v>
      </c>
      <c r="AH175" s="3">
        <f t="shared" si="75"/>
        <v>45810</v>
      </c>
      <c r="AI175">
        <f t="shared" ca="1" si="76"/>
        <v>90.677966101694921</v>
      </c>
    </row>
    <row r="176" spans="1:35" x14ac:dyDescent="0.35">
      <c r="A176">
        <v>123630</v>
      </c>
      <c r="B176" s="5" t="s">
        <v>202</v>
      </c>
      <c r="C176" s="3">
        <v>44640</v>
      </c>
      <c r="D176" s="3">
        <v>44640</v>
      </c>
      <c r="E176" s="6">
        <v>4122</v>
      </c>
      <c r="F176" t="s">
        <v>26</v>
      </c>
      <c r="G176" s="6">
        <v>4122</v>
      </c>
      <c r="H176" t="str">
        <f t="shared" si="52"/>
        <v>Active</v>
      </c>
      <c r="I176">
        <f t="shared" si="53"/>
        <v>8.0831408775981526</v>
      </c>
      <c r="J176">
        <f t="shared" si="77"/>
        <v>91.916859122401846</v>
      </c>
      <c r="K176" s="3">
        <v>44750</v>
      </c>
      <c r="L176" s="1">
        <f t="shared" ca="1" si="54"/>
        <v>527.34954745551136</v>
      </c>
      <c r="M176" t="s">
        <v>895</v>
      </c>
      <c r="N176" s="1">
        <f t="shared" ca="1" si="55"/>
        <v>3594.6504525444889</v>
      </c>
      <c r="O176" t="str">
        <f t="shared" ca="1" si="56"/>
        <v>Active</v>
      </c>
      <c r="P176">
        <f t="shared" ca="1" si="57"/>
        <v>10.508083140877599</v>
      </c>
      <c r="Q176" s="3">
        <f t="shared" ca="1" si="58"/>
        <v>44837</v>
      </c>
      <c r="R176" s="1">
        <f t="shared" ca="1" si="59"/>
        <v>1502.6368553123584</v>
      </c>
      <c r="S176" t="str">
        <f t="shared" ca="1" si="60"/>
        <v>Withdrawal</v>
      </c>
      <c r="T176" s="1">
        <f t="shared" ca="1" si="61"/>
        <v>2092.0135972321305</v>
      </c>
      <c r="U176" t="str">
        <f t="shared" ca="1" si="62"/>
        <v>Active</v>
      </c>
      <c r="V176">
        <f t="shared" ca="1" si="63"/>
        <v>9.122401847575059</v>
      </c>
      <c r="W176" s="3">
        <f t="shared" ca="1" si="64"/>
        <v>44883</v>
      </c>
      <c r="X176" s="1">
        <f t="shared" ca="1" si="65"/>
        <v>976.19634394431284</v>
      </c>
      <c r="Y176" t="str">
        <f t="shared" ca="1" si="66"/>
        <v>Withdrawal</v>
      </c>
      <c r="Z176" s="1">
        <f t="shared" ca="1" si="67"/>
        <v>1115.8172532878175</v>
      </c>
      <c r="AA176" t="str">
        <f t="shared" ca="1" si="68"/>
        <v>Inactive</v>
      </c>
      <c r="AB176">
        <f t="shared" ca="1" si="69"/>
        <v>75.750577367205537</v>
      </c>
      <c r="AC176" s="3">
        <f t="shared" ca="1" si="70"/>
        <v>45340</v>
      </c>
      <c r="AD176" s="1">
        <f t="shared" ca="1" si="71"/>
        <v>77.744757079751906</v>
      </c>
      <c r="AE176" t="str">
        <f t="shared" ca="1" si="72"/>
        <v>Withdrawal</v>
      </c>
      <c r="AF176" s="1">
        <f t="shared" ca="1" si="73"/>
        <v>1038.0724962080656</v>
      </c>
      <c r="AG176" t="str">
        <f t="shared" ca="1" si="74"/>
        <v>Inactive</v>
      </c>
      <c r="AH176" s="3">
        <f t="shared" si="75"/>
        <v>45810</v>
      </c>
      <c r="AI176">
        <f t="shared" ca="1" si="76"/>
        <v>90.677966101694921</v>
      </c>
    </row>
    <row r="177" spans="1:35" x14ac:dyDescent="0.35">
      <c r="A177">
        <v>123631</v>
      </c>
      <c r="B177" s="5" t="s">
        <v>203</v>
      </c>
      <c r="C177" s="3">
        <v>45063</v>
      </c>
      <c r="D177" s="3">
        <v>45063</v>
      </c>
      <c r="E177" s="6">
        <v>3118</v>
      </c>
      <c r="F177" t="s">
        <v>26</v>
      </c>
      <c r="G177" s="6">
        <v>3118</v>
      </c>
      <c r="H177" t="str">
        <f t="shared" si="52"/>
        <v>Active</v>
      </c>
      <c r="I177">
        <f t="shared" si="53"/>
        <v>8.0831408775981526</v>
      </c>
      <c r="J177">
        <f t="shared" si="77"/>
        <v>91.916859122401846</v>
      </c>
      <c r="K177" s="3">
        <v>45164</v>
      </c>
      <c r="L177" s="1">
        <f t="shared" ca="1" si="54"/>
        <v>2686.6339686235656</v>
      </c>
      <c r="M177" t="s">
        <v>896</v>
      </c>
      <c r="N177" s="1">
        <f t="shared" ca="1" si="55"/>
        <v>5804.633968623566</v>
      </c>
      <c r="O177" t="str">
        <f t="shared" ca="1" si="56"/>
        <v>Active</v>
      </c>
      <c r="P177">
        <f t="shared" ca="1" si="57"/>
        <v>10.508083140877599</v>
      </c>
      <c r="Q177" s="3">
        <f t="shared" ca="1" si="58"/>
        <v>45230</v>
      </c>
      <c r="R177" s="1">
        <f t="shared" ca="1" si="59"/>
        <v>4979.0545238478408</v>
      </c>
      <c r="S177" t="str">
        <f t="shared" ca="1" si="60"/>
        <v>Withdrawal</v>
      </c>
      <c r="T177" s="1">
        <f t="shared" ca="1" si="61"/>
        <v>825.57944477572528</v>
      </c>
      <c r="U177" t="str">
        <f t="shared" ca="1" si="62"/>
        <v>Active</v>
      </c>
      <c r="V177">
        <f t="shared" ca="1" si="63"/>
        <v>9.122401847575059</v>
      </c>
      <c r="W177" s="3">
        <f t="shared" ca="1" si="64"/>
        <v>45305</v>
      </c>
      <c r="X177" s="1">
        <f t="shared" ca="1" si="65"/>
        <v>273.40538289827043</v>
      </c>
      <c r="Y177" t="str">
        <f t="shared" ca="1" si="66"/>
        <v>Withdrawal</v>
      </c>
      <c r="Z177" s="1">
        <f t="shared" ca="1" si="67"/>
        <v>552.17406187745485</v>
      </c>
      <c r="AA177" t="str">
        <f t="shared" ca="1" si="68"/>
        <v>Inactive</v>
      </c>
      <c r="AB177">
        <f t="shared" ca="1" si="69"/>
        <v>75.750577367205537</v>
      </c>
      <c r="AC177" s="3">
        <f t="shared" ca="1" si="70"/>
        <v>45507</v>
      </c>
      <c r="AD177" s="1">
        <f t="shared" ca="1" si="71"/>
        <v>286.81123294228541</v>
      </c>
      <c r="AE177" t="str">
        <f t="shared" ca="1" si="72"/>
        <v>Withdrawal</v>
      </c>
      <c r="AF177" s="1">
        <f t="shared" ca="1" si="73"/>
        <v>265.36282893516943</v>
      </c>
      <c r="AG177" t="str">
        <f t="shared" ca="1" si="74"/>
        <v>Inactive</v>
      </c>
      <c r="AH177" s="3">
        <f t="shared" si="75"/>
        <v>45810</v>
      </c>
      <c r="AI177">
        <f t="shared" ca="1" si="76"/>
        <v>90.677966101694921</v>
      </c>
    </row>
    <row r="178" spans="1:35" x14ac:dyDescent="0.35">
      <c r="A178">
        <v>123632</v>
      </c>
      <c r="B178" s="5" t="s">
        <v>204</v>
      </c>
      <c r="C178" s="3">
        <v>44915</v>
      </c>
      <c r="D178" s="3">
        <v>44915</v>
      </c>
      <c r="E178" s="6">
        <v>5624</v>
      </c>
      <c r="F178" t="s">
        <v>26</v>
      </c>
      <c r="G178" s="6">
        <v>5624</v>
      </c>
      <c r="H178" t="str">
        <f t="shared" si="52"/>
        <v>Active</v>
      </c>
      <c r="I178">
        <f t="shared" si="53"/>
        <v>8.0831408775981526</v>
      </c>
      <c r="J178">
        <f t="shared" si="77"/>
        <v>91.916859122401846</v>
      </c>
      <c r="K178" s="3">
        <v>45041</v>
      </c>
      <c r="L178" s="1">
        <f t="shared" ca="1" si="54"/>
        <v>4844.2453008216617</v>
      </c>
      <c r="M178" t="s">
        <v>895</v>
      </c>
      <c r="N178" s="1">
        <f t="shared" ca="1" si="55"/>
        <v>779.75469917833834</v>
      </c>
      <c r="O178" t="str">
        <f t="shared" ca="1" si="56"/>
        <v>Active</v>
      </c>
      <c r="P178">
        <f t="shared" ca="1" si="57"/>
        <v>10.508083140877599</v>
      </c>
      <c r="Q178" s="3">
        <f t="shared" ca="1" si="58"/>
        <v>45216</v>
      </c>
      <c r="R178" s="1">
        <f t="shared" ca="1" si="59"/>
        <v>248.21155804457067</v>
      </c>
      <c r="S178" t="str">
        <f t="shared" ca="1" si="60"/>
        <v>Withdrawal</v>
      </c>
      <c r="T178" s="1">
        <f t="shared" ca="1" si="61"/>
        <v>531.54314113376768</v>
      </c>
      <c r="U178" t="str">
        <f t="shared" ca="1" si="62"/>
        <v>Active</v>
      </c>
      <c r="V178">
        <f t="shared" ca="1" si="63"/>
        <v>9.122401847575059</v>
      </c>
      <c r="W178" s="3">
        <f t="shared" ca="1" si="64"/>
        <v>45374</v>
      </c>
      <c r="X178" s="1">
        <f t="shared" ca="1" si="65"/>
        <v>131.01647330485716</v>
      </c>
      <c r="Y178" t="str">
        <f t="shared" ca="1" si="66"/>
        <v>Withdrawal</v>
      </c>
      <c r="Z178" s="1">
        <f t="shared" ca="1" si="67"/>
        <v>400.52666782891049</v>
      </c>
      <c r="AA178" t="str">
        <f t="shared" ca="1" si="68"/>
        <v>Inactive</v>
      </c>
      <c r="AB178">
        <f t="shared" ca="1" si="69"/>
        <v>75.750577367205537</v>
      </c>
      <c r="AC178" s="3">
        <f t="shared" ca="1" si="70"/>
        <v>45709</v>
      </c>
      <c r="AD178" s="1">
        <f t="shared" ca="1" si="71"/>
        <v>163.13530958151168</v>
      </c>
      <c r="AE178" t="str">
        <f t="shared" ca="1" si="72"/>
        <v>Withdrawal</v>
      </c>
      <c r="AF178" s="1">
        <f t="shared" ca="1" si="73"/>
        <v>237.39135824739881</v>
      </c>
      <c r="AG178" t="str">
        <f t="shared" ca="1" si="74"/>
        <v>Active</v>
      </c>
      <c r="AH178" s="3">
        <f t="shared" si="75"/>
        <v>45810</v>
      </c>
      <c r="AI178">
        <f t="shared" ca="1" si="76"/>
        <v>90.677966101694921</v>
      </c>
    </row>
    <row r="179" spans="1:35" x14ac:dyDescent="0.35">
      <c r="A179">
        <v>123633</v>
      </c>
      <c r="B179" s="5" t="s">
        <v>205</v>
      </c>
      <c r="C179" s="3">
        <v>44006</v>
      </c>
      <c r="D179" s="3">
        <v>44006</v>
      </c>
      <c r="E179" s="6">
        <v>5020</v>
      </c>
      <c r="F179" t="s">
        <v>26</v>
      </c>
      <c r="G179" s="6">
        <v>5020</v>
      </c>
      <c r="H179" t="str">
        <f t="shared" si="52"/>
        <v>Active</v>
      </c>
      <c r="I179">
        <f t="shared" si="53"/>
        <v>8.0831408775981526</v>
      </c>
      <c r="J179">
        <f t="shared" si="77"/>
        <v>91.916859122401846</v>
      </c>
      <c r="K179" s="3">
        <v>44112</v>
      </c>
      <c r="L179" s="1">
        <f t="shared" ca="1" si="54"/>
        <v>4978.3694569784502</v>
      </c>
      <c r="M179" t="s">
        <v>896</v>
      </c>
      <c r="N179" s="1">
        <f t="shared" ca="1" si="55"/>
        <v>9998.3694569784493</v>
      </c>
      <c r="O179" t="str">
        <f t="shared" ca="1" si="56"/>
        <v>Inactive</v>
      </c>
      <c r="P179">
        <f t="shared" ca="1" si="57"/>
        <v>10.508083140877599</v>
      </c>
      <c r="Q179" s="3">
        <f t="shared" ca="1" si="58"/>
        <v>44294</v>
      </c>
      <c r="R179" s="1">
        <f t="shared" ca="1" si="59"/>
        <v>4691.8922859619961</v>
      </c>
      <c r="S179" t="str">
        <f t="shared" ca="1" si="60"/>
        <v>Withdrawal</v>
      </c>
      <c r="T179" s="1">
        <f t="shared" ca="1" si="61"/>
        <v>5306.4771710164532</v>
      </c>
      <c r="U179" t="str">
        <f t="shared" ca="1" si="62"/>
        <v>Inactive</v>
      </c>
      <c r="V179">
        <f t="shared" ca="1" si="63"/>
        <v>9.122401847575059</v>
      </c>
      <c r="W179" s="3">
        <f t="shared" ca="1" si="64"/>
        <v>44485</v>
      </c>
      <c r="X179" s="1">
        <f t="shared" ca="1" si="65"/>
        <v>4661.3916377882661</v>
      </c>
      <c r="Y179" t="str">
        <f t="shared" ca="1" si="66"/>
        <v>Withdrawal</v>
      </c>
      <c r="Z179" s="1">
        <f t="shared" ca="1" si="67"/>
        <v>645.08553322818716</v>
      </c>
      <c r="AA179" t="str">
        <f t="shared" ca="1" si="68"/>
        <v>Inactive</v>
      </c>
      <c r="AB179">
        <f t="shared" ca="1" si="69"/>
        <v>75.750577367205537</v>
      </c>
      <c r="AC179" s="3">
        <f t="shared" ca="1" si="70"/>
        <v>44689</v>
      </c>
      <c r="AD179" s="1">
        <f t="shared" ca="1" si="71"/>
        <v>355.27866754470091</v>
      </c>
      <c r="AE179" t="str">
        <f t="shared" ca="1" si="72"/>
        <v>Withdrawal</v>
      </c>
      <c r="AF179" s="1">
        <f t="shared" ca="1" si="73"/>
        <v>289.80686568348625</v>
      </c>
      <c r="AG179" t="str">
        <f t="shared" ca="1" si="74"/>
        <v>Inactive</v>
      </c>
      <c r="AH179" s="3">
        <f t="shared" si="75"/>
        <v>45810</v>
      </c>
      <c r="AI179">
        <f t="shared" ca="1" si="76"/>
        <v>90.677966101694921</v>
      </c>
    </row>
    <row r="180" spans="1:35" x14ac:dyDescent="0.35">
      <c r="A180">
        <v>123634</v>
      </c>
      <c r="B180" s="5" t="s">
        <v>206</v>
      </c>
      <c r="C180" s="3">
        <v>43892</v>
      </c>
      <c r="D180" s="3">
        <v>43892</v>
      </c>
      <c r="E180" s="6">
        <v>1246</v>
      </c>
      <c r="F180" t="s">
        <v>26</v>
      </c>
      <c r="G180" s="6">
        <v>1246</v>
      </c>
      <c r="H180" t="str">
        <f t="shared" si="52"/>
        <v>Active</v>
      </c>
      <c r="I180">
        <f t="shared" si="53"/>
        <v>8.0831408775981526</v>
      </c>
      <c r="J180">
        <f t="shared" si="77"/>
        <v>91.916859122401846</v>
      </c>
      <c r="K180" s="3">
        <v>43918</v>
      </c>
      <c r="L180" s="1">
        <f t="shared" ca="1" si="54"/>
        <v>1175.04466733814</v>
      </c>
      <c r="M180" t="s">
        <v>896</v>
      </c>
      <c r="N180" s="1">
        <f t="shared" ca="1" si="55"/>
        <v>2421.0446673381402</v>
      </c>
      <c r="O180" t="str">
        <f t="shared" ca="1" si="56"/>
        <v>Inactive</v>
      </c>
      <c r="P180">
        <f t="shared" ca="1" si="57"/>
        <v>10.508083140877599</v>
      </c>
      <c r="Q180" s="3">
        <f t="shared" ca="1" si="58"/>
        <v>44099</v>
      </c>
      <c r="R180" s="1">
        <f t="shared" ca="1" si="59"/>
        <v>106.85140707579625</v>
      </c>
      <c r="S180" t="str">
        <f t="shared" ca="1" si="60"/>
        <v>Withdrawal</v>
      </c>
      <c r="T180" s="1">
        <f t="shared" ca="1" si="61"/>
        <v>2314.1932602623442</v>
      </c>
      <c r="U180" t="str">
        <f t="shared" ca="1" si="62"/>
        <v>Active</v>
      </c>
      <c r="V180">
        <f t="shared" ca="1" si="63"/>
        <v>9.122401847575059</v>
      </c>
      <c r="W180" s="3">
        <f t="shared" ca="1" si="64"/>
        <v>44180</v>
      </c>
      <c r="X180" s="1">
        <f t="shared" ca="1" si="65"/>
        <v>1911.000323495583</v>
      </c>
      <c r="Y180" t="str">
        <f t="shared" ca="1" si="66"/>
        <v>Deposit</v>
      </c>
      <c r="Z180" s="1">
        <f t="shared" ca="1" si="67"/>
        <v>4225.1935837579276</v>
      </c>
      <c r="AA180" t="str">
        <f t="shared" ca="1" si="68"/>
        <v>Inactive</v>
      </c>
      <c r="AB180">
        <f t="shared" ca="1" si="69"/>
        <v>75.750577367205537</v>
      </c>
      <c r="AC180" s="3">
        <f t="shared" ca="1" si="70"/>
        <v>44783</v>
      </c>
      <c r="AD180" s="1">
        <f t="shared" ca="1" si="71"/>
        <v>3709.8052286064085</v>
      </c>
      <c r="AE180" t="str">
        <f t="shared" ca="1" si="72"/>
        <v>Withdrawal</v>
      </c>
      <c r="AF180" s="1">
        <f t="shared" ca="1" si="73"/>
        <v>515.38835515151914</v>
      </c>
      <c r="AG180" t="str">
        <f t="shared" ca="1" si="74"/>
        <v>Inactive</v>
      </c>
      <c r="AH180" s="3">
        <f t="shared" si="75"/>
        <v>45810</v>
      </c>
      <c r="AI180">
        <f t="shared" ca="1" si="76"/>
        <v>90.677966101694921</v>
      </c>
    </row>
    <row r="181" spans="1:35" x14ac:dyDescent="0.35">
      <c r="A181">
        <v>123635</v>
      </c>
      <c r="B181" s="5" t="s">
        <v>207</v>
      </c>
      <c r="C181" s="3">
        <v>44859</v>
      </c>
      <c r="D181" s="3">
        <v>44859</v>
      </c>
      <c r="E181" s="6">
        <v>4749</v>
      </c>
      <c r="F181" t="s">
        <v>26</v>
      </c>
      <c r="G181" s="6">
        <v>4749</v>
      </c>
      <c r="H181" t="str">
        <f t="shared" si="52"/>
        <v>Active</v>
      </c>
      <c r="I181">
        <f t="shared" si="53"/>
        <v>8.0831408775981526</v>
      </c>
      <c r="J181">
        <f t="shared" si="77"/>
        <v>91.916859122401846</v>
      </c>
      <c r="K181" s="3">
        <v>44925</v>
      </c>
      <c r="L181" s="1">
        <f t="shared" ca="1" si="54"/>
        <v>1764.8449328298329</v>
      </c>
      <c r="M181" t="s">
        <v>896</v>
      </c>
      <c r="N181" s="1">
        <f t="shared" ca="1" si="55"/>
        <v>6513.8449328298329</v>
      </c>
      <c r="O181" t="str">
        <f t="shared" ca="1" si="56"/>
        <v>Inactive</v>
      </c>
      <c r="P181">
        <f t="shared" ca="1" si="57"/>
        <v>10.508083140877599</v>
      </c>
      <c r="Q181" s="3">
        <f t="shared" ca="1" si="58"/>
        <v>45121</v>
      </c>
      <c r="R181" s="1">
        <f t="shared" ca="1" si="59"/>
        <v>5186.9311474332517</v>
      </c>
      <c r="S181" t="str">
        <f t="shared" ca="1" si="60"/>
        <v>Withdrawal</v>
      </c>
      <c r="T181" s="1">
        <f t="shared" ca="1" si="61"/>
        <v>1326.9137853965813</v>
      </c>
      <c r="U181" t="str">
        <f t="shared" ca="1" si="62"/>
        <v>Active</v>
      </c>
      <c r="V181">
        <f t="shared" ca="1" si="63"/>
        <v>9.122401847575059</v>
      </c>
      <c r="W181" s="3">
        <f t="shared" ca="1" si="64"/>
        <v>45208</v>
      </c>
      <c r="X181" s="1">
        <f t="shared" ca="1" si="65"/>
        <v>531.65151838443876</v>
      </c>
      <c r="Y181" t="str">
        <f t="shared" ca="1" si="66"/>
        <v>Deposit</v>
      </c>
      <c r="Z181" s="1">
        <f t="shared" ca="1" si="67"/>
        <v>1858.56530378102</v>
      </c>
      <c r="AA181" t="str">
        <f t="shared" ca="1" si="68"/>
        <v>Inactive</v>
      </c>
      <c r="AB181">
        <f t="shared" ca="1" si="69"/>
        <v>75.750577367205537</v>
      </c>
      <c r="AC181" s="3">
        <f t="shared" ca="1" si="70"/>
        <v>45484</v>
      </c>
      <c r="AD181" s="1">
        <f t="shared" ca="1" si="71"/>
        <v>279.55568842901391</v>
      </c>
      <c r="AE181" t="str">
        <f t="shared" ca="1" si="72"/>
        <v>Deposit</v>
      </c>
      <c r="AF181" s="1">
        <f t="shared" ca="1" si="73"/>
        <v>2138.1209922100338</v>
      </c>
      <c r="AG181" t="str">
        <f t="shared" ca="1" si="74"/>
        <v>Inactive</v>
      </c>
      <c r="AH181" s="3">
        <f t="shared" si="75"/>
        <v>45810</v>
      </c>
      <c r="AI181">
        <f t="shared" ca="1" si="76"/>
        <v>90.677966101694921</v>
      </c>
    </row>
    <row r="182" spans="1:35" x14ac:dyDescent="0.35">
      <c r="A182">
        <v>123636</v>
      </c>
      <c r="B182" s="5" t="s">
        <v>208</v>
      </c>
      <c r="C182" s="3">
        <v>44995</v>
      </c>
      <c r="D182" s="3">
        <v>44995</v>
      </c>
      <c r="E182" s="6">
        <v>3634</v>
      </c>
      <c r="F182" t="s">
        <v>26</v>
      </c>
      <c r="G182" s="6">
        <v>3634</v>
      </c>
      <c r="H182" t="str">
        <f t="shared" si="52"/>
        <v>Active</v>
      </c>
      <c r="I182">
        <f t="shared" si="53"/>
        <v>8.0831408775981526</v>
      </c>
      <c r="J182">
        <f t="shared" si="77"/>
        <v>91.916859122401846</v>
      </c>
      <c r="K182" s="3">
        <v>45050</v>
      </c>
      <c r="L182" s="1">
        <f t="shared" ca="1" si="54"/>
        <v>2769.8357350081551</v>
      </c>
      <c r="M182" t="s">
        <v>895</v>
      </c>
      <c r="N182" s="1">
        <f t="shared" ca="1" si="55"/>
        <v>864.1642649918449</v>
      </c>
      <c r="O182" t="str">
        <f t="shared" ca="1" si="56"/>
        <v>Inactive</v>
      </c>
      <c r="P182">
        <f t="shared" ca="1" si="57"/>
        <v>10.508083140877599</v>
      </c>
      <c r="Q182" s="3">
        <f t="shared" ca="1" si="58"/>
        <v>45231</v>
      </c>
      <c r="R182" s="1">
        <f t="shared" ca="1" si="59"/>
        <v>595.37610222931801</v>
      </c>
      <c r="S182" t="str">
        <f t="shared" ca="1" si="60"/>
        <v>Withdrawal</v>
      </c>
      <c r="T182" s="1">
        <f t="shared" ca="1" si="61"/>
        <v>268.78816276252689</v>
      </c>
      <c r="U182" t="str">
        <f t="shared" ca="1" si="62"/>
        <v>Active</v>
      </c>
      <c r="V182">
        <f t="shared" ca="1" si="63"/>
        <v>9.122401847575059</v>
      </c>
      <c r="W182" s="3">
        <f t="shared" ca="1" si="64"/>
        <v>45326</v>
      </c>
      <c r="X182" s="1">
        <f t="shared" ca="1" si="65"/>
        <v>170.30985064828565</v>
      </c>
      <c r="Y182" t="str">
        <f t="shared" ca="1" si="66"/>
        <v>Deposit</v>
      </c>
      <c r="Z182" s="1">
        <f t="shared" ca="1" si="67"/>
        <v>439.09801341081254</v>
      </c>
      <c r="AA182" t="str">
        <f t="shared" ca="1" si="68"/>
        <v>Inactive</v>
      </c>
      <c r="AB182">
        <f t="shared" ca="1" si="69"/>
        <v>75.750577367205537</v>
      </c>
      <c r="AC182" s="3">
        <f t="shared" ca="1" si="70"/>
        <v>45854</v>
      </c>
      <c r="AD182" s="1">
        <f t="shared" ca="1" si="71"/>
        <v>227.92909583976524</v>
      </c>
      <c r="AE182" t="str">
        <f t="shared" ca="1" si="72"/>
        <v>Deposit</v>
      </c>
      <c r="AF182" s="1">
        <f t="shared" ca="1" si="73"/>
        <v>667.02710925057772</v>
      </c>
      <c r="AG182" t="e">
        <f t="shared" ca="1" si="74"/>
        <v>#NUM!</v>
      </c>
      <c r="AH182" s="3">
        <f t="shared" si="75"/>
        <v>45810</v>
      </c>
      <c r="AI182">
        <f t="shared" ca="1" si="76"/>
        <v>90.677966101694921</v>
      </c>
    </row>
    <row r="183" spans="1:35" x14ac:dyDescent="0.35">
      <c r="A183">
        <v>123637</v>
      </c>
      <c r="B183" s="5" t="s">
        <v>209</v>
      </c>
      <c r="C183" s="3">
        <v>45046</v>
      </c>
      <c r="D183" s="3">
        <v>45046</v>
      </c>
      <c r="E183" s="6">
        <v>2923</v>
      </c>
      <c r="F183" t="s">
        <v>26</v>
      </c>
      <c r="G183" s="6">
        <v>2923</v>
      </c>
      <c r="H183" t="str">
        <f t="shared" si="52"/>
        <v>Active</v>
      </c>
      <c r="I183">
        <f t="shared" si="53"/>
        <v>8.0831408775981526</v>
      </c>
      <c r="J183">
        <f t="shared" si="77"/>
        <v>91.916859122401846</v>
      </c>
      <c r="K183" s="3">
        <v>45068</v>
      </c>
      <c r="L183" s="1">
        <f t="shared" ca="1" si="54"/>
        <v>2749.4900767684726</v>
      </c>
      <c r="M183" t="s">
        <v>896</v>
      </c>
      <c r="N183" s="1">
        <f t="shared" ca="1" si="55"/>
        <v>5672.4900767684721</v>
      </c>
      <c r="O183" t="str">
        <f t="shared" ca="1" si="56"/>
        <v>Active</v>
      </c>
      <c r="P183">
        <f t="shared" ca="1" si="57"/>
        <v>10.508083140877599</v>
      </c>
      <c r="Q183" s="3">
        <f t="shared" ca="1" si="58"/>
        <v>45077</v>
      </c>
      <c r="R183" s="1">
        <f t="shared" ca="1" si="59"/>
        <v>1497.0132212194871</v>
      </c>
      <c r="S183" t="str">
        <f t="shared" ca="1" si="60"/>
        <v>Withdrawal</v>
      </c>
      <c r="T183" s="1">
        <f t="shared" ca="1" si="61"/>
        <v>4175.4768555489845</v>
      </c>
      <c r="U183" t="str">
        <f t="shared" ca="1" si="62"/>
        <v>Active</v>
      </c>
      <c r="V183">
        <f t="shared" ca="1" si="63"/>
        <v>9.122401847575059</v>
      </c>
      <c r="W183" s="3">
        <f t="shared" ca="1" si="64"/>
        <v>45197</v>
      </c>
      <c r="X183" s="1">
        <f t="shared" ca="1" si="65"/>
        <v>261.81886753460452</v>
      </c>
      <c r="Y183" t="str">
        <f t="shared" ca="1" si="66"/>
        <v>Withdrawal</v>
      </c>
      <c r="Z183" s="1">
        <f t="shared" ca="1" si="67"/>
        <v>3913.65798801438</v>
      </c>
      <c r="AA183" t="str">
        <f t="shared" ca="1" si="68"/>
        <v>Inactive</v>
      </c>
      <c r="AB183">
        <f t="shared" ca="1" si="69"/>
        <v>75.750577367205537</v>
      </c>
      <c r="AC183" s="3">
        <f t="shared" ca="1" si="70"/>
        <v>45505</v>
      </c>
      <c r="AD183" s="1">
        <f t="shared" ca="1" si="71"/>
        <v>1699.955526994074</v>
      </c>
      <c r="AE183" t="str">
        <f t="shared" ca="1" si="72"/>
        <v>Deposit</v>
      </c>
      <c r="AF183" s="1">
        <f t="shared" ca="1" si="73"/>
        <v>5613.6135150084538</v>
      </c>
      <c r="AG183" t="str">
        <f t="shared" ca="1" si="74"/>
        <v>Inactive</v>
      </c>
      <c r="AH183" s="3">
        <f t="shared" si="75"/>
        <v>45810</v>
      </c>
      <c r="AI183">
        <f t="shared" ca="1" si="76"/>
        <v>90.677966101694921</v>
      </c>
    </row>
    <row r="184" spans="1:35" x14ac:dyDescent="0.35">
      <c r="A184">
        <v>123638</v>
      </c>
      <c r="B184" s="5" t="s">
        <v>210</v>
      </c>
      <c r="C184" s="3">
        <v>43968</v>
      </c>
      <c r="D184" s="3">
        <v>43968</v>
      </c>
      <c r="E184" s="6">
        <v>7870</v>
      </c>
      <c r="F184" t="s">
        <v>26</v>
      </c>
      <c r="G184" s="6">
        <v>7870</v>
      </c>
      <c r="H184" t="str">
        <f t="shared" si="52"/>
        <v>Inactive</v>
      </c>
      <c r="I184">
        <f t="shared" si="53"/>
        <v>8.0831408775981526</v>
      </c>
      <c r="J184">
        <f t="shared" si="77"/>
        <v>91.916859122401846</v>
      </c>
      <c r="K184" s="3">
        <v>44150</v>
      </c>
      <c r="L184" s="1">
        <f t="shared" ca="1" si="54"/>
        <v>5315.2488783514136</v>
      </c>
      <c r="M184" t="s">
        <v>896</v>
      </c>
      <c r="N184" s="1">
        <f t="shared" ca="1" si="55"/>
        <v>13185.248878351413</v>
      </c>
      <c r="O184" t="str">
        <f t="shared" ca="1" si="56"/>
        <v>Inactive</v>
      </c>
      <c r="P184">
        <f t="shared" ca="1" si="57"/>
        <v>10.508083140877599</v>
      </c>
      <c r="Q184" s="3">
        <f t="shared" ca="1" si="58"/>
        <v>44340</v>
      </c>
      <c r="R184" s="1">
        <f t="shared" ca="1" si="59"/>
        <v>10150.214639909829</v>
      </c>
      <c r="S184" t="str">
        <f t="shared" ca="1" si="60"/>
        <v>Deposit</v>
      </c>
      <c r="T184" s="1">
        <f t="shared" ca="1" si="61"/>
        <v>13187.248878351413</v>
      </c>
      <c r="U184" t="str">
        <f t="shared" ca="1" si="62"/>
        <v>Active</v>
      </c>
      <c r="V184">
        <f t="shared" ca="1" si="63"/>
        <v>9.122401847575059</v>
      </c>
      <c r="W184" s="3">
        <f t="shared" ca="1" si="64"/>
        <v>44516</v>
      </c>
      <c r="X184" s="1">
        <f t="shared" ca="1" si="65"/>
        <v>553.46062753190188</v>
      </c>
      <c r="Y184" t="str">
        <f t="shared" ca="1" si="66"/>
        <v>Deposit</v>
      </c>
      <c r="Z184" s="1">
        <f t="shared" ca="1" si="67"/>
        <v>13740.709505883315</v>
      </c>
      <c r="AA184" t="str">
        <f t="shared" ca="1" si="68"/>
        <v>Inactive</v>
      </c>
      <c r="AB184">
        <f t="shared" ca="1" si="69"/>
        <v>75.750577367205537</v>
      </c>
      <c r="AC184" s="3">
        <f t="shared" ca="1" si="70"/>
        <v>44729</v>
      </c>
      <c r="AD184" s="1">
        <f t="shared" ca="1" si="71"/>
        <v>2167.6659515451779</v>
      </c>
      <c r="AE184" t="str">
        <f t="shared" ca="1" si="72"/>
        <v>Withdrawal</v>
      </c>
      <c r="AF184" s="1">
        <f t="shared" ca="1" si="73"/>
        <v>11573.043554338137</v>
      </c>
      <c r="AG184" t="str">
        <f t="shared" ca="1" si="74"/>
        <v>Inactive</v>
      </c>
      <c r="AH184" s="3">
        <f t="shared" si="75"/>
        <v>45810</v>
      </c>
      <c r="AI184">
        <f t="shared" ca="1" si="76"/>
        <v>90.677966101694921</v>
      </c>
    </row>
    <row r="185" spans="1:35" x14ac:dyDescent="0.35">
      <c r="A185">
        <v>123639</v>
      </c>
      <c r="B185" s="5" t="s">
        <v>211</v>
      </c>
      <c r="C185" s="3">
        <v>44484</v>
      </c>
      <c r="D185" s="3">
        <v>44484</v>
      </c>
      <c r="E185" s="6">
        <v>9005</v>
      </c>
      <c r="F185" t="s">
        <v>26</v>
      </c>
      <c r="G185" s="6">
        <v>9005</v>
      </c>
      <c r="H185" t="str">
        <f t="shared" si="52"/>
        <v>Active</v>
      </c>
      <c r="I185">
        <f t="shared" si="53"/>
        <v>8.0831408775981526</v>
      </c>
      <c r="J185">
        <f t="shared" si="77"/>
        <v>91.916859122401846</v>
      </c>
      <c r="K185" s="3">
        <v>44633</v>
      </c>
      <c r="L185" s="1">
        <f t="shared" ca="1" si="54"/>
        <v>2802.131066699777</v>
      </c>
      <c r="M185" t="s">
        <v>895</v>
      </c>
      <c r="N185" s="1">
        <f t="shared" ca="1" si="55"/>
        <v>6202.868933300223</v>
      </c>
      <c r="O185" t="str">
        <f t="shared" ca="1" si="56"/>
        <v>Active</v>
      </c>
      <c r="P185">
        <f t="shared" ca="1" si="57"/>
        <v>10.508083140877599</v>
      </c>
      <c r="Q185" s="3">
        <f t="shared" ca="1" si="58"/>
        <v>44719</v>
      </c>
      <c r="R185" s="1">
        <f t="shared" ca="1" si="59"/>
        <v>3425.8433190319633</v>
      </c>
      <c r="S185" t="str">
        <f t="shared" ca="1" si="60"/>
        <v>Deposit</v>
      </c>
      <c r="T185" s="1">
        <f t="shared" ca="1" si="61"/>
        <v>6204.868933300223</v>
      </c>
      <c r="U185" t="str">
        <f t="shared" ca="1" si="62"/>
        <v>Active</v>
      </c>
      <c r="V185">
        <f t="shared" ca="1" si="63"/>
        <v>9.122401847575059</v>
      </c>
      <c r="W185" s="3">
        <f t="shared" ca="1" si="64"/>
        <v>44833</v>
      </c>
      <c r="X185" s="1">
        <f t="shared" ca="1" si="65"/>
        <v>317.20413082742738</v>
      </c>
      <c r="Y185" t="str">
        <f t="shared" ca="1" si="66"/>
        <v>Withdrawal</v>
      </c>
      <c r="Z185" s="1">
        <f t="shared" ca="1" si="67"/>
        <v>5887.6648024727956</v>
      </c>
      <c r="AA185" t="str">
        <f t="shared" ca="1" si="68"/>
        <v>Active</v>
      </c>
      <c r="AB185">
        <f t="shared" ca="1" si="69"/>
        <v>75.750577367205537</v>
      </c>
      <c r="AC185" s="3">
        <f t="shared" ca="1" si="70"/>
        <v>44918</v>
      </c>
      <c r="AD185" s="1">
        <f t="shared" ca="1" si="71"/>
        <v>1945.2059005669114</v>
      </c>
      <c r="AE185" t="str">
        <f t="shared" ca="1" si="72"/>
        <v>Deposit</v>
      </c>
      <c r="AF185" s="1">
        <f t="shared" ca="1" si="73"/>
        <v>7832.8707030397072</v>
      </c>
      <c r="AG185" t="str">
        <f t="shared" ca="1" si="74"/>
        <v>Inactive</v>
      </c>
      <c r="AH185" s="3">
        <f t="shared" si="75"/>
        <v>45810</v>
      </c>
      <c r="AI185">
        <f t="shared" ca="1" si="76"/>
        <v>90.677966101694921</v>
      </c>
    </row>
    <row r="186" spans="1:35" x14ac:dyDescent="0.35">
      <c r="A186">
        <v>123640</v>
      </c>
      <c r="B186" s="5" t="s">
        <v>212</v>
      </c>
      <c r="C186" s="3">
        <v>44100</v>
      </c>
      <c r="D186" s="3">
        <v>44100</v>
      </c>
      <c r="E186" s="6">
        <v>5965</v>
      </c>
      <c r="F186" t="s">
        <v>26</v>
      </c>
      <c r="G186" s="6">
        <v>5965</v>
      </c>
      <c r="H186" t="str">
        <f t="shared" si="52"/>
        <v>Active</v>
      </c>
      <c r="I186">
        <f t="shared" si="53"/>
        <v>8.0831408775981526</v>
      </c>
      <c r="J186">
        <f t="shared" si="77"/>
        <v>91.916859122401846</v>
      </c>
      <c r="K186" s="3">
        <v>44136</v>
      </c>
      <c r="L186" s="1">
        <f t="shared" ca="1" si="54"/>
        <v>1909.7734922954307</v>
      </c>
      <c r="M186" t="s">
        <v>896</v>
      </c>
      <c r="N186" s="1">
        <f t="shared" ca="1" si="55"/>
        <v>7874.7734922954305</v>
      </c>
      <c r="O186" t="str">
        <f t="shared" ca="1" si="56"/>
        <v>Active</v>
      </c>
      <c r="P186">
        <f t="shared" ca="1" si="57"/>
        <v>10.508083140877599</v>
      </c>
      <c r="Q186" s="3">
        <f t="shared" ca="1" si="58"/>
        <v>44284</v>
      </c>
      <c r="R186" s="1">
        <f t="shared" ca="1" si="59"/>
        <v>7498.300232153244</v>
      </c>
      <c r="S186" t="str">
        <f t="shared" ca="1" si="60"/>
        <v>Deposit</v>
      </c>
      <c r="T186" s="1">
        <f t="shared" ca="1" si="61"/>
        <v>7876.7734922954305</v>
      </c>
      <c r="U186" t="str">
        <f t="shared" ca="1" si="62"/>
        <v>Active</v>
      </c>
      <c r="V186">
        <f t="shared" ca="1" si="63"/>
        <v>9.122401847575059</v>
      </c>
      <c r="W186" s="3">
        <f t="shared" ca="1" si="64"/>
        <v>44460</v>
      </c>
      <c r="X186" s="1">
        <f t="shared" ca="1" si="65"/>
        <v>6052.5014228097561</v>
      </c>
      <c r="Y186" t="str">
        <f t="shared" ca="1" si="66"/>
        <v>Deposit</v>
      </c>
      <c r="Z186" s="1">
        <f t="shared" ca="1" si="67"/>
        <v>13929.274915105187</v>
      </c>
      <c r="AA186" t="str">
        <f t="shared" ca="1" si="68"/>
        <v>Inactive</v>
      </c>
      <c r="AB186">
        <f t="shared" ca="1" si="69"/>
        <v>75.750577367205537</v>
      </c>
      <c r="AC186" s="3">
        <f t="shared" ca="1" si="70"/>
        <v>45047</v>
      </c>
      <c r="AD186" s="1">
        <f t="shared" ca="1" si="71"/>
        <v>11310.252795092629</v>
      </c>
      <c r="AE186" t="str">
        <f t="shared" ca="1" si="72"/>
        <v>Deposit</v>
      </c>
      <c r="AF186" s="1">
        <f t="shared" ca="1" si="73"/>
        <v>25239.527710197814</v>
      </c>
      <c r="AG186" t="str">
        <f t="shared" ca="1" si="74"/>
        <v>Inactive</v>
      </c>
      <c r="AH186" s="3">
        <f t="shared" si="75"/>
        <v>45810</v>
      </c>
      <c r="AI186">
        <f t="shared" ca="1" si="76"/>
        <v>90.677966101694921</v>
      </c>
    </row>
    <row r="187" spans="1:35" x14ac:dyDescent="0.35">
      <c r="A187">
        <v>123641</v>
      </c>
      <c r="B187" s="5" t="s">
        <v>213</v>
      </c>
      <c r="C187" s="3">
        <v>44326</v>
      </c>
      <c r="D187" s="3">
        <v>44326</v>
      </c>
      <c r="E187" s="6">
        <v>6252</v>
      </c>
      <c r="F187" t="s">
        <v>26</v>
      </c>
      <c r="G187" s="6">
        <v>6252</v>
      </c>
      <c r="H187" t="str">
        <f t="shared" si="52"/>
        <v>Active</v>
      </c>
      <c r="I187">
        <f t="shared" si="53"/>
        <v>8.0831408775981526</v>
      </c>
      <c r="J187">
        <f t="shared" si="77"/>
        <v>91.916859122401846</v>
      </c>
      <c r="K187" s="3">
        <v>44341</v>
      </c>
      <c r="L187" s="1">
        <f t="shared" ca="1" si="54"/>
        <v>649.05202689970281</v>
      </c>
      <c r="M187" t="s">
        <v>895</v>
      </c>
      <c r="N187" s="1">
        <f t="shared" ca="1" si="55"/>
        <v>5602.9479731002975</v>
      </c>
      <c r="O187" t="str">
        <f t="shared" ca="1" si="56"/>
        <v>Active</v>
      </c>
      <c r="P187">
        <f t="shared" ca="1" si="57"/>
        <v>10.508083140877599</v>
      </c>
      <c r="Q187" s="3">
        <f t="shared" ca="1" si="58"/>
        <v>44385</v>
      </c>
      <c r="R187" s="1">
        <f t="shared" ca="1" si="59"/>
        <v>2388.230174904299</v>
      </c>
      <c r="S187" t="str">
        <f t="shared" ca="1" si="60"/>
        <v>Deposit</v>
      </c>
      <c r="T187" s="1">
        <f t="shared" ca="1" si="61"/>
        <v>5604.9479731002975</v>
      </c>
      <c r="U187" t="str">
        <f t="shared" ca="1" si="62"/>
        <v>Active</v>
      </c>
      <c r="V187">
        <f t="shared" ca="1" si="63"/>
        <v>9.122401847575059</v>
      </c>
      <c r="W187" s="3">
        <f t="shared" ca="1" si="64"/>
        <v>44515</v>
      </c>
      <c r="X187" s="1">
        <f t="shared" ca="1" si="65"/>
        <v>4522.3903750499203</v>
      </c>
      <c r="Y187" t="str">
        <f t="shared" ca="1" si="66"/>
        <v>Deposit</v>
      </c>
      <c r="Z187" s="1">
        <f t="shared" ca="1" si="67"/>
        <v>10127.338348150217</v>
      </c>
      <c r="AA187" t="str">
        <f t="shared" ca="1" si="68"/>
        <v>Inactive</v>
      </c>
      <c r="AB187">
        <f t="shared" ca="1" si="69"/>
        <v>75.750577367205537</v>
      </c>
      <c r="AC187" s="3">
        <f t="shared" ca="1" si="70"/>
        <v>44914</v>
      </c>
      <c r="AD187" s="1">
        <f t="shared" ca="1" si="71"/>
        <v>5697.2833671250937</v>
      </c>
      <c r="AE187" t="str">
        <f t="shared" ca="1" si="72"/>
        <v>Withdrawal</v>
      </c>
      <c r="AF187" s="1">
        <f t="shared" ca="1" si="73"/>
        <v>4430.0549810251232</v>
      </c>
      <c r="AG187" t="str">
        <f t="shared" ca="1" si="74"/>
        <v>Inactive</v>
      </c>
      <c r="AH187" s="3">
        <f t="shared" si="75"/>
        <v>45810</v>
      </c>
      <c r="AI187">
        <f t="shared" ca="1" si="76"/>
        <v>90.677966101694921</v>
      </c>
    </row>
    <row r="188" spans="1:35" x14ac:dyDescent="0.35">
      <c r="A188">
        <v>123642</v>
      </c>
      <c r="B188" s="5" t="s">
        <v>214</v>
      </c>
      <c r="C188" s="3">
        <v>44587</v>
      </c>
      <c r="D188" s="3">
        <v>44587</v>
      </c>
      <c r="E188" s="6">
        <v>8007</v>
      </c>
      <c r="F188" t="s">
        <v>26</v>
      </c>
      <c r="G188" s="6">
        <v>8007</v>
      </c>
      <c r="H188" t="str">
        <f t="shared" si="52"/>
        <v>Active</v>
      </c>
      <c r="I188">
        <f t="shared" si="53"/>
        <v>8.0831408775981526</v>
      </c>
      <c r="J188">
        <f t="shared" si="77"/>
        <v>91.916859122401846</v>
      </c>
      <c r="K188" s="3">
        <v>44592</v>
      </c>
      <c r="L188" s="1">
        <f t="shared" ca="1" si="54"/>
        <v>5719.2029975771293</v>
      </c>
      <c r="M188" t="s">
        <v>895</v>
      </c>
      <c r="N188" s="1">
        <f t="shared" ca="1" si="55"/>
        <v>2287.7970024228707</v>
      </c>
      <c r="O188" t="str">
        <f t="shared" ca="1" si="56"/>
        <v>Active</v>
      </c>
      <c r="P188">
        <f t="shared" ca="1" si="57"/>
        <v>10.508083140877599</v>
      </c>
      <c r="Q188" s="3">
        <f t="shared" ca="1" si="58"/>
        <v>44712</v>
      </c>
      <c r="R188" s="1">
        <f t="shared" ca="1" si="59"/>
        <v>2022.7976830803987</v>
      </c>
      <c r="S188" t="str">
        <f t="shared" ca="1" si="60"/>
        <v>Withdrawal</v>
      </c>
      <c r="T188" s="1">
        <f t="shared" ca="1" si="61"/>
        <v>264.99931934247206</v>
      </c>
      <c r="U188" t="str">
        <f t="shared" ca="1" si="62"/>
        <v>Active</v>
      </c>
      <c r="V188">
        <f t="shared" ca="1" si="63"/>
        <v>9.122401847575059</v>
      </c>
      <c r="W188" s="3">
        <f t="shared" ca="1" si="64"/>
        <v>44890</v>
      </c>
      <c r="X188" s="1">
        <f t="shared" ca="1" si="65"/>
        <v>95.991525995150639</v>
      </c>
      <c r="Y188" t="str">
        <f t="shared" ca="1" si="66"/>
        <v>Withdrawal</v>
      </c>
      <c r="Z188" s="1">
        <f t="shared" ca="1" si="67"/>
        <v>169.00779334732141</v>
      </c>
      <c r="AA188" t="str">
        <f t="shared" ca="1" si="68"/>
        <v>Inactive</v>
      </c>
      <c r="AB188">
        <f t="shared" ca="1" si="69"/>
        <v>75.750577367205537</v>
      </c>
      <c r="AC188" s="3">
        <f t="shared" ca="1" si="70"/>
        <v>45468</v>
      </c>
      <c r="AD188" s="1">
        <f t="shared" ca="1" si="71"/>
        <v>153.4867818408413</v>
      </c>
      <c r="AE188" t="str">
        <f t="shared" ca="1" si="72"/>
        <v>Deposit</v>
      </c>
      <c r="AF188" s="1">
        <f t="shared" ca="1" si="73"/>
        <v>322.49457518816268</v>
      </c>
      <c r="AG188" t="str">
        <f t="shared" ca="1" si="74"/>
        <v>Inactive</v>
      </c>
      <c r="AH188" s="3">
        <f t="shared" si="75"/>
        <v>45810</v>
      </c>
      <c r="AI188">
        <f t="shared" ca="1" si="76"/>
        <v>90.677966101694921</v>
      </c>
    </row>
    <row r="189" spans="1:35" x14ac:dyDescent="0.35">
      <c r="A189">
        <v>123643</v>
      </c>
      <c r="B189" s="5" t="s">
        <v>215</v>
      </c>
      <c r="C189" s="3">
        <v>43849</v>
      </c>
      <c r="D189" s="3">
        <v>43849</v>
      </c>
      <c r="E189" s="6">
        <v>1243</v>
      </c>
      <c r="F189" t="s">
        <v>26</v>
      </c>
      <c r="G189" s="6">
        <v>1243</v>
      </c>
      <c r="H189" t="str">
        <f t="shared" si="52"/>
        <v>Active</v>
      </c>
      <c r="I189">
        <f t="shared" si="53"/>
        <v>8.0831408775981526</v>
      </c>
      <c r="J189">
        <f t="shared" si="77"/>
        <v>91.916859122401846</v>
      </c>
      <c r="K189" s="3">
        <v>43944</v>
      </c>
      <c r="L189" s="1">
        <f t="shared" ca="1" si="54"/>
        <v>955.8138586690402</v>
      </c>
      <c r="M189" t="s">
        <v>895</v>
      </c>
      <c r="N189" s="1">
        <f t="shared" ca="1" si="55"/>
        <v>287.1861413309598</v>
      </c>
      <c r="O189" t="str">
        <f t="shared" ca="1" si="56"/>
        <v>Active</v>
      </c>
      <c r="P189">
        <f t="shared" ca="1" si="57"/>
        <v>10.508083140877599</v>
      </c>
      <c r="Q189" s="3">
        <f t="shared" ca="1" si="58"/>
        <v>44097</v>
      </c>
      <c r="R189" s="1">
        <f t="shared" ca="1" si="59"/>
        <v>160.28172457355697</v>
      </c>
      <c r="S189" t="str">
        <f t="shared" ca="1" si="60"/>
        <v>Deposit</v>
      </c>
      <c r="T189" s="1">
        <f t="shared" ca="1" si="61"/>
        <v>289.1861413309598</v>
      </c>
      <c r="U189" t="str">
        <f t="shared" ca="1" si="62"/>
        <v>Active</v>
      </c>
      <c r="V189">
        <f t="shared" ca="1" si="63"/>
        <v>9.122401847575059</v>
      </c>
      <c r="W189" s="3">
        <f t="shared" ca="1" si="64"/>
        <v>44248</v>
      </c>
      <c r="X189" s="1">
        <f t="shared" ca="1" si="65"/>
        <v>99.327797930304456</v>
      </c>
      <c r="Y189" t="str">
        <f t="shared" ca="1" si="66"/>
        <v>Withdrawal</v>
      </c>
      <c r="Z189" s="1">
        <f t="shared" ca="1" si="67"/>
        <v>189.85834340065534</v>
      </c>
      <c r="AA189" t="str">
        <f t="shared" ca="1" si="68"/>
        <v>Inactive</v>
      </c>
      <c r="AB189">
        <f t="shared" ca="1" si="69"/>
        <v>75.750577367205537</v>
      </c>
      <c r="AC189" s="3">
        <f t="shared" ca="1" si="70"/>
        <v>44721</v>
      </c>
      <c r="AD189" s="1">
        <f t="shared" ca="1" si="71"/>
        <v>182.42343142761572</v>
      </c>
      <c r="AE189" t="str">
        <f t="shared" ca="1" si="72"/>
        <v>Deposit</v>
      </c>
      <c r="AF189" s="1">
        <f t="shared" ca="1" si="73"/>
        <v>372.28177482827107</v>
      </c>
      <c r="AG189" t="str">
        <f t="shared" ca="1" si="74"/>
        <v>Inactive</v>
      </c>
      <c r="AH189" s="3">
        <f t="shared" si="75"/>
        <v>45810</v>
      </c>
      <c r="AI189">
        <f t="shared" ca="1" si="76"/>
        <v>90.677966101694921</v>
      </c>
    </row>
    <row r="190" spans="1:35" x14ac:dyDescent="0.35">
      <c r="A190">
        <v>123644</v>
      </c>
      <c r="B190" s="5" t="s">
        <v>216</v>
      </c>
      <c r="C190" s="3">
        <v>45065</v>
      </c>
      <c r="D190" s="3">
        <v>45065</v>
      </c>
      <c r="E190" s="6">
        <v>9423</v>
      </c>
      <c r="F190" t="s">
        <v>26</v>
      </c>
      <c r="G190" s="6">
        <v>9423</v>
      </c>
      <c r="H190" t="str">
        <f t="shared" si="52"/>
        <v>Active</v>
      </c>
      <c r="I190">
        <f t="shared" si="53"/>
        <v>8.0831408775981526</v>
      </c>
      <c r="J190">
        <f t="shared" si="77"/>
        <v>91.916859122401846</v>
      </c>
      <c r="K190" s="3">
        <v>45111</v>
      </c>
      <c r="L190" s="1">
        <f t="shared" ca="1" si="54"/>
        <v>6263.4203188144129</v>
      </c>
      <c r="M190" t="s">
        <v>895</v>
      </c>
      <c r="N190" s="1">
        <f t="shared" ca="1" si="55"/>
        <v>3159.5796811855871</v>
      </c>
      <c r="O190" t="str">
        <f t="shared" ca="1" si="56"/>
        <v>Active</v>
      </c>
      <c r="P190">
        <f t="shared" ca="1" si="57"/>
        <v>10.508083140877599</v>
      </c>
      <c r="Q190" s="3">
        <f t="shared" ca="1" si="58"/>
        <v>45217</v>
      </c>
      <c r="R190" s="1">
        <f t="shared" ca="1" si="59"/>
        <v>1960.1391197472985</v>
      </c>
      <c r="S190" t="str">
        <f t="shared" ca="1" si="60"/>
        <v>Deposit</v>
      </c>
      <c r="T190" s="1">
        <f t="shared" ca="1" si="61"/>
        <v>3161.5796811855871</v>
      </c>
      <c r="U190" t="str">
        <f t="shared" ca="1" si="62"/>
        <v>Active</v>
      </c>
      <c r="V190">
        <f t="shared" ca="1" si="63"/>
        <v>9.122401847575059</v>
      </c>
      <c r="W190" s="3">
        <f t="shared" ca="1" si="64"/>
        <v>45229</v>
      </c>
      <c r="X190" s="1">
        <f t="shared" ca="1" si="65"/>
        <v>737.35236797735126</v>
      </c>
      <c r="Y190" t="str">
        <f t="shared" ca="1" si="66"/>
        <v>Deposit</v>
      </c>
      <c r="Z190" s="1">
        <f t="shared" ca="1" si="67"/>
        <v>3898.9320491629383</v>
      </c>
      <c r="AA190" t="str">
        <f t="shared" ca="1" si="68"/>
        <v>Inactive</v>
      </c>
      <c r="AB190">
        <f t="shared" ca="1" si="69"/>
        <v>75.750577367205537</v>
      </c>
      <c r="AC190" s="3">
        <f t="shared" ca="1" si="70"/>
        <v>45558</v>
      </c>
      <c r="AD190" s="1">
        <f t="shared" ca="1" si="71"/>
        <v>1055.6001071982016</v>
      </c>
      <c r="AE190" t="str">
        <f t="shared" ca="1" si="72"/>
        <v>Deposit</v>
      </c>
      <c r="AF190" s="1">
        <f t="shared" ca="1" si="73"/>
        <v>4954.5321563611396</v>
      </c>
      <c r="AG190" t="str">
        <f t="shared" ca="1" si="74"/>
        <v>Inactive</v>
      </c>
      <c r="AH190" s="3">
        <f t="shared" si="75"/>
        <v>45810</v>
      </c>
      <c r="AI190">
        <f t="shared" ca="1" si="76"/>
        <v>90.677966101694921</v>
      </c>
    </row>
    <row r="191" spans="1:35" x14ac:dyDescent="0.35">
      <c r="A191">
        <v>123645</v>
      </c>
      <c r="B191" s="5" t="s">
        <v>217</v>
      </c>
      <c r="C191" s="3">
        <v>44285</v>
      </c>
      <c r="D191" s="3">
        <v>44285</v>
      </c>
      <c r="E191" s="6">
        <v>3427</v>
      </c>
      <c r="F191" t="s">
        <v>26</v>
      </c>
      <c r="G191" s="6">
        <v>3427</v>
      </c>
      <c r="H191" t="str">
        <f t="shared" si="52"/>
        <v>Active</v>
      </c>
      <c r="I191">
        <f t="shared" si="53"/>
        <v>8.0831408775981526</v>
      </c>
      <c r="J191">
        <f t="shared" si="77"/>
        <v>91.916859122401846</v>
      </c>
      <c r="K191" s="3">
        <v>44410</v>
      </c>
      <c r="L191" s="1">
        <f t="shared" ca="1" si="54"/>
        <v>184.23755759115272</v>
      </c>
      <c r="M191" t="s">
        <v>896</v>
      </c>
      <c r="N191" s="1">
        <f t="shared" ca="1" si="55"/>
        <v>3611.2375575911528</v>
      </c>
      <c r="O191" t="str">
        <f t="shared" ca="1" si="56"/>
        <v>Active</v>
      </c>
      <c r="P191">
        <f t="shared" ca="1" si="57"/>
        <v>10.508083140877599</v>
      </c>
      <c r="Q191" s="3">
        <f t="shared" ca="1" si="58"/>
        <v>44590</v>
      </c>
      <c r="R191" s="1">
        <f t="shared" ca="1" si="59"/>
        <v>2207.7098879422397</v>
      </c>
      <c r="S191" t="str">
        <f t="shared" ca="1" si="60"/>
        <v>Deposit</v>
      </c>
      <c r="T191" s="1">
        <f t="shared" ca="1" si="61"/>
        <v>3613.2375575911528</v>
      </c>
      <c r="U191" t="str">
        <f t="shared" ca="1" si="62"/>
        <v>Active</v>
      </c>
      <c r="V191">
        <f t="shared" ca="1" si="63"/>
        <v>9.122401847575059</v>
      </c>
      <c r="W191" s="3">
        <f t="shared" ca="1" si="64"/>
        <v>44668</v>
      </c>
      <c r="X191" s="1">
        <f t="shared" ca="1" si="65"/>
        <v>1194.2118936095228</v>
      </c>
      <c r="Y191" t="str">
        <f t="shared" ca="1" si="66"/>
        <v>Deposit</v>
      </c>
      <c r="Z191" s="1">
        <f t="shared" ca="1" si="67"/>
        <v>4807.4494512006759</v>
      </c>
      <c r="AA191" t="str">
        <f t="shared" ca="1" si="68"/>
        <v>Inactive</v>
      </c>
      <c r="AB191">
        <f t="shared" ca="1" si="69"/>
        <v>75.750577367205537</v>
      </c>
      <c r="AC191" s="3">
        <f t="shared" ca="1" si="70"/>
        <v>45336</v>
      </c>
      <c r="AD191" s="1">
        <f t="shared" ca="1" si="71"/>
        <v>178.26439882651252</v>
      </c>
      <c r="AE191" t="str">
        <f t="shared" ca="1" si="72"/>
        <v>Deposit</v>
      </c>
      <c r="AF191" s="1">
        <f t="shared" ca="1" si="73"/>
        <v>4985.7138500271885</v>
      </c>
      <c r="AG191" t="str">
        <f t="shared" ca="1" si="74"/>
        <v>Inactive</v>
      </c>
      <c r="AH191" s="3">
        <f t="shared" si="75"/>
        <v>45810</v>
      </c>
      <c r="AI191">
        <f t="shared" ca="1" si="76"/>
        <v>90.677966101694921</v>
      </c>
    </row>
    <row r="192" spans="1:35" x14ac:dyDescent="0.35">
      <c r="A192">
        <v>123646</v>
      </c>
      <c r="B192" s="5" t="s">
        <v>218</v>
      </c>
      <c r="C192" s="3">
        <v>44878</v>
      </c>
      <c r="D192" s="3">
        <v>44878</v>
      </c>
      <c r="E192" s="6">
        <v>3445</v>
      </c>
      <c r="F192" t="s">
        <v>26</v>
      </c>
      <c r="G192" s="6">
        <v>3445</v>
      </c>
      <c r="H192" t="str">
        <f t="shared" si="52"/>
        <v>Active</v>
      </c>
      <c r="I192">
        <f t="shared" si="53"/>
        <v>8.0831408775981526</v>
      </c>
      <c r="J192">
        <f t="shared" si="77"/>
        <v>91.916859122401846</v>
      </c>
      <c r="K192" s="3">
        <v>45015</v>
      </c>
      <c r="L192" s="1">
        <f t="shared" ca="1" si="54"/>
        <v>2881.0953502509069</v>
      </c>
      <c r="M192" t="s">
        <v>896</v>
      </c>
      <c r="N192" s="1">
        <f t="shared" ca="1" si="55"/>
        <v>6326.0953502509074</v>
      </c>
      <c r="O192" t="str">
        <f t="shared" ca="1" si="56"/>
        <v>Active</v>
      </c>
      <c r="P192">
        <f t="shared" ca="1" si="57"/>
        <v>10.508083140877599</v>
      </c>
      <c r="Q192" s="3">
        <f t="shared" ca="1" si="58"/>
        <v>45078</v>
      </c>
      <c r="R192" s="1">
        <f t="shared" ca="1" si="59"/>
        <v>687.34883542093337</v>
      </c>
      <c r="S192" t="str">
        <f t="shared" ca="1" si="60"/>
        <v>Withdrawal</v>
      </c>
      <c r="T192" s="1">
        <f t="shared" ca="1" si="61"/>
        <v>5638.7465148299743</v>
      </c>
      <c r="U192" t="str">
        <f t="shared" ca="1" si="62"/>
        <v>Inactive</v>
      </c>
      <c r="V192">
        <f t="shared" ca="1" si="63"/>
        <v>9.122401847575059</v>
      </c>
      <c r="W192" s="3">
        <f t="shared" ca="1" si="64"/>
        <v>45262</v>
      </c>
      <c r="X192" s="1">
        <f t="shared" ca="1" si="65"/>
        <v>930.67022349632668</v>
      </c>
      <c r="Y192" t="str">
        <f t="shared" ca="1" si="66"/>
        <v>Withdrawal</v>
      </c>
      <c r="Z192" s="1">
        <f t="shared" ca="1" si="67"/>
        <v>4708.0762913336475</v>
      </c>
      <c r="AA192" t="str">
        <f t="shared" ca="1" si="68"/>
        <v>Active</v>
      </c>
      <c r="AB192">
        <f t="shared" ca="1" si="69"/>
        <v>75.750577367205537</v>
      </c>
      <c r="AC192" s="3">
        <f t="shared" ca="1" si="70"/>
        <v>45283</v>
      </c>
      <c r="AD192" s="1">
        <f t="shared" ca="1" si="71"/>
        <v>815.49803520268449</v>
      </c>
      <c r="AE192" t="str">
        <f t="shared" ca="1" si="72"/>
        <v>Deposit</v>
      </c>
      <c r="AF192" s="1">
        <f t="shared" ca="1" si="73"/>
        <v>5523.5743265363317</v>
      </c>
      <c r="AG192" t="str">
        <f t="shared" ca="1" si="74"/>
        <v>Inactive</v>
      </c>
      <c r="AH192" s="3">
        <f t="shared" si="75"/>
        <v>45810</v>
      </c>
      <c r="AI192">
        <f t="shared" ca="1" si="76"/>
        <v>90.677966101694921</v>
      </c>
    </row>
    <row r="193" spans="1:35" x14ac:dyDescent="0.35">
      <c r="A193">
        <v>123647</v>
      </c>
      <c r="B193" s="5" t="s">
        <v>219</v>
      </c>
      <c r="C193" s="3">
        <v>44876</v>
      </c>
      <c r="D193" s="3">
        <v>44876</v>
      </c>
      <c r="E193" s="6">
        <v>5792</v>
      </c>
      <c r="F193" t="s">
        <v>26</v>
      </c>
      <c r="G193" s="6">
        <v>5792</v>
      </c>
      <c r="H193" t="str">
        <f t="shared" si="52"/>
        <v>Active</v>
      </c>
      <c r="I193">
        <f t="shared" si="53"/>
        <v>8.0831408775981526</v>
      </c>
      <c r="J193">
        <f t="shared" si="77"/>
        <v>91.916859122401846</v>
      </c>
      <c r="K193" s="3">
        <v>44919</v>
      </c>
      <c r="L193" s="1">
        <f t="shared" ca="1" si="54"/>
        <v>4474.6692933517916</v>
      </c>
      <c r="M193" t="s">
        <v>895</v>
      </c>
      <c r="N193" s="1">
        <f t="shared" ca="1" si="55"/>
        <v>1317.3307066482084</v>
      </c>
      <c r="O193" t="str">
        <f t="shared" ca="1" si="56"/>
        <v>Active</v>
      </c>
      <c r="P193">
        <f t="shared" ca="1" si="57"/>
        <v>10.508083140877599</v>
      </c>
      <c r="Q193" s="3">
        <f t="shared" ca="1" si="58"/>
        <v>45001</v>
      </c>
      <c r="R193" s="1">
        <f t="shared" ca="1" si="59"/>
        <v>159.63322710586735</v>
      </c>
      <c r="S193" t="str">
        <f t="shared" ca="1" si="60"/>
        <v>Withdrawal</v>
      </c>
      <c r="T193" s="1">
        <f t="shared" ca="1" si="61"/>
        <v>1157.6974795423412</v>
      </c>
      <c r="U193" t="str">
        <f t="shared" ca="1" si="62"/>
        <v>Active</v>
      </c>
      <c r="V193">
        <f t="shared" ca="1" si="63"/>
        <v>9.122401847575059</v>
      </c>
      <c r="W193" s="3">
        <f t="shared" ca="1" si="64"/>
        <v>45088</v>
      </c>
      <c r="X193" s="1">
        <f t="shared" ca="1" si="65"/>
        <v>519.42130750145679</v>
      </c>
      <c r="Y193" t="str">
        <f t="shared" ca="1" si="66"/>
        <v>Withdrawal</v>
      </c>
      <c r="Z193" s="1">
        <f t="shared" ca="1" si="67"/>
        <v>638.27617204088438</v>
      </c>
      <c r="AA193" t="str">
        <f t="shared" ca="1" si="68"/>
        <v>Inactive</v>
      </c>
      <c r="AB193">
        <f t="shared" ca="1" si="69"/>
        <v>75.750577367205537</v>
      </c>
      <c r="AC193" s="3">
        <f t="shared" ca="1" si="70"/>
        <v>45605</v>
      </c>
      <c r="AD193" s="1">
        <f t="shared" ca="1" si="71"/>
        <v>125.1255602278727</v>
      </c>
      <c r="AE193" t="str">
        <f t="shared" ca="1" si="72"/>
        <v>Deposit</v>
      </c>
      <c r="AF193" s="1">
        <f t="shared" ca="1" si="73"/>
        <v>763.40173226875709</v>
      </c>
      <c r="AG193" t="str">
        <f t="shared" ca="1" si="74"/>
        <v>Inactive</v>
      </c>
      <c r="AH193" s="3">
        <f t="shared" si="75"/>
        <v>45810</v>
      </c>
      <c r="AI193">
        <f t="shared" ca="1" si="76"/>
        <v>90.677966101694921</v>
      </c>
    </row>
    <row r="194" spans="1:35" x14ac:dyDescent="0.35">
      <c r="A194">
        <v>123648</v>
      </c>
      <c r="B194" s="5" t="s">
        <v>220</v>
      </c>
      <c r="C194" s="3">
        <v>44625</v>
      </c>
      <c r="D194" s="3">
        <v>44625</v>
      </c>
      <c r="E194" s="6">
        <v>7265</v>
      </c>
      <c r="F194" t="s">
        <v>26</v>
      </c>
      <c r="G194" s="6">
        <v>7265</v>
      </c>
      <c r="H194" t="str">
        <f t="shared" ref="H194:H257" si="78">IF(K194&lt;&gt;"", IF(DATEDIF(D194, K194, "d")&lt;=180, "Active", "Inactive"), IF(K194="", "No Status", ""))</f>
        <v>Active</v>
      </c>
      <c r="I194">
        <f t="shared" ref="I194:I257" si="79">IF(COUNTIF(H:H, "&lt;&gt;") &gt; 0, (COUNTIF(H:H, "Inactive") / (COUNTIF(H:H, "Active") + COUNTIF(H:H, "Inactive"))) * 100, 0)</f>
        <v>8.0831408775981526</v>
      </c>
      <c r="J194">
        <f t="shared" si="77"/>
        <v>91.916859122401846</v>
      </c>
      <c r="K194" s="3">
        <v>44667</v>
      </c>
      <c r="L194" s="1">
        <f t="shared" ref="L194:L257" ca="1" si="80">IF(M194="Withdrawal", MIN(G194, RAND()*G194), RAND()*G194)</f>
        <v>1237.0767343918765</v>
      </c>
      <c r="M194" t="s">
        <v>895</v>
      </c>
      <c r="N194" s="1">
        <f t="shared" ref="N194:N257" ca="1" si="81">IF(M194="Withdrawal", G194-L194, G194+L194)</f>
        <v>6027.923265608124</v>
      </c>
      <c r="O194" t="str">
        <f t="shared" ref="O194:O257" ca="1" si="82">IF(DATEDIF(K194, Q194, "d")&lt;=180, "Active", "Inactive")</f>
        <v>Active</v>
      </c>
      <c r="P194">
        <f t="shared" ref="P194:P257" ca="1" si="83">IF(COUNTIF(O:O, "&lt;&gt;") &gt; 0, (COUNTIF(O:O, "Inactive") / (COUNTIF(O:O, "Active") + COUNTIF(O:O, "Inactive"))) * 100, 0)</f>
        <v>10.508083140877599</v>
      </c>
      <c r="Q194" s="3">
        <f t="shared" ref="Q194:Q257" ca="1" si="84">IF(K194="", "", K194+RANDBETWEEN(1,200))</f>
        <v>44776</v>
      </c>
      <c r="R194" s="1">
        <f t="shared" ref="R194:R257" ca="1" si="85">IF(S194="Withdrawal", MIN(N194, RAND()*N194), RAND()*N194)</f>
        <v>3289.8734419569782</v>
      </c>
      <c r="S194" t="str">
        <f t="shared" ref="S194:S257" ca="1" si="86">IF(RAND() &lt; 0.5, "Deposit", "Withdrawal")</f>
        <v>Deposit</v>
      </c>
      <c r="T194" s="1">
        <f t="shared" ref="T194:T257" ca="1" si="87">IF(S194="Withdrawal", N194-R194, N194+2)</f>
        <v>6029.923265608124</v>
      </c>
      <c r="U194" t="str">
        <f t="shared" ref="U194:U257" ca="1" si="88">IF(DATEDIF(Q194, W194, "d")&lt;=180, "Active", "Inactive")</f>
        <v>Inactive</v>
      </c>
      <c r="V194">
        <f t="shared" ref="V194:V257" ca="1" si="89">IF(COUNTIF(U:U, "&lt;&gt;") &gt; 0, (COUNTIF(U:U, "Inactive") / (COUNTIF(U:U, "Active") + COUNTIF(U:U, "Inactive"))) * 100, 0)</f>
        <v>9.122401847575059</v>
      </c>
      <c r="W194" s="3">
        <f t="shared" ref="W194:W257" ca="1" si="90">IF(Q194="", "", Q194+RANDBETWEEN(1,200))</f>
        <v>44959</v>
      </c>
      <c r="X194" s="1">
        <f t="shared" ref="X194:X257" ca="1" si="91">IF(Y194="Withdrawal", MIN(T194, RAND()*T194), RAND()*T194)</f>
        <v>4348.0955165549713</v>
      </c>
      <c r="Y194" t="str">
        <f t="shared" ref="Y194:Y257" ca="1" si="92">IF(RAND() &lt; 0.5, "Deposit", "Withdrawal")</f>
        <v>Deposit</v>
      </c>
      <c r="Z194" s="1">
        <f t="shared" ref="Z194:Z257" ca="1" si="93">IF(Y194="Withdrawal", T194-X194, T194+X194)</f>
        <v>10378.018782163095</v>
      </c>
      <c r="AA194" t="str">
        <f t="shared" ref="AA194:AA257" ca="1" si="94">IF(DATEDIF(W194, AC194, "d")&lt;=180, "Active", "Inactive")</f>
        <v>Inactive</v>
      </c>
      <c r="AB194">
        <f t="shared" ref="AB194:AB257" ca="1" si="95">IF(COUNTIF(AA:AA, "&lt;&gt;") &gt; 0, (COUNTIF(AA:AA, "Inactive") / (COUNTIF(AA:AA, "Active") + COUNTIF(AA:AA, "Inactive"))) * 100, 0)</f>
        <v>75.750577367205537</v>
      </c>
      <c r="AC194" s="3">
        <f t="shared" ref="AC194:AC257" ca="1" si="96">IF(W194="", "", W194+RANDBETWEEN(1,700))</f>
        <v>45457</v>
      </c>
      <c r="AD194" s="1">
        <f t="shared" ref="AD194:AD257" ca="1" si="97">IF(AE194="Withdrawal", MIN(Z194, RAND()*Z194), RAND()*Z194)</f>
        <v>7757.5882910034816</v>
      </c>
      <c r="AE194" t="str">
        <f t="shared" ref="AE194:AE257" ca="1" si="98">IF(RAND() &lt; 0.5, "Deposit", "Withdrawal")</f>
        <v>Deposit</v>
      </c>
      <c r="AF194" s="1">
        <f t="shared" ref="AF194:AF257" ca="1" si="99">IF(AE194="Withdrawal", Z194-AD194, Z194+AD194)</f>
        <v>18135.607073166575</v>
      </c>
      <c r="AG194" t="str">
        <f t="shared" ref="AG194:AG257" ca="1" si="100">IF(DATEDIF(AC194, AH194, "d")&lt;=180, "Active", "Inactive")</f>
        <v>Inactive</v>
      </c>
      <c r="AH194" s="3">
        <f t="shared" ref="AH194:AH257" si="101">DATE(2025, 6, 2)</f>
        <v>45810</v>
      </c>
      <c r="AI194">
        <f t="shared" ref="AI194:AI257" ca="1" si="102">IF(COUNTIFS(AG:AG, "&lt;&gt;", AG:AG, "&lt;&gt;#NUM!") &gt; 0, (COUNTIFS(AG:AG, "Inactive", AG:AG, "&lt;&gt;", AG:AG, "&lt;&gt;#NUM!") / (COUNTIFS(AG:AG, "Active", AG:AG, "&lt;&gt;", AG:AG, "&lt;&gt;#NUM!") + COUNTIFS(AG:AG, "Inactive", AG:AG, "&lt;&gt;", AG:AG, "&lt;&gt;#NUM!"))) * 100, 0)</f>
        <v>90.677966101694921</v>
      </c>
    </row>
    <row r="195" spans="1:35" x14ac:dyDescent="0.35">
      <c r="A195">
        <v>123649</v>
      </c>
      <c r="B195" s="5" t="s">
        <v>221</v>
      </c>
      <c r="C195" s="3">
        <v>44627</v>
      </c>
      <c r="D195" s="3">
        <v>44627</v>
      </c>
      <c r="E195" s="6">
        <v>3518</v>
      </c>
      <c r="F195" t="s">
        <v>26</v>
      </c>
      <c r="G195" s="6">
        <v>3518</v>
      </c>
      <c r="H195" t="str">
        <f t="shared" si="78"/>
        <v>Active</v>
      </c>
      <c r="I195">
        <f t="shared" si="79"/>
        <v>8.0831408775981526</v>
      </c>
      <c r="J195">
        <f t="shared" ref="J195:J258" si="103">IF(COUNTIF(H:H, "&lt;&gt;") &gt; 0, (COUNTIF(H:H, "Active") / (COUNTIF(H:H, "Inactive") + COUNTIF(H:H, "Active"))) * 100, 0)</f>
        <v>91.916859122401846</v>
      </c>
      <c r="K195" s="3">
        <v>44697</v>
      </c>
      <c r="L195" s="1">
        <f t="shared" ca="1" si="80"/>
        <v>2361.5718101049974</v>
      </c>
      <c r="M195" t="s">
        <v>895</v>
      </c>
      <c r="N195" s="1">
        <f t="shared" ca="1" si="81"/>
        <v>1156.4281898950026</v>
      </c>
      <c r="O195" t="str">
        <f t="shared" ca="1" si="82"/>
        <v>Active</v>
      </c>
      <c r="P195">
        <f t="shared" ca="1" si="83"/>
        <v>10.508083140877599</v>
      </c>
      <c r="Q195" s="3">
        <f t="shared" ca="1" si="84"/>
        <v>44699</v>
      </c>
      <c r="R195" s="1">
        <f t="shared" ca="1" si="85"/>
        <v>1136.7385574542429</v>
      </c>
      <c r="S195" t="str">
        <f t="shared" ca="1" si="86"/>
        <v>Deposit</v>
      </c>
      <c r="T195" s="1">
        <f t="shared" ca="1" si="87"/>
        <v>1158.4281898950026</v>
      </c>
      <c r="U195" t="str">
        <f t="shared" ca="1" si="88"/>
        <v>Active</v>
      </c>
      <c r="V195">
        <f t="shared" ca="1" si="89"/>
        <v>9.122401847575059</v>
      </c>
      <c r="W195" s="3">
        <f t="shared" ca="1" si="90"/>
        <v>44730</v>
      </c>
      <c r="X195" s="1">
        <f t="shared" ca="1" si="91"/>
        <v>1135.1556193381925</v>
      </c>
      <c r="Y195" t="str">
        <f t="shared" ca="1" si="92"/>
        <v>Withdrawal</v>
      </c>
      <c r="Z195" s="1">
        <f t="shared" ca="1" si="93"/>
        <v>23.272570556810024</v>
      </c>
      <c r="AA195" t="str">
        <f t="shared" ca="1" si="94"/>
        <v>Active</v>
      </c>
      <c r="AB195">
        <f t="shared" ca="1" si="95"/>
        <v>75.750577367205537</v>
      </c>
      <c r="AC195" s="3">
        <f t="shared" ca="1" si="96"/>
        <v>44850</v>
      </c>
      <c r="AD195" s="1">
        <f t="shared" ca="1" si="97"/>
        <v>2.3562691762248935</v>
      </c>
      <c r="AE195" t="str">
        <f t="shared" ca="1" si="98"/>
        <v>Deposit</v>
      </c>
      <c r="AF195" s="1">
        <f t="shared" ca="1" si="99"/>
        <v>25.628839733034916</v>
      </c>
      <c r="AG195" t="str">
        <f t="shared" ca="1" si="100"/>
        <v>Inactive</v>
      </c>
      <c r="AH195" s="3">
        <f t="shared" si="101"/>
        <v>45810</v>
      </c>
      <c r="AI195">
        <f t="shared" ca="1" si="102"/>
        <v>90.677966101694921</v>
      </c>
    </row>
    <row r="196" spans="1:35" x14ac:dyDescent="0.35">
      <c r="A196">
        <v>123650</v>
      </c>
      <c r="B196" s="5" t="s">
        <v>222</v>
      </c>
      <c r="C196" s="3">
        <v>44724</v>
      </c>
      <c r="D196" s="3">
        <v>44724</v>
      </c>
      <c r="E196" s="6">
        <v>9111</v>
      </c>
      <c r="F196" t="s">
        <v>26</v>
      </c>
      <c r="G196" s="6">
        <v>9111</v>
      </c>
      <c r="H196" t="str">
        <f t="shared" si="78"/>
        <v>Active</v>
      </c>
      <c r="I196">
        <f t="shared" si="79"/>
        <v>8.0831408775981526</v>
      </c>
      <c r="J196">
        <f t="shared" si="103"/>
        <v>91.916859122401846</v>
      </c>
      <c r="K196" s="3">
        <v>44781</v>
      </c>
      <c r="L196" s="1">
        <f t="shared" ca="1" si="80"/>
        <v>8434.3407768498291</v>
      </c>
      <c r="M196" t="s">
        <v>895</v>
      </c>
      <c r="N196" s="1">
        <f t="shared" ca="1" si="81"/>
        <v>676.65922315017087</v>
      </c>
      <c r="O196" t="str">
        <f t="shared" ca="1" si="82"/>
        <v>Active</v>
      </c>
      <c r="P196">
        <f t="shared" ca="1" si="83"/>
        <v>10.508083140877599</v>
      </c>
      <c r="Q196" s="3">
        <f t="shared" ca="1" si="84"/>
        <v>44926</v>
      </c>
      <c r="R196" s="1">
        <f t="shared" ca="1" si="85"/>
        <v>394.45050340336041</v>
      </c>
      <c r="S196" t="str">
        <f t="shared" ca="1" si="86"/>
        <v>Deposit</v>
      </c>
      <c r="T196" s="1">
        <f t="shared" ca="1" si="87"/>
        <v>678.65922315017087</v>
      </c>
      <c r="U196" t="str">
        <f t="shared" ca="1" si="88"/>
        <v>Active</v>
      </c>
      <c r="V196">
        <f t="shared" ca="1" si="89"/>
        <v>9.122401847575059</v>
      </c>
      <c r="W196" s="3">
        <f t="shared" ca="1" si="90"/>
        <v>45040</v>
      </c>
      <c r="X196" s="1">
        <f t="shared" ca="1" si="91"/>
        <v>469.41343078926695</v>
      </c>
      <c r="Y196" t="str">
        <f t="shared" ca="1" si="92"/>
        <v>Deposit</v>
      </c>
      <c r="Z196" s="1">
        <f t="shared" ca="1" si="93"/>
        <v>1148.0726539394377</v>
      </c>
      <c r="AA196" t="str">
        <f t="shared" ca="1" si="94"/>
        <v>Active</v>
      </c>
      <c r="AB196">
        <f t="shared" ca="1" si="95"/>
        <v>75.750577367205537</v>
      </c>
      <c r="AC196" s="3">
        <f t="shared" ca="1" si="96"/>
        <v>45089</v>
      </c>
      <c r="AD196" s="1">
        <f t="shared" ca="1" si="97"/>
        <v>629.67039444707757</v>
      </c>
      <c r="AE196" t="str">
        <f t="shared" ca="1" si="98"/>
        <v>Deposit</v>
      </c>
      <c r="AF196" s="1">
        <f t="shared" ca="1" si="99"/>
        <v>1777.7430483865153</v>
      </c>
      <c r="AG196" t="str">
        <f t="shared" ca="1" si="100"/>
        <v>Inactive</v>
      </c>
      <c r="AH196" s="3">
        <f t="shared" si="101"/>
        <v>45810</v>
      </c>
      <c r="AI196">
        <f t="shared" ca="1" si="102"/>
        <v>90.677966101694921</v>
      </c>
    </row>
    <row r="197" spans="1:35" x14ac:dyDescent="0.35">
      <c r="A197">
        <v>123651</v>
      </c>
      <c r="B197" s="5" t="s">
        <v>223</v>
      </c>
      <c r="C197" s="3">
        <v>44508</v>
      </c>
      <c r="D197" s="3">
        <v>44508</v>
      </c>
      <c r="E197" s="6">
        <v>8088</v>
      </c>
      <c r="F197" t="s">
        <v>26</v>
      </c>
      <c r="G197" s="6">
        <v>8088</v>
      </c>
      <c r="H197" t="str">
        <f t="shared" si="78"/>
        <v>Active</v>
      </c>
      <c r="I197">
        <f t="shared" si="79"/>
        <v>8.0831408775981526</v>
      </c>
      <c r="J197">
        <f t="shared" si="103"/>
        <v>91.916859122401846</v>
      </c>
      <c r="K197" s="3">
        <v>44539</v>
      </c>
      <c r="L197" s="1">
        <f t="shared" ca="1" si="80"/>
        <v>5913.5878742852701</v>
      </c>
      <c r="M197" t="s">
        <v>895</v>
      </c>
      <c r="N197" s="1">
        <f t="shared" ca="1" si="81"/>
        <v>2174.4121257147299</v>
      </c>
      <c r="O197" t="str">
        <f t="shared" ca="1" si="82"/>
        <v>Active</v>
      </c>
      <c r="P197">
        <f t="shared" ca="1" si="83"/>
        <v>10.508083140877599</v>
      </c>
      <c r="Q197" s="3">
        <f t="shared" ca="1" si="84"/>
        <v>44712</v>
      </c>
      <c r="R197" s="1">
        <f t="shared" ca="1" si="85"/>
        <v>1755.2003374878925</v>
      </c>
      <c r="S197" t="str">
        <f t="shared" ca="1" si="86"/>
        <v>Withdrawal</v>
      </c>
      <c r="T197" s="1">
        <f t="shared" ca="1" si="87"/>
        <v>419.21178822683737</v>
      </c>
      <c r="U197" t="str">
        <f t="shared" ca="1" si="88"/>
        <v>Active</v>
      </c>
      <c r="V197">
        <f t="shared" ca="1" si="89"/>
        <v>9.122401847575059</v>
      </c>
      <c r="W197" s="3">
        <f t="shared" ca="1" si="90"/>
        <v>44725</v>
      </c>
      <c r="X197" s="1">
        <f t="shared" ca="1" si="91"/>
        <v>83.375973061888516</v>
      </c>
      <c r="Y197" t="str">
        <f t="shared" ca="1" si="92"/>
        <v>Withdrawal</v>
      </c>
      <c r="Z197" s="1">
        <f t="shared" ca="1" si="93"/>
        <v>335.83581516494883</v>
      </c>
      <c r="AA197" t="str">
        <f t="shared" ca="1" si="94"/>
        <v>Inactive</v>
      </c>
      <c r="AB197">
        <f t="shared" ca="1" si="95"/>
        <v>75.750577367205537</v>
      </c>
      <c r="AC197" s="3">
        <f t="shared" ca="1" si="96"/>
        <v>45074</v>
      </c>
      <c r="AD197" s="1">
        <f t="shared" ca="1" si="97"/>
        <v>166.16614471413115</v>
      </c>
      <c r="AE197" t="str">
        <f t="shared" ca="1" si="98"/>
        <v>Deposit</v>
      </c>
      <c r="AF197" s="1">
        <f t="shared" ca="1" si="99"/>
        <v>502.00195987908</v>
      </c>
      <c r="AG197" t="str">
        <f t="shared" ca="1" si="100"/>
        <v>Inactive</v>
      </c>
      <c r="AH197" s="3">
        <f t="shared" si="101"/>
        <v>45810</v>
      </c>
      <c r="AI197">
        <f t="shared" ca="1" si="102"/>
        <v>90.677966101694921</v>
      </c>
    </row>
    <row r="198" spans="1:35" x14ac:dyDescent="0.35">
      <c r="A198">
        <v>123652</v>
      </c>
      <c r="B198" s="5" t="s">
        <v>224</v>
      </c>
      <c r="C198" s="3">
        <v>44508</v>
      </c>
      <c r="D198" s="3">
        <v>44508</v>
      </c>
      <c r="E198" s="6">
        <v>2241</v>
      </c>
      <c r="F198" t="s">
        <v>26</v>
      </c>
      <c r="G198" s="6">
        <v>2241</v>
      </c>
      <c r="H198" t="str">
        <f t="shared" si="78"/>
        <v>Active</v>
      </c>
      <c r="I198">
        <f t="shared" si="79"/>
        <v>8.0831408775981526</v>
      </c>
      <c r="J198">
        <f t="shared" si="103"/>
        <v>91.916859122401846</v>
      </c>
      <c r="K198" s="3">
        <v>44530</v>
      </c>
      <c r="L198" s="1">
        <f t="shared" ca="1" si="80"/>
        <v>1521.7054038893241</v>
      </c>
      <c r="M198" t="s">
        <v>896</v>
      </c>
      <c r="N198" s="1">
        <f t="shared" ca="1" si="81"/>
        <v>3762.7054038893239</v>
      </c>
      <c r="O198" t="str">
        <f t="shared" ca="1" si="82"/>
        <v>Active</v>
      </c>
      <c r="P198">
        <f t="shared" ca="1" si="83"/>
        <v>10.508083140877599</v>
      </c>
      <c r="Q198" s="3">
        <f t="shared" ca="1" si="84"/>
        <v>44687</v>
      </c>
      <c r="R198" s="1">
        <f t="shared" ca="1" si="85"/>
        <v>3654.7806379509661</v>
      </c>
      <c r="S198" t="str">
        <f t="shared" ca="1" si="86"/>
        <v>Withdrawal</v>
      </c>
      <c r="T198" s="1">
        <f t="shared" ca="1" si="87"/>
        <v>107.92476593835772</v>
      </c>
      <c r="U198" t="str">
        <f t="shared" ca="1" si="88"/>
        <v>Active</v>
      </c>
      <c r="V198">
        <f t="shared" ca="1" si="89"/>
        <v>9.122401847575059</v>
      </c>
      <c r="W198" s="3">
        <f t="shared" ca="1" si="90"/>
        <v>44814</v>
      </c>
      <c r="X198" s="1">
        <f t="shared" ca="1" si="91"/>
        <v>0.46515378446136235</v>
      </c>
      <c r="Y198" t="str">
        <f t="shared" ca="1" si="92"/>
        <v>Deposit</v>
      </c>
      <c r="Z198" s="1">
        <f t="shared" ca="1" si="93"/>
        <v>108.38991972281909</v>
      </c>
      <c r="AA198" t="str">
        <f t="shared" ca="1" si="94"/>
        <v>Inactive</v>
      </c>
      <c r="AB198">
        <f t="shared" ca="1" si="95"/>
        <v>75.750577367205537</v>
      </c>
      <c r="AC198" s="3">
        <f t="shared" ca="1" si="96"/>
        <v>45332</v>
      </c>
      <c r="AD198" s="1">
        <f t="shared" ca="1" si="97"/>
        <v>57.494542405777381</v>
      </c>
      <c r="AE198" t="str">
        <f t="shared" ca="1" si="98"/>
        <v>Deposit</v>
      </c>
      <c r="AF198" s="1">
        <f t="shared" ca="1" si="99"/>
        <v>165.88446212859645</v>
      </c>
      <c r="AG198" t="str">
        <f t="shared" ca="1" si="100"/>
        <v>Inactive</v>
      </c>
      <c r="AH198" s="3">
        <f t="shared" si="101"/>
        <v>45810</v>
      </c>
      <c r="AI198">
        <f t="shared" ca="1" si="102"/>
        <v>90.677966101694921</v>
      </c>
    </row>
    <row r="199" spans="1:35" x14ac:dyDescent="0.35">
      <c r="A199">
        <v>123653</v>
      </c>
      <c r="B199" s="5" t="s">
        <v>225</v>
      </c>
      <c r="C199" s="3">
        <v>44274</v>
      </c>
      <c r="D199" s="3">
        <v>44274</v>
      </c>
      <c r="E199" s="6">
        <v>2392</v>
      </c>
      <c r="F199" t="s">
        <v>26</v>
      </c>
      <c r="G199" s="6">
        <v>2392</v>
      </c>
      <c r="H199" t="str">
        <f t="shared" si="78"/>
        <v>Active</v>
      </c>
      <c r="I199">
        <f t="shared" si="79"/>
        <v>8.0831408775981526</v>
      </c>
      <c r="J199">
        <f t="shared" si="103"/>
        <v>91.916859122401846</v>
      </c>
      <c r="K199" s="3">
        <v>44382</v>
      </c>
      <c r="L199" s="1">
        <f t="shared" ca="1" si="80"/>
        <v>540.54621269536199</v>
      </c>
      <c r="M199" t="s">
        <v>896</v>
      </c>
      <c r="N199" s="1">
        <f t="shared" ca="1" si="81"/>
        <v>2932.5462126953621</v>
      </c>
      <c r="O199" t="str">
        <f t="shared" ca="1" si="82"/>
        <v>Inactive</v>
      </c>
      <c r="P199">
        <f t="shared" ca="1" si="83"/>
        <v>10.508083140877599</v>
      </c>
      <c r="Q199" s="3">
        <f t="shared" ca="1" si="84"/>
        <v>44574</v>
      </c>
      <c r="R199" s="1">
        <f t="shared" ca="1" si="85"/>
        <v>642.23224596976536</v>
      </c>
      <c r="S199" t="str">
        <f t="shared" ca="1" si="86"/>
        <v>Deposit</v>
      </c>
      <c r="T199" s="1">
        <f t="shared" ca="1" si="87"/>
        <v>2934.5462126953621</v>
      </c>
      <c r="U199" t="str">
        <f t="shared" ca="1" si="88"/>
        <v>Active</v>
      </c>
      <c r="V199">
        <f t="shared" ca="1" si="89"/>
        <v>9.122401847575059</v>
      </c>
      <c r="W199" s="3">
        <f t="shared" ca="1" si="90"/>
        <v>44643</v>
      </c>
      <c r="X199" s="1">
        <f t="shared" ca="1" si="91"/>
        <v>1247.0779075006535</v>
      </c>
      <c r="Y199" t="str">
        <f t="shared" ca="1" si="92"/>
        <v>Deposit</v>
      </c>
      <c r="Z199" s="1">
        <f t="shared" ca="1" si="93"/>
        <v>4181.6241201960156</v>
      </c>
      <c r="AA199" t="str">
        <f t="shared" ca="1" si="94"/>
        <v>Inactive</v>
      </c>
      <c r="AB199">
        <f t="shared" ca="1" si="95"/>
        <v>75.750577367205537</v>
      </c>
      <c r="AC199" s="3">
        <f t="shared" ca="1" si="96"/>
        <v>44908</v>
      </c>
      <c r="AD199" s="1">
        <f t="shared" ca="1" si="97"/>
        <v>4046.4442645318118</v>
      </c>
      <c r="AE199" t="str">
        <f t="shared" ca="1" si="98"/>
        <v>Withdrawal</v>
      </c>
      <c r="AF199" s="1">
        <f t="shared" ca="1" si="99"/>
        <v>135.17985566420384</v>
      </c>
      <c r="AG199" t="str">
        <f t="shared" ca="1" si="100"/>
        <v>Inactive</v>
      </c>
      <c r="AH199" s="3">
        <f t="shared" si="101"/>
        <v>45810</v>
      </c>
      <c r="AI199">
        <f t="shared" ca="1" si="102"/>
        <v>90.677966101694921</v>
      </c>
    </row>
    <row r="200" spans="1:35" x14ac:dyDescent="0.35">
      <c r="A200">
        <v>123654</v>
      </c>
      <c r="B200" s="5" t="s">
        <v>226</v>
      </c>
      <c r="C200" s="3">
        <v>44625</v>
      </c>
      <c r="D200" s="3">
        <v>44625</v>
      </c>
      <c r="E200" s="6">
        <v>3817</v>
      </c>
      <c r="F200" t="s">
        <v>26</v>
      </c>
      <c r="G200" s="6">
        <v>3817</v>
      </c>
      <c r="H200" t="str">
        <f t="shared" si="78"/>
        <v>Active</v>
      </c>
      <c r="I200">
        <f t="shared" si="79"/>
        <v>8.0831408775981526</v>
      </c>
      <c r="J200">
        <f t="shared" si="103"/>
        <v>91.916859122401846</v>
      </c>
      <c r="K200" s="3">
        <v>44693</v>
      </c>
      <c r="L200" s="1">
        <f t="shared" ca="1" si="80"/>
        <v>1686.7268889781342</v>
      </c>
      <c r="M200" t="s">
        <v>896</v>
      </c>
      <c r="N200" s="1">
        <f t="shared" ca="1" si="81"/>
        <v>5503.7268889781344</v>
      </c>
      <c r="O200" t="str">
        <f t="shared" ca="1" si="82"/>
        <v>Active</v>
      </c>
      <c r="P200">
        <f t="shared" ca="1" si="83"/>
        <v>10.508083140877599</v>
      </c>
      <c r="Q200" s="3">
        <f t="shared" ca="1" si="84"/>
        <v>44833</v>
      </c>
      <c r="R200" s="1">
        <f t="shared" ca="1" si="85"/>
        <v>4631.433685406857</v>
      </c>
      <c r="S200" t="str">
        <f t="shared" ca="1" si="86"/>
        <v>Deposit</v>
      </c>
      <c r="T200" s="1">
        <f t="shared" ca="1" si="87"/>
        <v>5505.7268889781344</v>
      </c>
      <c r="U200" t="str">
        <f t="shared" ca="1" si="88"/>
        <v>Active</v>
      </c>
      <c r="V200">
        <f t="shared" ca="1" si="89"/>
        <v>9.122401847575059</v>
      </c>
      <c r="W200" s="3">
        <f t="shared" ca="1" si="90"/>
        <v>44955</v>
      </c>
      <c r="X200" s="1">
        <f t="shared" ca="1" si="91"/>
        <v>3045.5565496836862</v>
      </c>
      <c r="Y200" t="str">
        <f t="shared" ca="1" si="92"/>
        <v>Deposit</v>
      </c>
      <c r="Z200" s="1">
        <f t="shared" ca="1" si="93"/>
        <v>8551.2834386618197</v>
      </c>
      <c r="AA200" t="str">
        <f t="shared" ca="1" si="94"/>
        <v>Inactive</v>
      </c>
      <c r="AB200">
        <f t="shared" ca="1" si="95"/>
        <v>75.750577367205537</v>
      </c>
      <c r="AC200" s="3">
        <f t="shared" ca="1" si="96"/>
        <v>45257</v>
      </c>
      <c r="AD200" s="1">
        <f t="shared" ca="1" si="97"/>
        <v>5911.7027125679997</v>
      </c>
      <c r="AE200" t="str">
        <f t="shared" ca="1" si="98"/>
        <v>Withdrawal</v>
      </c>
      <c r="AF200" s="1">
        <f t="shared" ca="1" si="99"/>
        <v>2639.58072609382</v>
      </c>
      <c r="AG200" t="str">
        <f t="shared" ca="1" si="100"/>
        <v>Inactive</v>
      </c>
      <c r="AH200" s="3">
        <f t="shared" si="101"/>
        <v>45810</v>
      </c>
      <c r="AI200">
        <f t="shared" ca="1" si="102"/>
        <v>90.677966101694921</v>
      </c>
    </row>
    <row r="201" spans="1:35" x14ac:dyDescent="0.35">
      <c r="A201">
        <v>123655</v>
      </c>
      <c r="B201" s="5" t="s">
        <v>227</v>
      </c>
      <c r="C201" s="3">
        <v>44520</v>
      </c>
      <c r="D201" s="3">
        <v>44520</v>
      </c>
      <c r="E201" s="6">
        <v>4069</v>
      </c>
      <c r="F201" t="s">
        <v>26</v>
      </c>
      <c r="G201" s="6">
        <v>4069</v>
      </c>
      <c r="H201" t="str">
        <f t="shared" si="78"/>
        <v>Active</v>
      </c>
      <c r="I201">
        <f t="shared" si="79"/>
        <v>8.0831408775981526</v>
      </c>
      <c r="J201">
        <f t="shared" si="103"/>
        <v>91.916859122401846</v>
      </c>
      <c r="K201" s="3">
        <v>44679</v>
      </c>
      <c r="L201" s="1">
        <f t="shared" ca="1" si="80"/>
        <v>3075.8207028731917</v>
      </c>
      <c r="M201" t="s">
        <v>896</v>
      </c>
      <c r="N201" s="1">
        <f t="shared" ca="1" si="81"/>
        <v>7144.8207028731922</v>
      </c>
      <c r="O201" t="str">
        <f t="shared" ca="1" si="82"/>
        <v>Active</v>
      </c>
      <c r="P201">
        <f t="shared" ca="1" si="83"/>
        <v>10.508083140877599</v>
      </c>
      <c r="Q201" s="3">
        <f t="shared" ca="1" si="84"/>
        <v>44857</v>
      </c>
      <c r="R201" s="1">
        <f t="shared" ca="1" si="85"/>
        <v>3018.6090262617563</v>
      </c>
      <c r="S201" t="str">
        <f t="shared" ca="1" si="86"/>
        <v>Withdrawal</v>
      </c>
      <c r="T201" s="1">
        <f t="shared" ca="1" si="87"/>
        <v>4126.2116766114359</v>
      </c>
      <c r="U201" t="str">
        <f t="shared" ca="1" si="88"/>
        <v>Inactive</v>
      </c>
      <c r="V201">
        <f t="shared" ca="1" si="89"/>
        <v>9.122401847575059</v>
      </c>
      <c r="W201" s="3">
        <f t="shared" ca="1" si="90"/>
        <v>45053</v>
      </c>
      <c r="X201" s="1">
        <f t="shared" ca="1" si="91"/>
        <v>2582.0711977763162</v>
      </c>
      <c r="Y201" t="str">
        <f t="shared" ca="1" si="92"/>
        <v>Withdrawal</v>
      </c>
      <c r="Z201" s="1">
        <f t="shared" ca="1" si="93"/>
        <v>1544.1404788351197</v>
      </c>
      <c r="AA201" t="str">
        <f t="shared" ca="1" si="94"/>
        <v>Inactive</v>
      </c>
      <c r="AB201">
        <f t="shared" ca="1" si="95"/>
        <v>75.750577367205537</v>
      </c>
      <c r="AC201" s="3">
        <f t="shared" ca="1" si="96"/>
        <v>45422</v>
      </c>
      <c r="AD201" s="1">
        <f t="shared" ca="1" si="97"/>
        <v>316.5755650259805</v>
      </c>
      <c r="AE201" t="str">
        <f t="shared" ca="1" si="98"/>
        <v>Withdrawal</v>
      </c>
      <c r="AF201" s="1">
        <f t="shared" ca="1" si="99"/>
        <v>1227.5649138091392</v>
      </c>
      <c r="AG201" t="str">
        <f t="shared" ca="1" si="100"/>
        <v>Inactive</v>
      </c>
      <c r="AH201" s="3">
        <f t="shared" si="101"/>
        <v>45810</v>
      </c>
      <c r="AI201">
        <f t="shared" ca="1" si="102"/>
        <v>90.677966101694921</v>
      </c>
    </row>
    <row r="202" spans="1:35" x14ac:dyDescent="0.35">
      <c r="A202">
        <v>123656</v>
      </c>
      <c r="B202" s="5" t="s">
        <v>228</v>
      </c>
      <c r="C202" s="3">
        <v>44699</v>
      </c>
      <c r="D202" s="3">
        <v>44699</v>
      </c>
      <c r="E202" s="6">
        <v>8040</v>
      </c>
      <c r="F202" t="s">
        <v>26</v>
      </c>
      <c r="G202" s="6">
        <v>8040</v>
      </c>
      <c r="H202" t="str">
        <f t="shared" si="78"/>
        <v>Active</v>
      </c>
      <c r="I202">
        <f t="shared" si="79"/>
        <v>8.0831408775981526</v>
      </c>
      <c r="J202">
        <f t="shared" si="103"/>
        <v>91.916859122401846</v>
      </c>
      <c r="K202" s="3">
        <v>44709</v>
      </c>
      <c r="L202" s="1">
        <f t="shared" ca="1" si="80"/>
        <v>7636.1361699904119</v>
      </c>
      <c r="M202" t="s">
        <v>895</v>
      </c>
      <c r="N202" s="1">
        <f t="shared" ca="1" si="81"/>
        <v>403.86383000958813</v>
      </c>
      <c r="O202" t="str">
        <f t="shared" ca="1" si="82"/>
        <v>Active</v>
      </c>
      <c r="P202">
        <f t="shared" ca="1" si="83"/>
        <v>10.508083140877599</v>
      </c>
      <c r="Q202" s="3">
        <f t="shared" ca="1" si="84"/>
        <v>44849</v>
      </c>
      <c r="R202" s="1">
        <f t="shared" ca="1" si="85"/>
        <v>127.40351237729124</v>
      </c>
      <c r="S202" t="str">
        <f t="shared" ca="1" si="86"/>
        <v>Withdrawal</v>
      </c>
      <c r="T202" s="1">
        <f t="shared" ca="1" si="87"/>
        <v>276.46031763229689</v>
      </c>
      <c r="U202" t="str">
        <f t="shared" ca="1" si="88"/>
        <v>Active</v>
      </c>
      <c r="V202">
        <f t="shared" ca="1" si="89"/>
        <v>9.122401847575059</v>
      </c>
      <c r="W202" s="3">
        <f t="shared" ca="1" si="90"/>
        <v>44923</v>
      </c>
      <c r="X202" s="1">
        <f t="shared" ca="1" si="91"/>
        <v>168.84336657480566</v>
      </c>
      <c r="Y202" t="str">
        <f t="shared" ca="1" si="92"/>
        <v>Deposit</v>
      </c>
      <c r="Z202" s="1">
        <f t="shared" ca="1" si="93"/>
        <v>445.30368420710255</v>
      </c>
      <c r="AA202" t="str">
        <f t="shared" ca="1" si="94"/>
        <v>Inactive</v>
      </c>
      <c r="AB202">
        <f t="shared" ca="1" si="95"/>
        <v>75.750577367205537</v>
      </c>
      <c r="AC202" s="3">
        <f t="shared" ca="1" si="96"/>
        <v>45605</v>
      </c>
      <c r="AD202" s="1">
        <f t="shared" ca="1" si="97"/>
        <v>328.01911567654241</v>
      </c>
      <c r="AE202" t="str">
        <f t="shared" ca="1" si="98"/>
        <v>Withdrawal</v>
      </c>
      <c r="AF202" s="1">
        <f t="shared" ca="1" si="99"/>
        <v>117.28456853056014</v>
      </c>
      <c r="AG202" t="str">
        <f t="shared" ca="1" si="100"/>
        <v>Inactive</v>
      </c>
      <c r="AH202" s="3">
        <f t="shared" si="101"/>
        <v>45810</v>
      </c>
      <c r="AI202">
        <f t="shared" ca="1" si="102"/>
        <v>90.677966101694921</v>
      </c>
    </row>
    <row r="203" spans="1:35" x14ac:dyDescent="0.35">
      <c r="A203">
        <v>123657</v>
      </c>
      <c r="B203" s="5" t="s">
        <v>229</v>
      </c>
      <c r="C203" s="3">
        <v>44345</v>
      </c>
      <c r="D203" s="3">
        <v>44345</v>
      </c>
      <c r="E203" s="6">
        <v>8371</v>
      </c>
      <c r="F203" t="s">
        <v>26</v>
      </c>
      <c r="G203" s="6">
        <v>8371</v>
      </c>
      <c r="H203" t="str">
        <f t="shared" si="78"/>
        <v>Active</v>
      </c>
      <c r="I203">
        <f t="shared" si="79"/>
        <v>8.0831408775981526</v>
      </c>
      <c r="J203">
        <f t="shared" si="103"/>
        <v>91.916859122401846</v>
      </c>
      <c r="K203" s="3">
        <v>44473</v>
      </c>
      <c r="L203" s="1">
        <f t="shared" ca="1" si="80"/>
        <v>6708.6410971981313</v>
      </c>
      <c r="M203" t="s">
        <v>895</v>
      </c>
      <c r="N203" s="1">
        <f t="shared" ca="1" si="81"/>
        <v>1662.3589028018687</v>
      </c>
      <c r="O203" t="str">
        <f t="shared" ca="1" si="82"/>
        <v>Active</v>
      </c>
      <c r="P203">
        <f t="shared" ca="1" si="83"/>
        <v>10.508083140877599</v>
      </c>
      <c r="Q203" s="3">
        <f t="shared" ca="1" si="84"/>
        <v>44497</v>
      </c>
      <c r="R203" s="1">
        <f t="shared" ca="1" si="85"/>
        <v>809.5714565295707</v>
      </c>
      <c r="S203" t="str">
        <f t="shared" ca="1" si="86"/>
        <v>Deposit</v>
      </c>
      <c r="T203" s="1">
        <f t="shared" ca="1" si="87"/>
        <v>1664.3589028018687</v>
      </c>
      <c r="U203" t="str">
        <f t="shared" ca="1" si="88"/>
        <v>Active</v>
      </c>
      <c r="V203">
        <f t="shared" ca="1" si="89"/>
        <v>9.122401847575059</v>
      </c>
      <c r="W203" s="3">
        <f t="shared" ca="1" si="90"/>
        <v>44671</v>
      </c>
      <c r="X203" s="1">
        <f t="shared" ca="1" si="91"/>
        <v>570.09182817480405</v>
      </c>
      <c r="Y203" t="str">
        <f t="shared" ca="1" si="92"/>
        <v>Deposit</v>
      </c>
      <c r="Z203" s="1">
        <f t="shared" ca="1" si="93"/>
        <v>2234.4507309766727</v>
      </c>
      <c r="AA203" t="str">
        <f t="shared" ca="1" si="94"/>
        <v>Inactive</v>
      </c>
      <c r="AB203">
        <f t="shared" ca="1" si="95"/>
        <v>75.750577367205537</v>
      </c>
      <c r="AC203" s="3">
        <f t="shared" ca="1" si="96"/>
        <v>45025</v>
      </c>
      <c r="AD203" s="1">
        <f t="shared" ca="1" si="97"/>
        <v>116.27595320706736</v>
      </c>
      <c r="AE203" t="str">
        <f t="shared" ca="1" si="98"/>
        <v>Withdrawal</v>
      </c>
      <c r="AF203" s="1">
        <f t="shared" ca="1" si="99"/>
        <v>2118.1747777696055</v>
      </c>
      <c r="AG203" t="str">
        <f t="shared" ca="1" si="100"/>
        <v>Inactive</v>
      </c>
      <c r="AH203" s="3">
        <f t="shared" si="101"/>
        <v>45810</v>
      </c>
      <c r="AI203">
        <f t="shared" ca="1" si="102"/>
        <v>90.677966101694921</v>
      </c>
    </row>
    <row r="204" spans="1:35" x14ac:dyDescent="0.35">
      <c r="A204">
        <v>123658</v>
      </c>
      <c r="B204" s="5" t="s">
        <v>230</v>
      </c>
      <c r="C204" s="3">
        <v>44761</v>
      </c>
      <c r="D204" s="3">
        <v>44761</v>
      </c>
      <c r="E204" s="6">
        <v>1949</v>
      </c>
      <c r="F204" t="s">
        <v>26</v>
      </c>
      <c r="G204" s="6">
        <v>1949</v>
      </c>
      <c r="H204" t="str">
        <f t="shared" si="78"/>
        <v>Inactive</v>
      </c>
      <c r="I204">
        <f t="shared" si="79"/>
        <v>8.0831408775981526</v>
      </c>
      <c r="J204">
        <f t="shared" si="103"/>
        <v>91.916859122401846</v>
      </c>
      <c r="K204" s="3">
        <v>44953</v>
      </c>
      <c r="L204" s="1">
        <f t="shared" ca="1" si="80"/>
        <v>1003.0380217363886</v>
      </c>
      <c r="M204" t="s">
        <v>896</v>
      </c>
      <c r="N204" s="1">
        <f t="shared" ca="1" si="81"/>
        <v>2952.0380217363886</v>
      </c>
      <c r="O204" t="str">
        <f t="shared" ca="1" si="82"/>
        <v>Active</v>
      </c>
      <c r="P204">
        <f t="shared" ca="1" si="83"/>
        <v>10.508083140877599</v>
      </c>
      <c r="Q204" s="3">
        <f t="shared" ca="1" si="84"/>
        <v>45082</v>
      </c>
      <c r="R204" s="1">
        <f t="shared" ca="1" si="85"/>
        <v>1857.078451018303</v>
      </c>
      <c r="S204" t="str">
        <f t="shared" ca="1" si="86"/>
        <v>Withdrawal</v>
      </c>
      <c r="T204" s="1">
        <f t="shared" ca="1" si="87"/>
        <v>1094.9595707180856</v>
      </c>
      <c r="U204" t="str">
        <f t="shared" ca="1" si="88"/>
        <v>Active</v>
      </c>
      <c r="V204">
        <f t="shared" ca="1" si="89"/>
        <v>9.122401847575059</v>
      </c>
      <c r="W204" s="3">
        <f t="shared" ca="1" si="90"/>
        <v>45222</v>
      </c>
      <c r="X204" s="1">
        <f t="shared" ca="1" si="91"/>
        <v>609.54469404835038</v>
      </c>
      <c r="Y204" t="str">
        <f t="shared" ca="1" si="92"/>
        <v>Withdrawal</v>
      </c>
      <c r="Z204" s="1">
        <f t="shared" ca="1" si="93"/>
        <v>485.41487666973524</v>
      </c>
      <c r="AA204" t="str">
        <f t="shared" ca="1" si="94"/>
        <v>Active</v>
      </c>
      <c r="AB204">
        <f t="shared" ca="1" si="95"/>
        <v>75.750577367205537</v>
      </c>
      <c r="AC204" s="3">
        <f t="shared" ca="1" si="96"/>
        <v>45255</v>
      </c>
      <c r="AD204" s="1">
        <f t="shared" ca="1" si="97"/>
        <v>461.69349704821514</v>
      </c>
      <c r="AE204" t="str">
        <f t="shared" ca="1" si="98"/>
        <v>Deposit</v>
      </c>
      <c r="AF204" s="1">
        <f t="shared" ca="1" si="99"/>
        <v>947.10837371795037</v>
      </c>
      <c r="AG204" t="str">
        <f t="shared" ca="1" si="100"/>
        <v>Inactive</v>
      </c>
      <c r="AH204" s="3">
        <f t="shared" si="101"/>
        <v>45810</v>
      </c>
      <c r="AI204">
        <f t="shared" ca="1" si="102"/>
        <v>90.677966101694921</v>
      </c>
    </row>
    <row r="205" spans="1:35" x14ac:dyDescent="0.35">
      <c r="A205">
        <v>123659</v>
      </c>
      <c r="B205" s="5" t="s">
        <v>231</v>
      </c>
      <c r="C205" s="3">
        <v>43979</v>
      </c>
      <c r="D205" s="3">
        <v>43979</v>
      </c>
      <c r="E205" s="6">
        <v>7510</v>
      </c>
      <c r="F205" t="s">
        <v>26</v>
      </c>
      <c r="G205" s="6">
        <v>7510</v>
      </c>
      <c r="H205" t="str">
        <f t="shared" si="78"/>
        <v>Active</v>
      </c>
      <c r="I205">
        <f t="shared" si="79"/>
        <v>8.0831408775981526</v>
      </c>
      <c r="J205">
        <f t="shared" si="103"/>
        <v>91.916859122401846</v>
      </c>
      <c r="K205" s="3">
        <v>44149</v>
      </c>
      <c r="L205" s="1">
        <f t="shared" ca="1" si="80"/>
        <v>6154.0195514827346</v>
      </c>
      <c r="M205" t="s">
        <v>895</v>
      </c>
      <c r="N205" s="1">
        <f t="shared" ca="1" si="81"/>
        <v>1355.9804485172654</v>
      </c>
      <c r="O205" t="str">
        <f t="shared" ca="1" si="82"/>
        <v>Active</v>
      </c>
      <c r="P205">
        <f t="shared" ca="1" si="83"/>
        <v>10.508083140877599</v>
      </c>
      <c r="Q205" s="3">
        <f t="shared" ca="1" si="84"/>
        <v>44246</v>
      </c>
      <c r="R205" s="1">
        <f t="shared" ca="1" si="85"/>
        <v>1292.299441057683</v>
      </c>
      <c r="S205" t="str">
        <f t="shared" ca="1" si="86"/>
        <v>Withdrawal</v>
      </c>
      <c r="T205" s="1">
        <f t="shared" ca="1" si="87"/>
        <v>63.681007459582361</v>
      </c>
      <c r="U205" t="str">
        <f t="shared" ca="1" si="88"/>
        <v>Active</v>
      </c>
      <c r="V205">
        <f t="shared" ca="1" si="89"/>
        <v>9.122401847575059</v>
      </c>
      <c r="W205" s="3">
        <f t="shared" ca="1" si="90"/>
        <v>44405</v>
      </c>
      <c r="X205" s="1">
        <f t="shared" ca="1" si="91"/>
        <v>59.309683156206141</v>
      </c>
      <c r="Y205" t="str">
        <f t="shared" ca="1" si="92"/>
        <v>Deposit</v>
      </c>
      <c r="Z205" s="1">
        <f t="shared" ca="1" si="93"/>
        <v>122.99069061578851</v>
      </c>
      <c r="AA205" t="str">
        <f t="shared" ca="1" si="94"/>
        <v>Active</v>
      </c>
      <c r="AB205">
        <f t="shared" ca="1" si="95"/>
        <v>75.750577367205537</v>
      </c>
      <c r="AC205" s="3">
        <f t="shared" ca="1" si="96"/>
        <v>44526</v>
      </c>
      <c r="AD205" s="1">
        <f t="shared" ca="1" si="97"/>
        <v>105.31381324941907</v>
      </c>
      <c r="AE205" t="str">
        <f t="shared" ca="1" si="98"/>
        <v>Deposit</v>
      </c>
      <c r="AF205" s="1">
        <f t="shared" ca="1" si="99"/>
        <v>228.30450386520758</v>
      </c>
      <c r="AG205" t="str">
        <f t="shared" ca="1" si="100"/>
        <v>Inactive</v>
      </c>
      <c r="AH205" s="3">
        <f t="shared" si="101"/>
        <v>45810</v>
      </c>
      <c r="AI205">
        <f t="shared" ca="1" si="102"/>
        <v>90.677966101694921</v>
      </c>
    </row>
    <row r="206" spans="1:35" x14ac:dyDescent="0.35">
      <c r="A206">
        <v>123660</v>
      </c>
      <c r="B206" s="5" t="s">
        <v>232</v>
      </c>
      <c r="C206" s="3">
        <v>44821</v>
      </c>
      <c r="D206" s="3">
        <v>44821</v>
      </c>
      <c r="E206" s="6">
        <v>2256</v>
      </c>
      <c r="F206" t="s">
        <v>26</v>
      </c>
      <c r="G206" s="6">
        <v>2256</v>
      </c>
      <c r="H206" t="str">
        <f t="shared" si="78"/>
        <v>Active</v>
      </c>
      <c r="I206">
        <f t="shared" si="79"/>
        <v>8.0831408775981526</v>
      </c>
      <c r="J206">
        <f t="shared" si="103"/>
        <v>91.916859122401846</v>
      </c>
      <c r="K206" s="3">
        <v>44840</v>
      </c>
      <c r="L206" s="1">
        <f t="shared" ca="1" si="80"/>
        <v>2200.5673636971055</v>
      </c>
      <c r="M206" t="s">
        <v>896</v>
      </c>
      <c r="N206" s="1">
        <f t="shared" ca="1" si="81"/>
        <v>4456.567363697106</v>
      </c>
      <c r="O206" t="str">
        <f t="shared" ca="1" si="82"/>
        <v>Inactive</v>
      </c>
      <c r="P206">
        <f t="shared" ca="1" si="83"/>
        <v>10.508083140877599</v>
      </c>
      <c r="Q206" s="3">
        <f t="shared" ca="1" si="84"/>
        <v>45037</v>
      </c>
      <c r="R206" s="1">
        <f t="shared" ca="1" si="85"/>
        <v>4015.566214018027</v>
      </c>
      <c r="S206" t="str">
        <f t="shared" ca="1" si="86"/>
        <v>Withdrawal</v>
      </c>
      <c r="T206" s="1">
        <f t="shared" ca="1" si="87"/>
        <v>441.00114967907894</v>
      </c>
      <c r="U206" t="str">
        <f t="shared" ca="1" si="88"/>
        <v>Active</v>
      </c>
      <c r="V206">
        <f t="shared" ca="1" si="89"/>
        <v>9.122401847575059</v>
      </c>
      <c r="W206" s="3">
        <f t="shared" ca="1" si="90"/>
        <v>45047</v>
      </c>
      <c r="X206" s="1">
        <f t="shared" ca="1" si="91"/>
        <v>208.9816746950404</v>
      </c>
      <c r="Y206" t="str">
        <f t="shared" ca="1" si="92"/>
        <v>Withdrawal</v>
      </c>
      <c r="Z206" s="1">
        <f t="shared" ca="1" si="93"/>
        <v>232.01947498403854</v>
      </c>
      <c r="AA206" t="str">
        <f t="shared" ca="1" si="94"/>
        <v>Inactive</v>
      </c>
      <c r="AB206">
        <f t="shared" ca="1" si="95"/>
        <v>75.750577367205537</v>
      </c>
      <c r="AC206" s="3">
        <f t="shared" ca="1" si="96"/>
        <v>45676</v>
      </c>
      <c r="AD206" s="1">
        <f t="shared" ca="1" si="97"/>
        <v>66.72445775196914</v>
      </c>
      <c r="AE206" t="str">
        <f t="shared" ca="1" si="98"/>
        <v>Withdrawal</v>
      </c>
      <c r="AF206" s="1">
        <f t="shared" ca="1" si="99"/>
        <v>165.2950172320694</v>
      </c>
      <c r="AG206" t="str">
        <f t="shared" ca="1" si="100"/>
        <v>Active</v>
      </c>
      <c r="AH206" s="3">
        <f t="shared" si="101"/>
        <v>45810</v>
      </c>
      <c r="AI206">
        <f t="shared" ca="1" si="102"/>
        <v>90.677966101694921</v>
      </c>
    </row>
    <row r="207" spans="1:35" x14ac:dyDescent="0.35">
      <c r="A207">
        <v>123661</v>
      </c>
      <c r="B207" s="5" t="s">
        <v>233</v>
      </c>
      <c r="C207" s="3">
        <v>44365</v>
      </c>
      <c r="D207" s="3">
        <v>44365</v>
      </c>
      <c r="E207" s="6">
        <v>3551</v>
      </c>
      <c r="F207" t="s">
        <v>26</v>
      </c>
      <c r="G207" s="6">
        <v>3551</v>
      </c>
      <c r="H207" t="str">
        <f t="shared" si="78"/>
        <v>Active</v>
      </c>
      <c r="I207">
        <f t="shared" si="79"/>
        <v>8.0831408775981526</v>
      </c>
      <c r="J207">
        <f t="shared" si="103"/>
        <v>91.916859122401846</v>
      </c>
      <c r="K207" s="3">
        <v>44479</v>
      </c>
      <c r="L207" s="1">
        <f t="shared" ca="1" si="80"/>
        <v>3204.3849749097362</v>
      </c>
      <c r="M207" t="s">
        <v>895</v>
      </c>
      <c r="N207" s="1">
        <f t="shared" ca="1" si="81"/>
        <v>346.61502509026377</v>
      </c>
      <c r="O207" t="str">
        <f t="shared" ca="1" si="82"/>
        <v>Active</v>
      </c>
      <c r="P207">
        <f t="shared" ca="1" si="83"/>
        <v>10.508083140877599</v>
      </c>
      <c r="Q207" s="3">
        <f t="shared" ca="1" si="84"/>
        <v>44605</v>
      </c>
      <c r="R207" s="1">
        <f t="shared" ca="1" si="85"/>
        <v>119.1395086945906</v>
      </c>
      <c r="S207" t="str">
        <f t="shared" ca="1" si="86"/>
        <v>Withdrawal</v>
      </c>
      <c r="T207" s="1">
        <f t="shared" ca="1" si="87"/>
        <v>227.47551639567317</v>
      </c>
      <c r="U207" t="str">
        <f t="shared" ca="1" si="88"/>
        <v>Inactive</v>
      </c>
      <c r="V207">
        <f t="shared" ca="1" si="89"/>
        <v>9.122401847575059</v>
      </c>
      <c r="W207" s="3">
        <f t="shared" ca="1" si="90"/>
        <v>44795</v>
      </c>
      <c r="X207" s="1">
        <f t="shared" ca="1" si="91"/>
        <v>217.0562715268031</v>
      </c>
      <c r="Y207" t="str">
        <f t="shared" ca="1" si="92"/>
        <v>Withdrawal</v>
      </c>
      <c r="Z207" s="1">
        <f t="shared" ca="1" si="93"/>
        <v>10.419244868870067</v>
      </c>
      <c r="AA207" t="str">
        <f t="shared" ca="1" si="94"/>
        <v>Inactive</v>
      </c>
      <c r="AB207">
        <f t="shared" ca="1" si="95"/>
        <v>75.750577367205537</v>
      </c>
      <c r="AC207" s="3">
        <f t="shared" ca="1" si="96"/>
        <v>45128</v>
      </c>
      <c r="AD207" s="1">
        <f t="shared" ca="1" si="97"/>
        <v>8.419983569774141</v>
      </c>
      <c r="AE207" t="str">
        <f t="shared" ca="1" si="98"/>
        <v>Deposit</v>
      </c>
      <c r="AF207" s="1">
        <f t="shared" ca="1" si="99"/>
        <v>18.839228438644206</v>
      </c>
      <c r="AG207" t="str">
        <f t="shared" ca="1" si="100"/>
        <v>Inactive</v>
      </c>
      <c r="AH207" s="3">
        <f t="shared" si="101"/>
        <v>45810</v>
      </c>
      <c r="AI207">
        <f t="shared" ca="1" si="102"/>
        <v>90.677966101694921</v>
      </c>
    </row>
    <row r="208" spans="1:35" x14ac:dyDescent="0.35">
      <c r="A208">
        <v>123662</v>
      </c>
      <c r="B208" s="5" t="s">
        <v>234</v>
      </c>
      <c r="C208" s="3">
        <v>44478</v>
      </c>
      <c r="D208" s="3">
        <v>44478</v>
      </c>
      <c r="E208" s="6">
        <v>9600</v>
      </c>
      <c r="F208" t="s">
        <v>26</v>
      </c>
      <c r="G208" s="6">
        <v>9600</v>
      </c>
      <c r="H208" t="str">
        <f t="shared" si="78"/>
        <v>Inactive</v>
      </c>
      <c r="I208">
        <f t="shared" si="79"/>
        <v>8.0831408775981526</v>
      </c>
      <c r="J208">
        <f t="shared" si="103"/>
        <v>91.916859122401846</v>
      </c>
      <c r="K208" s="3">
        <v>44677</v>
      </c>
      <c r="L208" s="1">
        <f t="shared" ca="1" si="80"/>
        <v>656.28000639636605</v>
      </c>
      <c r="M208" t="s">
        <v>896</v>
      </c>
      <c r="N208" s="1">
        <f t="shared" ca="1" si="81"/>
        <v>10256.280006396366</v>
      </c>
      <c r="O208" t="str">
        <f t="shared" ca="1" si="82"/>
        <v>Inactive</v>
      </c>
      <c r="P208">
        <f t="shared" ca="1" si="83"/>
        <v>10.508083140877599</v>
      </c>
      <c r="Q208" s="3">
        <f t="shared" ca="1" si="84"/>
        <v>44871</v>
      </c>
      <c r="R208" s="1">
        <f t="shared" ca="1" si="85"/>
        <v>2317.584905057101</v>
      </c>
      <c r="S208" t="str">
        <f t="shared" ca="1" si="86"/>
        <v>Deposit</v>
      </c>
      <c r="T208" s="1">
        <f t="shared" ca="1" si="87"/>
        <v>10258.280006396366</v>
      </c>
      <c r="U208" t="str">
        <f t="shared" ca="1" si="88"/>
        <v>Active</v>
      </c>
      <c r="V208">
        <f t="shared" ca="1" si="89"/>
        <v>9.122401847575059</v>
      </c>
      <c r="W208" s="3">
        <f t="shared" ca="1" si="90"/>
        <v>44914</v>
      </c>
      <c r="X208" s="1">
        <f t="shared" ca="1" si="91"/>
        <v>8457.8120623384111</v>
      </c>
      <c r="Y208" t="str">
        <f t="shared" ca="1" si="92"/>
        <v>Withdrawal</v>
      </c>
      <c r="Z208" s="1">
        <f t="shared" ca="1" si="93"/>
        <v>1800.4679440579548</v>
      </c>
      <c r="AA208" t="str">
        <f t="shared" ca="1" si="94"/>
        <v>Inactive</v>
      </c>
      <c r="AB208">
        <f t="shared" ca="1" si="95"/>
        <v>75.750577367205537</v>
      </c>
      <c r="AC208" s="3">
        <f t="shared" ca="1" si="96"/>
        <v>45555</v>
      </c>
      <c r="AD208" s="1">
        <f t="shared" ca="1" si="97"/>
        <v>1629.4524464377816</v>
      </c>
      <c r="AE208" t="str">
        <f t="shared" ca="1" si="98"/>
        <v>Deposit</v>
      </c>
      <c r="AF208" s="1">
        <f t="shared" ca="1" si="99"/>
        <v>3429.9203904957367</v>
      </c>
      <c r="AG208" t="str">
        <f t="shared" ca="1" si="100"/>
        <v>Inactive</v>
      </c>
      <c r="AH208" s="3">
        <f t="shared" si="101"/>
        <v>45810</v>
      </c>
      <c r="AI208">
        <f t="shared" ca="1" si="102"/>
        <v>90.677966101694921</v>
      </c>
    </row>
    <row r="209" spans="1:35" x14ac:dyDescent="0.35">
      <c r="A209">
        <v>123663</v>
      </c>
      <c r="B209" s="5" t="s">
        <v>235</v>
      </c>
      <c r="C209" s="3">
        <v>44845</v>
      </c>
      <c r="D209" s="3">
        <v>44845</v>
      </c>
      <c r="E209" s="6">
        <v>7862</v>
      </c>
      <c r="F209" t="s">
        <v>26</v>
      </c>
      <c r="G209" s="6">
        <v>7862</v>
      </c>
      <c r="H209" t="str">
        <f t="shared" si="78"/>
        <v>Active</v>
      </c>
      <c r="I209">
        <f t="shared" si="79"/>
        <v>8.0831408775981526</v>
      </c>
      <c r="J209">
        <f t="shared" si="103"/>
        <v>91.916859122401846</v>
      </c>
      <c r="K209" s="3">
        <v>44990</v>
      </c>
      <c r="L209" s="1">
        <f t="shared" ca="1" si="80"/>
        <v>3277.4755205405122</v>
      </c>
      <c r="M209" t="s">
        <v>896</v>
      </c>
      <c r="N209" s="1">
        <f t="shared" ca="1" si="81"/>
        <v>11139.475520540513</v>
      </c>
      <c r="O209" t="str">
        <f t="shared" ca="1" si="82"/>
        <v>Active</v>
      </c>
      <c r="P209">
        <f t="shared" ca="1" si="83"/>
        <v>10.508083140877599</v>
      </c>
      <c r="Q209" s="3">
        <f t="shared" ca="1" si="84"/>
        <v>45077</v>
      </c>
      <c r="R209" s="1">
        <f t="shared" ca="1" si="85"/>
        <v>8986.185381018955</v>
      </c>
      <c r="S209" t="str">
        <f t="shared" ca="1" si="86"/>
        <v>Withdrawal</v>
      </c>
      <c r="T209" s="1">
        <f t="shared" ca="1" si="87"/>
        <v>2153.2901395215576</v>
      </c>
      <c r="U209" t="str">
        <f t="shared" ca="1" si="88"/>
        <v>Active</v>
      </c>
      <c r="V209">
        <f t="shared" ca="1" si="89"/>
        <v>9.122401847575059</v>
      </c>
      <c r="W209" s="3">
        <f t="shared" ca="1" si="90"/>
        <v>45181</v>
      </c>
      <c r="X209" s="1">
        <f t="shared" ca="1" si="91"/>
        <v>1147.5152201541657</v>
      </c>
      <c r="Y209" t="str">
        <f t="shared" ca="1" si="92"/>
        <v>Deposit</v>
      </c>
      <c r="Z209" s="1">
        <f t="shared" ca="1" si="93"/>
        <v>3300.8053596757236</v>
      </c>
      <c r="AA209" t="str">
        <f t="shared" ca="1" si="94"/>
        <v>Inactive</v>
      </c>
      <c r="AB209">
        <f t="shared" ca="1" si="95"/>
        <v>75.750577367205537</v>
      </c>
      <c r="AC209" s="3">
        <f t="shared" ca="1" si="96"/>
        <v>45428</v>
      </c>
      <c r="AD209" s="1">
        <f t="shared" ca="1" si="97"/>
        <v>1111.9825599162268</v>
      </c>
      <c r="AE209" t="str">
        <f t="shared" ca="1" si="98"/>
        <v>Deposit</v>
      </c>
      <c r="AF209" s="1">
        <f t="shared" ca="1" si="99"/>
        <v>4412.7879195919504</v>
      </c>
      <c r="AG209" t="str">
        <f t="shared" ca="1" si="100"/>
        <v>Inactive</v>
      </c>
      <c r="AH209" s="3">
        <f t="shared" si="101"/>
        <v>45810</v>
      </c>
      <c r="AI209">
        <f t="shared" ca="1" si="102"/>
        <v>90.677966101694921</v>
      </c>
    </row>
    <row r="210" spans="1:35" x14ac:dyDescent="0.35">
      <c r="A210">
        <v>123664</v>
      </c>
      <c r="B210" s="5" t="s">
        <v>236</v>
      </c>
      <c r="C210" s="3">
        <v>44622</v>
      </c>
      <c r="D210" s="3">
        <v>44622</v>
      </c>
      <c r="E210" s="6">
        <v>8889</v>
      </c>
      <c r="F210" t="s">
        <v>26</v>
      </c>
      <c r="G210" s="6">
        <v>8889</v>
      </c>
      <c r="H210" t="str">
        <f t="shared" si="78"/>
        <v>Active</v>
      </c>
      <c r="I210">
        <f t="shared" si="79"/>
        <v>8.0831408775981526</v>
      </c>
      <c r="J210">
        <f t="shared" si="103"/>
        <v>91.916859122401846</v>
      </c>
      <c r="K210" s="3">
        <v>44787</v>
      </c>
      <c r="L210" s="1">
        <f t="shared" ca="1" si="80"/>
        <v>1224.1286142100275</v>
      </c>
      <c r="M210" t="s">
        <v>896</v>
      </c>
      <c r="N210" s="1">
        <f t="shared" ca="1" si="81"/>
        <v>10113.128614210027</v>
      </c>
      <c r="O210" t="str">
        <f t="shared" ca="1" si="82"/>
        <v>Active</v>
      </c>
      <c r="P210">
        <f t="shared" ca="1" si="83"/>
        <v>10.508083140877599</v>
      </c>
      <c r="Q210" s="3">
        <f t="shared" ca="1" si="84"/>
        <v>44930</v>
      </c>
      <c r="R210" s="1">
        <f t="shared" ca="1" si="85"/>
        <v>4868.1722239355395</v>
      </c>
      <c r="S210" t="str">
        <f t="shared" ca="1" si="86"/>
        <v>Withdrawal</v>
      </c>
      <c r="T210" s="1">
        <f t="shared" ca="1" si="87"/>
        <v>5244.9563902744876</v>
      </c>
      <c r="U210" t="str">
        <f t="shared" ca="1" si="88"/>
        <v>Active</v>
      </c>
      <c r="V210">
        <f t="shared" ca="1" si="89"/>
        <v>9.122401847575059</v>
      </c>
      <c r="W210" s="3">
        <f t="shared" ca="1" si="90"/>
        <v>44970</v>
      </c>
      <c r="X210" s="1">
        <f t="shared" ca="1" si="91"/>
        <v>4533.6289590953329</v>
      </c>
      <c r="Y210" t="str">
        <f t="shared" ca="1" si="92"/>
        <v>Deposit</v>
      </c>
      <c r="Z210" s="1">
        <f t="shared" ca="1" si="93"/>
        <v>9778.5853493698196</v>
      </c>
      <c r="AA210" t="str">
        <f t="shared" ca="1" si="94"/>
        <v>Inactive</v>
      </c>
      <c r="AB210">
        <f t="shared" ca="1" si="95"/>
        <v>75.750577367205537</v>
      </c>
      <c r="AC210" s="3">
        <f t="shared" ca="1" si="96"/>
        <v>45193</v>
      </c>
      <c r="AD210" s="1">
        <f t="shared" ca="1" si="97"/>
        <v>8429.0190490008354</v>
      </c>
      <c r="AE210" t="str">
        <f t="shared" ca="1" si="98"/>
        <v>Withdrawal</v>
      </c>
      <c r="AF210" s="1">
        <f t="shared" ca="1" si="99"/>
        <v>1349.5663003689842</v>
      </c>
      <c r="AG210" t="str">
        <f t="shared" ca="1" si="100"/>
        <v>Inactive</v>
      </c>
      <c r="AH210" s="3">
        <f t="shared" si="101"/>
        <v>45810</v>
      </c>
      <c r="AI210">
        <f t="shared" ca="1" si="102"/>
        <v>90.677966101694921</v>
      </c>
    </row>
    <row r="211" spans="1:35" x14ac:dyDescent="0.35">
      <c r="A211">
        <v>123665</v>
      </c>
      <c r="B211" s="5" t="s">
        <v>237</v>
      </c>
      <c r="C211" s="3">
        <v>44469</v>
      </c>
      <c r="D211" s="3">
        <v>44469</v>
      </c>
      <c r="E211" s="6">
        <v>3696</v>
      </c>
      <c r="F211" t="s">
        <v>26</v>
      </c>
      <c r="G211" s="6">
        <v>3696</v>
      </c>
      <c r="H211" t="str">
        <f t="shared" si="78"/>
        <v>Active</v>
      </c>
      <c r="I211">
        <f t="shared" si="79"/>
        <v>8.0831408775981526</v>
      </c>
      <c r="J211">
        <f t="shared" si="103"/>
        <v>91.916859122401846</v>
      </c>
      <c r="K211" s="3">
        <v>44612</v>
      </c>
      <c r="L211" s="1">
        <f t="shared" ca="1" si="80"/>
        <v>722.93844476668585</v>
      </c>
      <c r="M211" t="s">
        <v>895</v>
      </c>
      <c r="N211" s="1">
        <f t="shared" ca="1" si="81"/>
        <v>2973.0615552333143</v>
      </c>
      <c r="O211" t="str">
        <f t="shared" ca="1" si="82"/>
        <v>Active</v>
      </c>
      <c r="P211">
        <f t="shared" ca="1" si="83"/>
        <v>10.508083140877599</v>
      </c>
      <c r="Q211" s="3">
        <f t="shared" ca="1" si="84"/>
        <v>44693</v>
      </c>
      <c r="R211" s="1">
        <f t="shared" ca="1" si="85"/>
        <v>2864.401933661431</v>
      </c>
      <c r="S211" t="str">
        <f t="shared" ca="1" si="86"/>
        <v>Withdrawal</v>
      </c>
      <c r="T211" s="1">
        <f t="shared" ca="1" si="87"/>
        <v>108.65962157188324</v>
      </c>
      <c r="U211" t="str">
        <f t="shared" ca="1" si="88"/>
        <v>Active</v>
      </c>
      <c r="V211">
        <f t="shared" ca="1" si="89"/>
        <v>9.122401847575059</v>
      </c>
      <c r="W211" s="3">
        <f t="shared" ca="1" si="90"/>
        <v>44863</v>
      </c>
      <c r="X211" s="1">
        <f t="shared" ca="1" si="91"/>
        <v>44.505129400660337</v>
      </c>
      <c r="Y211" t="str">
        <f t="shared" ca="1" si="92"/>
        <v>Deposit</v>
      </c>
      <c r="Z211" s="1">
        <f t="shared" ca="1" si="93"/>
        <v>153.16475097254357</v>
      </c>
      <c r="AA211" t="str">
        <f t="shared" ca="1" si="94"/>
        <v>Inactive</v>
      </c>
      <c r="AB211">
        <f t="shared" ca="1" si="95"/>
        <v>75.750577367205537</v>
      </c>
      <c r="AC211" s="3">
        <f t="shared" ca="1" si="96"/>
        <v>45350</v>
      </c>
      <c r="AD211" s="1">
        <f t="shared" ca="1" si="97"/>
        <v>5.3468162956356933</v>
      </c>
      <c r="AE211" t="str">
        <f t="shared" ca="1" si="98"/>
        <v>Deposit</v>
      </c>
      <c r="AF211" s="1">
        <f t="shared" ca="1" si="99"/>
        <v>158.51156726817928</v>
      </c>
      <c r="AG211" t="str">
        <f t="shared" ca="1" si="100"/>
        <v>Inactive</v>
      </c>
      <c r="AH211" s="3">
        <f t="shared" si="101"/>
        <v>45810</v>
      </c>
      <c r="AI211">
        <f t="shared" ca="1" si="102"/>
        <v>90.677966101694921</v>
      </c>
    </row>
    <row r="212" spans="1:35" x14ac:dyDescent="0.35">
      <c r="A212">
        <v>123666</v>
      </c>
      <c r="B212" s="5" t="s">
        <v>238</v>
      </c>
      <c r="C212" s="3">
        <v>44559</v>
      </c>
      <c r="D212" s="3">
        <v>44559</v>
      </c>
      <c r="E212" s="6">
        <v>2354</v>
      </c>
      <c r="F212" t="s">
        <v>26</v>
      </c>
      <c r="G212" s="6">
        <v>2354</v>
      </c>
      <c r="H212" t="str">
        <f t="shared" si="78"/>
        <v>Active</v>
      </c>
      <c r="I212">
        <f t="shared" si="79"/>
        <v>8.0831408775981526</v>
      </c>
      <c r="J212">
        <f t="shared" si="103"/>
        <v>91.916859122401846</v>
      </c>
      <c r="K212" s="3">
        <v>44643</v>
      </c>
      <c r="L212" s="1">
        <f t="shared" ca="1" si="80"/>
        <v>900.44253759531318</v>
      </c>
      <c r="M212" t="s">
        <v>896</v>
      </c>
      <c r="N212" s="1">
        <f t="shared" ca="1" si="81"/>
        <v>3254.4425375953133</v>
      </c>
      <c r="O212" t="str">
        <f t="shared" ca="1" si="82"/>
        <v>Active</v>
      </c>
      <c r="P212">
        <f t="shared" ca="1" si="83"/>
        <v>10.508083140877599</v>
      </c>
      <c r="Q212" s="3">
        <f t="shared" ca="1" si="84"/>
        <v>44719</v>
      </c>
      <c r="R212" s="1">
        <f t="shared" ca="1" si="85"/>
        <v>2913.0153024710548</v>
      </c>
      <c r="S212" t="str">
        <f t="shared" ca="1" si="86"/>
        <v>Withdrawal</v>
      </c>
      <c r="T212" s="1">
        <f t="shared" ca="1" si="87"/>
        <v>341.42723512425846</v>
      </c>
      <c r="U212" t="str">
        <f t="shared" ca="1" si="88"/>
        <v>Active</v>
      </c>
      <c r="V212">
        <f t="shared" ca="1" si="89"/>
        <v>9.122401847575059</v>
      </c>
      <c r="W212" s="3">
        <f t="shared" ca="1" si="90"/>
        <v>44897</v>
      </c>
      <c r="X212" s="1">
        <f t="shared" ca="1" si="91"/>
        <v>38.375811912562646</v>
      </c>
      <c r="Y212" t="str">
        <f t="shared" ca="1" si="92"/>
        <v>Withdrawal</v>
      </c>
      <c r="Z212" s="1">
        <f t="shared" ca="1" si="93"/>
        <v>303.05142321169581</v>
      </c>
      <c r="AA212" t="str">
        <f t="shared" ca="1" si="94"/>
        <v>Inactive</v>
      </c>
      <c r="AB212">
        <f t="shared" ca="1" si="95"/>
        <v>75.750577367205537</v>
      </c>
      <c r="AC212" s="3">
        <f t="shared" ca="1" si="96"/>
        <v>45429</v>
      </c>
      <c r="AD212" s="1">
        <f t="shared" ca="1" si="97"/>
        <v>15.149067090666897</v>
      </c>
      <c r="AE212" t="str">
        <f t="shared" ca="1" si="98"/>
        <v>Withdrawal</v>
      </c>
      <c r="AF212" s="1">
        <f t="shared" ca="1" si="99"/>
        <v>287.9023561210289</v>
      </c>
      <c r="AG212" t="str">
        <f t="shared" ca="1" si="100"/>
        <v>Inactive</v>
      </c>
      <c r="AH212" s="3">
        <f t="shared" si="101"/>
        <v>45810</v>
      </c>
      <c r="AI212">
        <f t="shared" ca="1" si="102"/>
        <v>90.677966101694921</v>
      </c>
    </row>
    <row r="213" spans="1:35" x14ac:dyDescent="0.35">
      <c r="A213">
        <v>123667</v>
      </c>
      <c r="B213" s="5" t="s">
        <v>239</v>
      </c>
      <c r="C213" s="3">
        <v>44577</v>
      </c>
      <c r="D213" s="3">
        <v>44577</v>
      </c>
      <c r="E213" s="6">
        <v>3196</v>
      </c>
      <c r="F213" t="s">
        <v>26</v>
      </c>
      <c r="G213" s="6">
        <v>3196</v>
      </c>
      <c r="H213" t="str">
        <f t="shared" si="78"/>
        <v>Active</v>
      </c>
      <c r="I213">
        <f t="shared" si="79"/>
        <v>8.0831408775981526</v>
      </c>
      <c r="J213">
        <f t="shared" si="103"/>
        <v>91.916859122401846</v>
      </c>
      <c r="K213" s="3">
        <v>44663</v>
      </c>
      <c r="L213" s="1">
        <f t="shared" ca="1" si="80"/>
        <v>2417.367066690404</v>
      </c>
      <c r="M213" t="s">
        <v>896</v>
      </c>
      <c r="N213" s="1">
        <f t="shared" ca="1" si="81"/>
        <v>5613.3670666904036</v>
      </c>
      <c r="O213" t="str">
        <f t="shared" ca="1" si="82"/>
        <v>Active</v>
      </c>
      <c r="P213">
        <f t="shared" ca="1" si="83"/>
        <v>10.508083140877599</v>
      </c>
      <c r="Q213" s="3">
        <f t="shared" ca="1" si="84"/>
        <v>44695</v>
      </c>
      <c r="R213" s="1">
        <f t="shared" ca="1" si="85"/>
        <v>354.33628234037923</v>
      </c>
      <c r="S213" t="str">
        <f t="shared" ca="1" si="86"/>
        <v>Deposit</v>
      </c>
      <c r="T213" s="1">
        <f t="shared" ca="1" si="87"/>
        <v>5615.3670666904036</v>
      </c>
      <c r="U213" t="str">
        <f t="shared" ca="1" si="88"/>
        <v>Active</v>
      </c>
      <c r="V213">
        <f t="shared" ca="1" si="89"/>
        <v>9.122401847575059</v>
      </c>
      <c r="W213" s="3">
        <f t="shared" ca="1" si="90"/>
        <v>44775</v>
      </c>
      <c r="X213" s="1">
        <f t="shared" ca="1" si="91"/>
        <v>323.19884006136499</v>
      </c>
      <c r="Y213" t="str">
        <f t="shared" ca="1" si="92"/>
        <v>Withdrawal</v>
      </c>
      <c r="Z213" s="1">
        <f t="shared" ca="1" si="93"/>
        <v>5292.1682266290391</v>
      </c>
      <c r="AA213" t="str">
        <f t="shared" ca="1" si="94"/>
        <v>Inactive</v>
      </c>
      <c r="AB213">
        <f t="shared" ca="1" si="95"/>
        <v>75.750577367205537</v>
      </c>
      <c r="AC213" s="3">
        <f t="shared" ca="1" si="96"/>
        <v>45152</v>
      </c>
      <c r="AD213" s="1">
        <f t="shared" ca="1" si="97"/>
        <v>215.63178430121914</v>
      </c>
      <c r="AE213" t="str">
        <f t="shared" ca="1" si="98"/>
        <v>Deposit</v>
      </c>
      <c r="AF213" s="1">
        <f t="shared" ca="1" si="99"/>
        <v>5507.8000109302584</v>
      </c>
      <c r="AG213" t="str">
        <f t="shared" ca="1" si="100"/>
        <v>Inactive</v>
      </c>
      <c r="AH213" s="3">
        <f t="shared" si="101"/>
        <v>45810</v>
      </c>
      <c r="AI213">
        <f t="shared" ca="1" si="102"/>
        <v>90.677966101694921</v>
      </c>
    </row>
    <row r="214" spans="1:35" x14ac:dyDescent="0.35">
      <c r="A214">
        <v>123668</v>
      </c>
      <c r="B214" s="5" t="s">
        <v>240</v>
      </c>
      <c r="C214" s="3">
        <v>44390</v>
      </c>
      <c r="D214" s="3">
        <v>44390</v>
      </c>
      <c r="E214" s="6">
        <v>2847</v>
      </c>
      <c r="F214" t="s">
        <v>26</v>
      </c>
      <c r="G214" s="6">
        <v>2847</v>
      </c>
      <c r="H214" t="str">
        <f t="shared" si="78"/>
        <v>Active</v>
      </c>
      <c r="I214">
        <f t="shared" si="79"/>
        <v>8.0831408775981526</v>
      </c>
      <c r="J214">
        <f t="shared" si="103"/>
        <v>91.916859122401846</v>
      </c>
      <c r="K214" s="3">
        <v>44458</v>
      </c>
      <c r="L214" s="1">
        <f t="shared" ca="1" si="80"/>
        <v>2403.0049221464556</v>
      </c>
      <c r="M214" t="s">
        <v>896</v>
      </c>
      <c r="N214" s="1">
        <f t="shared" ca="1" si="81"/>
        <v>5250.004922146456</v>
      </c>
      <c r="O214" t="str">
        <f t="shared" ca="1" si="82"/>
        <v>Active</v>
      </c>
      <c r="P214">
        <f t="shared" ca="1" si="83"/>
        <v>10.508083140877599</v>
      </c>
      <c r="Q214" s="3">
        <f t="shared" ca="1" si="84"/>
        <v>44622</v>
      </c>
      <c r="R214" s="1">
        <f t="shared" ca="1" si="85"/>
        <v>1103.0710093427961</v>
      </c>
      <c r="S214" t="str">
        <f t="shared" ca="1" si="86"/>
        <v>Withdrawal</v>
      </c>
      <c r="T214" s="1">
        <f t="shared" ca="1" si="87"/>
        <v>4146.93391280366</v>
      </c>
      <c r="U214" t="str">
        <f t="shared" ca="1" si="88"/>
        <v>Active</v>
      </c>
      <c r="V214">
        <f t="shared" ca="1" si="89"/>
        <v>9.122401847575059</v>
      </c>
      <c r="W214" s="3">
        <f t="shared" ca="1" si="90"/>
        <v>44799</v>
      </c>
      <c r="X214" s="1">
        <f t="shared" ca="1" si="91"/>
        <v>670.04703761045062</v>
      </c>
      <c r="Y214" t="str">
        <f t="shared" ca="1" si="92"/>
        <v>Deposit</v>
      </c>
      <c r="Z214" s="1">
        <f t="shared" ca="1" si="93"/>
        <v>4816.9809504141103</v>
      </c>
      <c r="AA214" t="str">
        <f t="shared" ca="1" si="94"/>
        <v>Inactive</v>
      </c>
      <c r="AB214">
        <f t="shared" ca="1" si="95"/>
        <v>75.750577367205537</v>
      </c>
      <c r="AC214" s="3">
        <f t="shared" ca="1" si="96"/>
        <v>45168</v>
      </c>
      <c r="AD214" s="1">
        <f t="shared" ca="1" si="97"/>
        <v>1140.3242539171972</v>
      </c>
      <c r="AE214" t="str">
        <f t="shared" ca="1" si="98"/>
        <v>Deposit</v>
      </c>
      <c r="AF214" s="1">
        <f t="shared" ca="1" si="99"/>
        <v>5957.3052043313073</v>
      </c>
      <c r="AG214" t="str">
        <f t="shared" ca="1" si="100"/>
        <v>Inactive</v>
      </c>
      <c r="AH214" s="3">
        <f t="shared" si="101"/>
        <v>45810</v>
      </c>
      <c r="AI214">
        <f t="shared" ca="1" si="102"/>
        <v>90.677966101694921</v>
      </c>
    </row>
    <row r="215" spans="1:35" x14ac:dyDescent="0.35">
      <c r="A215">
        <v>123669</v>
      </c>
      <c r="B215" s="5" t="s">
        <v>241</v>
      </c>
      <c r="C215" s="3">
        <v>43956</v>
      </c>
      <c r="D215" s="3">
        <v>43956</v>
      </c>
      <c r="E215" s="6">
        <v>7063</v>
      </c>
      <c r="F215" t="s">
        <v>26</v>
      </c>
      <c r="G215" s="6">
        <v>7063</v>
      </c>
      <c r="H215" t="str">
        <f t="shared" si="78"/>
        <v>Active</v>
      </c>
      <c r="I215">
        <f t="shared" si="79"/>
        <v>8.0831408775981526</v>
      </c>
      <c r="J215">
        <f t="shared" si="103"/>
        <v>91.916859122401846</v>
      </c>
      <c r="K215" s="3">
        <v>44009</v>
      </c>
      <c r="L215" s="1">
        <f t="shared" ca="1" si="80"/>
        <v>2380.4556245587328</v>
      </c>
      <c r="M215" t="s">
        <v>896</v>
      </c>
      <c r="N215" s="1">
        <f t="shared" ca="1" si="81"/>
        <v>9443.4556245587337</v>
      </c>
      <c r="O215" t="str">
        <f t="shared" ca="1" si="82"/>
        <v>Active</v>
      </c>
      <c r="P215">
        <f t="shared" ca="1" si="83"/>
        <v>10.508083140877599</v>
      </c>
      <c r="Q215" s="3">
        <f t="shared" ca="1" si="84"/>
        <v>44174</v>
      </c>
      <c r="R215" s="1">
        <f t="shared" ca="1" si="85"/>
        <v>1293.3747453045396</v>
      </c>
      <c r="S215" t="str">
        <f t="shared" ca="1" si="86"/>
        <v>Withdrawal</v>
      </c>
      <c r="T215" s="1">
        <f t="shared" ca="1" si="87"/>
        <v>8150.0808792541939</v>
      </c>
      <c r="U215" t="str">
        <f t="shared" ca="1" si="88"/>
        <v>Active</v>
      </c>
      <c r="V215">
        <f t="shared" ca="1" si="89"/>
        <v>9.122401847575059</v>
      </c>
      <c r="W215" s="3">
        <f t="shared" ca="1" si="90"/>
        <v>44185</v>
      </c>
      <c r="X215" s="1">
        <f t="shared" ca="1" si="91"/>
        <v>3212.0895997787493</v>
      </c>
      <c r="Y215" t="str">
        <f t="shared" ca="1" si="92"/>
        <v>Deposit</v>
      </c>
      <c r="Z215" s="1">
        <f t="shared" ca="1" si="93"/>
        <v>11362.170479032942</v>
      </c>
      <c r="AA215" t="str">
        <f t="shared" ca="1" si="94"/>
        <v>Inactive</v>
      </c>
      <c r="AB215">
        <f t="shared" ca="1" si="95"/>
        <v>75.750577367205537</v>
      </c>
      <c r="AC215" s="3">
        <f t="shared" ca="1" si="96"/>
        <v>44760</v>
      </c>
      <c r="AD215" s="1">
        <f t="shared" ca="1" si="97"/>
        <v>3088.164004090062</v>
      </c>
      <c r="AE215" t="str">
        <f t="shared" ca="1" si="98"/>
        <v>Withdrawal</v>
      </c>
      <c r="AF215" s="1">
        <f t="shared" ca="1" si="99"/>
        <v>8274.0064749428802</v>
      </c>
      <c r="AG215" t="str">
        <f t="shared" ca="1" si="100"/>
        <v>Inactive</v>
      </c>
      <c r="AH215" s="3">
        <f t="shared" si="101"/>
        <v>45810</v>
      </c>
      <c r="AI215">
        <f t="shared" ca="1" si="102"/>
        <v>90.677966101694921</v>
      </c>
    </row>
    <row r="216" spans="1:35" x14ac:dyDescent="0.35">
      <c r="A216">
        <v>123670</v>
      </c>
      <c r="B216" s="5" t="s">
        <v>242</v>
      </c>
      <c r="C216" s="3">
        <v>44294</v>
      </c>
      <c r="D216" s="3">
        <v>44294</v>
      </c>
      <c r="E216" s="6">
        <v>2956</v>
      </c>
      <c r="F216" t="s">
        <v>26</v>
      </c>
      <c r="G216" s="6">
        <v>2956</v>
      </c>
      <c r="H216" t="str">
        <f t="shared" si="78"/>
        <v>Active</v>
      </c>
      <c r="I216">
        <f t="shared" si="79"/>
        <v>8.0831408775981526</v>
      </c>
      <c r="J216">
        <f t="shared" si="103"/>
        <v>91.916859122401846</v>
      </c>
      <c r="K216" s="3">
        <v>44383</v>
      </c>
      <c r="L216" s="1">
        <f t="shared" ca="1" si="80"/>
        <v>2736.9095887953708</v>
      </c>
      <c r="M216" t="s">
        <v>895</v>
      </c>
      <c r="N216" s="1">
        <f t="shared" ca="1" si="81"/>
        <v>219.09041120462916</v>
      </c>
      <c r="O216" t="str">
        <f t="shared" ca="1" si="82"/>
        <v>Active</v>
      </c>
      <c r="P216">
        <f t="shared" ca="1" si="83"/>
        <v>10.508083140877599</v>
      </c>
      <c r="Q216" s="3">
        <f t="shared" ca="1" si="84"/>
        <v>44528</v>
      </c>
      <c r="R216" s="1">
        <f t="shared" ca="1" si="85"/>
        <v>94.209599393065446</v>
      </c>
      <c r="S216" t="str">
        <f t="shared" ca="1" si="86"/>
        <v>Withdrawal</v>
      </c>
      <c r="T216" s="1">
        <f t="shared" ca="1" si="87"/>
        <v>124.88081181156372</v>
      </c>
      <c r="U216" t="str">
        <f t="shared" ca="1" si="88"/>
        <v>Active</v>
      </c>
      <c r="V216">
        <f t="shared" ca="1" si="89"/>
        <v>9.122401847575059</v>
      </c>
      <c r="W216" s="3">
        <f t="shared" ca="1" si="90"/>
        <v>44564</v>
      </c>
      <c r="X216" s="1">
        <f t="shared" ca="1" si="91"/>
        <v>115.57623994959562</v>
      </c>
      <c r="Y216" t="str">
        <f t="shared" ca="1" si="92"/>
        <v>Withdrawal</v>
      </c>
      <c r="Z216" s="1">
        <f t="shared" ca="1" si="93"/>
        <v>9.3045718619680997</v>
      </c>
      <c r="AA216" t="str">
        <f t="shared" ca="1" si="94"/>
        <v>Inactive</v>
      </c>
      <c r="AB216">
        <f t="shared" ca="1" si="95"/>
        <v>75.750577367205537</v>
      </c>
      <c r="AC216" s="3">
        <f t="shared" ca="1" si="96"/>
        <v>45204</v>
      </c>
      <c r="AD216" s="1">
        <f t="shared" ca="1" si="97"/>
        <v>1.5273330473640314</v>
      </c>
      <c r="AE216" t="str">
        <f t="shared" ca="1" si="98"/>
        <v>Deposit</v>
      </c>
      <c r="AF216" s="1">
        <f t="shared" ca="1" si="99"/>
        <v>10.831904909332131</v>
      </c>
      <c r="AG216" t="str">
        <f t="shared" ca="1" si="100"/>
        <v>Inactive</v>
      </c>
      <c r="AH216" s="3">
        <f t="shared" si="101"/>
        <v>45810</v>
      </c>
      <c r="AI216">
        <f t="shared" ca="1" si="102"/>
        <v>90.677966101694921</v>
      </c>
    </row>
    <row r="217" spans="1:35" x14ac:dyDescent="0.35">
      <c r="A217">
        <v>123671</v>
      </c>
      <c r="B217" s="5" t="s">
        <v>243</v>
      </c>
      <c r="C217" s="3">
        <v>44788</v>
      </c>
      <c r="D217" s="3">
        <v>44788</v>
      </c>
      <c r="E217" s="6">
        <v>7846</v>
      </c>
      <c r="F217" t="s">
        <v>26</v>
      </c>
      <c r="G217" s="6">
        <v>7846</v>
      </c>
      <c r="H217" t="str">
        <f t="shared" si="78"/>
        <v>Active</v>
      </c>
      <c r="I217">
        <f t="shared" si="79"/>
        <v>8.0831408775981526</v>
      </c>
      <c r="J217">
        <f t="shared" si="103"/>
        <v>91.916859122401846</v>
      </c>
      <c r="K217" s="3">
        <v>44900</v>
      </c>
      <c r="L217" s="1">
        <f t="shared" ca="1" si="80"/>
        <v>1615.2837882604415</v>
      </c>
      <c r="M217" t="s">
        <v>895</v>
      </c>
      <c r="N217" s="1">
        <f t="shared" ca="1" si="81"/>
        <v>6230.7162117395583</v>
      </c>
      <c r="O217" t="str">
        <f t="shared" ca="1" si="82"/>
        <v>Active</v>
      </c>
      <c r="P217">
        <f t="shared" ca="1" si="83"/>
        <v>10.508083140877599</v>
      </c>
      <c r="Q217" s="3">
        <f t="shared" ca="1" si="84"/>
        <v>44902</v>
      </c>
      <c r="R217" s="1">
        <f t="shared" ca="1" si="85"/>
        <v>3240.2457758232044</v>
      </c>
      <c r="S217" t="str">
        <f t="shared" ca="1" si="86"/>
        <v>Deposit</v>
      </c>
      <c r="T217" s="1">
        <f t="shared" ca="1" si="87"/>
        <v>6232.7162117395583</v>
      </c>
      <c r="U217" t="str">
        <f t="shared" ca="1" si="88"/>
        <v>Active</v>
      </c>
      <c r="V217">
        <f t="shared" ca="1" si="89"/>
        <v>9.122401847575059</v>
      </c>
      <c r="W217" s="3">
        <f t="shared" ca="1" si="90"/>
        <v>45031</v>
      </c>
      <c r="X217" s="1">
        <f t="shared" ca="1" si="91"/>
        <v>5925.4860407905562</v>
      </c>
      <c r="Y217" t="str">
        <f t="shared" ca="1" si="92"/>
        <v>Withdrawal</v>
      </c>
      <c r="Z217" s="1">
        <f t="shared" ca="1" si="93"/>
        <v>307.23017094900206</v>
      </c>
      <c r="AA217" t="str">
        <f t="shared" ca="1" si="94"/>
        <v>Inactive</v>
      </c>
      <c r="AB217">
        <f t="shared" ca="1" si="95"/>
        <v>75.750577367205537</v>
      </c>
      <c r="AC217" s="3">
        <f t="shared" ca="1" si="96"/>
        <v>45639</v>
      </c>
      <c r="AD217" s="1">
        <f t="shared" ca="1" si="97"/>
        <v>123.15401656363622</v>
      </c>
      <c r="AE217" t="str">
        <f t="shared" ca="1" si="98"/>
        <v>Deposit</v>
      </c>
      <c r="AF217" s="1">
        <f t="shared" ca="1" si="99"/>
        <v>430.38418751263828</v>
      </c>
      <c r="AG217" t="str">
        <f t="shared" ca="1" si="100"/>
        <v>Active</v>
      </c>
      <c r="AH217" s="3">
        <f t="shared" si="101"/>
        <v>45810</v>
      </c>
      <c r="AI217">
        <f t="shared" ca="1" si="102"/>
        <v>90.677966101694921</v>
      </c>
    </row>
    <row r="218" spans="1:35" x14ac:dyDescent="0.35">
      <c r="A218">
        <v>123672</v>
      </c>
      <c r="B218" s="5" t="s">
        <v>244</v>
      </c>
      <c r="C218" s="3">
        <v>45021</v>
      </c>
      <c r="D218" s="3">
        <v>45021</v>
      </c>
      <c r="E218" s="6">
        <v>6864</v>
      </c>
      <c r="F218" t="s">
        <v>26</v>
      </c>
      <c r="G218" s="6">
        <v>6864</v>
      </c>
      <c r="H218" t="str">
        <f t="shared" si="78"/>
        <v>Active</v>
      </c>
      <c r="I218">
        <f t="shared" si="79"/>
        <v>8.0831408775981526</v>
      </c>
      <c r="J218">
        <f t="shared" si="103"/>
        <v>91.916859122401846</v>
      </c>
      <c r="K218" s="3">
        <v>45115</v>
      </c>
      <c r="L218" s="1">
        <f t="shared" ca="1" si="80"/>
        <v>1275.9637656292423</v>
      </c>
      <c r="M218" t="s">
        <v>895</v>
      </c>
      <c r="N218" s="1">
        <f t="shared" ca="1" si="81"/>
        <v>5588.0362343707575</v>
      </c>
      <c r="O218" t="str">
        <f t="shared" ca="1" si="82"/>
        <v>Active</v>
      </c>
      <c r="P218">
        <f t="shared" ca="1" si="83"/>
        <v>10.508083140877599</v>
      </c>
      <c r="Q218" s="3">
        <f t="shared" ca="1" si="84"/>
        <v>45145</v>
      </c>
      <c r="R218" s="1">
        <f t="shared" ca="1" si="85"/>
        <v>2535.6220626070763</v>
      </c>
      <c r="S218" t="str">
        <f t="shared" ca="1" si="86"/>
        <v>Deposit</v>
      </c>
      <c r="T218" s="1">
        <f t="shared" ca="1" si="87"/>
        <v>5590.0362343707575</v>
      </c>
      <c r="U218" t="str">
        <f t="shared" ca="1" si="88"/>
        <v>Inactive</v>
      </c>
      <c r="V218">
        <f t="shared" ca="1" si="89"/>
        <v>9.122401847575059</v>
      </c>
      <c r="W218" s="3">
        <f t="shared" ca="1" si="90"/>
        <v>45328</v>
      </c>
      <c r="X218" s="1">
        <f t="shared" ca="1" si="91"/>
        <v>2755.7321808853644</v>
      </c>
      <c r="Y218" t="str">
        <f t="shared" ca="1" si="92"/>
        <v>Withdrawal</v>
      </c>
      <c r="Z218" s="1">
        <f t="shared" ca="1" si="93"/>
        <v>2834.3040534853931</v>
      </c>
      <c r="AA218" t="str">
        <f t="shared" ca="1" si="94"/>
        <v>Inactive</v>
      </c>
      <c r="AB218">
        <f t="shared" ca="1" si="95"/>
        <v>75.750577367205537</v>
      </c>
      <c r="AC218" s="3">
        <f t="shared" ca="1" si="96"/>
        <v>45958</v>
      </c>
      <c r="AD218" s="1">
        <f t="shared" ca="1" si="97"/>
        <v>317.61998855656407</v>
      </c>
      <c r="AE218" t="str">
        <f t="shared" ca="1" si="98"/>
        <v>Deposit</v>
      </c>
      <c r="AF218" s="1">
        <f t="shared" ca="1" si="99"/>
        <v>3151.9240420419574</v>
      </c>
      <c r="AG218" t="e">
        <f t="shared" ca="1" si="100"/>
        <v>#NUM!</v>
      </c>
      <c r="AH218" s="3">
        <f t="shared" si="101"/>
        <v>45810</v>
      </c>
      <c r="AI218">
        <f t="shared" ca="1" si="102"/>
        <v>90.677966101694921</v>
      </c>
    </row>
    <row r="219" spans="1:35" x14ac:dyDescent="0.35">
      <c r="A219">
        <v>123673</v>
      </c>
      <c r="B219" s="5" t="s">
        <v>245</v>
      </c>
      <c r="C219" s="3">
        <v>44358</v>
      </c>
      <c r="D219" s="3">
        <v>44358</v>
      </c>
      <c r="E219" s="6">
        <v>4581</v>
      </c>
      <c r="F219" t="s">
        <v>26</v>
      </c>
      <c r="G219" s="6">
        <v>4581</v>
      </c>
      <c r="H219" t="str">
        <f t="shared" si="78"/>
        <v>Active</v>
      </c>
      <c r="I219">
        <f t="shared" si="79"/>
        <v>8.0831408775981526</v>
      </c>
      <c r="J219">
        <f t="shared" si="103"/>
        <v>91.916859122401846</v>
      </c>
      <c r="K219" s="3">
        <v>44370</v>
      </c>
      <c r="L219" s="1">
        <f t="shared" ca="1" si="80"/>
        <v>503.26788511662676</v>
      </c>
      <c r="M219" t="s">
        <v>895</v>
      </c>
      <c r="N219" s="1">
        <f t="shared" ca="1" si="81"/>
        <v>4077.7321148833735</v>
      </c>
      <c r="O219" t="str">
        <f t="shared" ca="1" si="82"/>
        <v>Active</v>
      </c>
      <c r="P219">
        <f t="shared" ca="1" si="83"/>
        <v>10.508083140877599</v>
      </c>
      <c r="Q219" s="3">
        <f t="shared" ca="1" si="84"/>
        <v>44373</v>
      </c>
      <c r="R219" s="1">
        <f t="shared" ca="1" si="85"/>
        <v>4074.2665196622111</v>
      </c>
      <c r="S219" t="str">
        <f t="shared" ca="1" si="86"/>
        <v>Deposit</v>
      </c>
      <c r="T219" s="1">
        <f t="shared" ca="1" si="87"/>
        <v>4079.7321148833735</v>
      </c>
      <c r="U219" t="str">
        <f t="shared" ca="1" si="88"/>
        <v>Active</v>
      </c>
      <c r="V219">
        <f t="shared" ca="1" si="89"/>
        <v>9.122401847575059</v>
      </c>
      <c r="W219" s="3">
        <f t="shared" ca="1" si="90"/>
        <v>44440</v>
      </c>
      <c r="X219" s="1">
        <f t="shared" ca="1" si="91"/>
        <v>3358.7156536240591</v>
      </c>
      <c r="Y219" t="str">
        <f t="shared" ca="1" si="92"/>
        <v>Deposit</v>
      </c>
      <c r="Z219" s="1">
        <f t="shared" ca="1" si="93"/>
        <v>7438.4477685074326</v>
      </c>
      <c r="AA219" t="str">
        <f t="shared" ca="1" si="94"/>
        <v>Inactive</v>
      </c>
      <c r="AB219">
        <f t="shared" ca="1" si="95"/>
        <v>75.750577367205537</v>
      </c>
      <c r="AC219" s="3">
        <f t="shared" ca="1" si="96"/>
        <v>44993</v>
      </c>
      <c r="AD219" s="1">
        <f t="shared" ca="1" si="97"/>
        <v>6900.0009716455479</v>
      </c>
      <c r="AE219" t="str">
        <f t="shared" ca="1" si="98"/>
        <v>Deposit</v>
      </c>
      <c r="AF219" s="1">
        <f t="shared" ca="1" si="99"/>
        <v>14338.44874015298</v>
      </c>
      <c r="AG219" t="str">
        <f t="shared" ca="1" si="100"/>
        <v>Inactive</v>
      </c>
      <c r="AH219" s="3">
        <f t="shared" si="101"/>
        <v>45810</v>
      </c>
      <c r="AI219">
        <f t="shared" ca="1" si="102"/>
        <v>90.677966101694921</v>
      </c>
    </row>
    <row r="220" spans="1:35" x14ac:dyDescent="0.35">
      <c r="A220">
        <v>123674</v>
      </c>
      <c r="B220" s="5" t="s">
        <v>246</v>
      </c>
      <c r="C220" s="3">
        <v>43916</v>
      </c>
      <c r="D220" s="3">
        <v>43916</v>
      </c>
      <c r="E220" s="6">
        <v>9766</v>
      </c>
      <c r="F220" t="s">
        <v>26</v>
      </c>
      <c r="G220" s="6">
        <v>9766</v>
      </c>
      <c r="H220" t="str">
        <f t="shared" si="78"/>
        <v>Active</v>
      </c>
      <c r="I220">
        <f t="shared" si="79"/>
        <v>8.0831408775981526</v>
      </c>
      <c r="J220">
        <f t="shared" si="103"/>
        <v>91.916859122401846</v>
      </c>
      <c r="K220" s="3">
        <v>44030</v>
      </c>
      <c r="L220" s="1">
        <f t="shared" ca="1" si="80"/>
        <v>4294.7733241791511</v>
      </c>
      <c r="M220" t="s">
        <v>895</v>
      </c>
      <c r="N220" s="1">
        <f t="shared" ca="1" si="81"/>
        <v>5471.2266758208489</v>
      </c>
      <c r="O220" t="str">
        <f t="shared" ca="1" si="82"/>
        <v>Active</v>
      </c>
      <c r="P220">
        <f t="shared" ca="1" si="83"/>
        <v>10.508083140877599</v>
      </c>
      <c r="Q220" s="3">
        <f t="shared" ca="1" si="84"/>
        <v>44138</v>
      </c>
      <c r="R220" s="1">
        <f t="shared" ca="1" si="85"/>
        <v>2449.0156531095154</v>
      </c>
      <c r="S220" t="str">
        <f t="shared" ca="1" si="86"/>
        <v>Deposit</v>
      </c>
      <c r="T220" s="1">
        <f t="shared" ca="1" si="87"/>
        <v>5473.2266758208489</v>
      </c>
      <c r="U220" t="str">
        <f t="shared" ca="1" si="88"/>
        <v>Active</v>
      </c>
      <c r="V220">
        <f t="shared" ca="1" si="89"/>
        <v>9.122401847575059</v>
      </c>
      <c r="W220" s="3">
        <f t="shared" ca="1" si="90"/>
        <v>44147</v>
      </c>
      <c r="X220" s="1">
        <f t="shared" ca="1" si="91"/>
        <v>1272.8258018826161</v>
      </c>
      <c r="Y220" t="str">
        <f t="shared" ca="1" si="92"/>
        <v>Withdrawal</v>
      </c>
      <c r="Z220" s="1">
        <f t="shared" ca="1" si="93"/>
        <v>4200.4008739382325</v>
      </c>
      <c r="AA220" t="str">
        <f t="shared" ca="1" si="94"/>
        <v>Inactive</v>
      </c>
      <c r="AB220">
        <f t="shared" ca="1" si="95"/>
        <v>75.750577367205537</v>
      </c>
      <c r="AC220" s="3">
        <f t="shared" ca="1" si="96"/>
        <v>44355</v>
      </c>
      <c r="AD220" s="1">
        <f t="shared" ca="1" si="97"/>
        <v>2734.3558126918419</v>
      </c>
      <c r="AE220" t="str">
        <f t="shared" ca="1" si="98"/>
        <v>Withdrawal</v>
      </c>
      <c r="AF220" s="1">
        <f t="shared" ca="1" si="99"/>
        <v>1466.0450612463906</v>
      </c>
      <c r="AG220" t="str">
        <f t="shared" ca="1" si="100"/>
        <v>Inactive</v>
      </c>
      <c r="AH220" s="3">
        <f t="shared" si="101"/>
        <v>45810</v>
      </c>
      <c r="AI220">
        <f t="shared" ca="1" si="102"/>
        <v>90.677966101694921</v>
      </c>
    </row>
    <row r="221" spans="1:35" x14ac:dyDescent="0.35">
      <c r="A221">
        <v>123675</v>
      </c>
      <c r="B221" s="5" t="s">
        <v>247</v>
      </c>
      <c r="C221" s="3">
        <v>44943</v>
      </c>
      <c r="D221" s="3">
        <v>44943</v>
      </c>
      <c r="E221" s="6">
        <v>9754</v>
      </c>
      <c r="F221" t="s">
        <v>26</v>
      </c>
      <c r="G221" s="6">
        <v>9754</v>
      </c>
      <c r="H221" t="str">
        <f t="shared" si="78"/>
        <v>Active</v>
      </c>
      <c r="I221">
        <f t="shared" si="79"/>
        <v>8.0831408775981526</v>
      </c>
      <c r="J221">
        <f t="shared" si="103"/>
        <v>91.916859122401846</v>
      </c>
      <c r="K221" s="3">
        <v>45070</v>
      </c>
      <c r="L221" s="1">
        <f t="shared" ca="1" si="80"/>
        <v>5834.7028895115855</v>
      </c>
      <c r="M221" t="s">
        <v>896</v>
      </c>
      <c r="N221" s="1">
        <f t="shared" ca="1" si="81"/>
        <v>15588.702889511585</v>
      </c>
      <c r="O221" t="str">
        <f t="shared" ca="1" si="82"/>
        <v>Active</v>
      </c>
      <c r="P221">
        <f t="shared" ca="1" si="83"/>
        <v>10.508083140877599</v>
      </c>
      <c r="Q221" s="3">
        <f t="shared" ca="1" si="84"/>
        <v>45106</v>
      </c>
      <c r="R221" s="1">
        <f t="shared" ca="1" si="85"/>
        <v>10096.835673318521</v>
      </c>
      <c r="S221" t="str">
        <f t="shared" ca="1" si="86"/>
        <v>Withdrawal</v>
      </c>
      <c r="T221" s="1">
        <f t="shared" ca="1" si="87"/>
        <v>5491.8672161930645</v>
      </c>
      <c r="U221" t="str">
        <f t="shared" ca="1" si="88"/>
        <v>Active</v>
      </c>
      <c r="V221">
        <f t="shared" ca="1" si="89"/>
        <v>9.122401847575059</v>
      </c>
      <c r="W221" s="3">
        <f t="shared" ca="1" si="90"/>
        <v>45164</v>
      </c>
      <c r="X221" s="1">
        <f t="shared" ca="1" si="91"/>
        <v>1097.0563973605999</v>
      </c>
      <c r="Y221" t="str">
        <f t="shared" ca="1" si="92"/>
        <v>Deposit</v>
      </c>
      <c r="Z221" s="1">
        <f t="shared" ca="1" si="93"/>
        <v>6588.9236135536648</v>
      </c>
      <c r="AA221" t="str">
        <f t="shared" ca="1" si="94"/>
        <v>Inactive</v>
      </c>
      <c r="AB221">
        <f t="shared" ca="1" si="95"/>
        <v>75.750577367205537</v>
      </c>
      <c r="AC221" s="3">
        <f t="shared" ca="1" si="96"/>
        <v>45519</v>
      </c>
      <c r="AD221" s="1">
        <f t="shared" ca="1" si="97"/>
        <v>5949.6148652574029</v>
      </c>
      <c r="AE221" t="str">
        <f t="shared" ca="1" si="98"/>
        <v>Deposit</v>
      </c>
      <c r="AF221" s="1">
        <f t="shared" ca="1" si="99"/>
        <v>12538.538478811068</v>
      </c>
      <c r="AG221" t="str">
        <f t="shared" ca="1" si="100"/>
        <v>Inactive</v>
      </c>
      <c r="AH221" s="3">
        <f t="shared" si="101"/>
        <v>45810</v>
      </c>
      <c r="AI221">
        <f t="shared" ca="1" si="102"/>
        <v>90.677966101694921</v>
      </c>
    </row>
    <row r="222" spans="1:35" x14ac:dyDescent="0.35">
      <c r="A222">
        <v>123676</v>
      </c>
      <c r="B222" s="5" t="s">
        <v>248</v>
      </c>
      <c r="C222" s="3">
        <v>44162</v>
      </c>
      <c r="D222" s="3">
        <v>44162</v>
      </c>
      <c r="E222" s="6">
        <v>8063</v>
      </c>
      <c r="F222" t="s">
        <v>26</v>
      </c>
      <c r="G222" s="6">
        <v>8063</v>
      </c>
      <c r="H222" t="str">
        <f t="shared" si="78"/>
        <v>Inactive</v>
      </c>
      <c r="I222">
        <f t="shared" si="79"/>
        <v>8.0831408775981526</v>
      </c>
      <c r="J222">
        <f t="shared" si="103"/>
        <v>91.916859122401846</v>
      </c>
      <c r="K222" s="3">
        <v>44357</v>
      </c>
      <c r="L222" s="1">
        <f t="shared" ca="1" si="80"/>
        <v>5073.3630511996835</v>
      </c>
      <c r="M222" t="s">
        <v>895</v>
      </c>
      <c r="N222" s="1">
        <f t="shared" ca="1" si="81"/>
        <v>2989.6369488003165</v>
      </c>
      <c r="O222" t="str">
        <f t="shared" ca="1" si="82"/>
        <v>Active</v>
      </c>
      <c r="P222">
        <f t="shared" ca="1" si="83"/>
        <v>10.508083140877599</v>
      </c>
      <c r="Q222" s="3">
        <f t="shared" ca="1" si="84"/>
        <v>44455</v>
      </c>
      <c r="R222" s="1">
        <f t="shared" ca="1" si="85"/>
        <v>496.99775907372447</v>
      </c>
      <c r="S222" t="str">
        <f t="shared" ca="1" si="86"/>
        <v>Withdrawal</v>
      </c>
      <c r="T222" s="1">
        <f t="shared" ca="1" si="87"/>
        <v>2492.6391897265921</v>
      </c>
      <c r="U222" t="str">
        <f t="shared" ca="1" si="88"/>
        <v>Active</v>
      </c>
      <c r="V222">
        <f t="shared" ca="1" si="89"/>
        <v>9.122401847575059</v>
      </c>
      <c r="W222" s="3">
        <f t="shared" ca="1" si="90"/>
        <v>44480</v>
      </c>
      <c r="X222" s="1">
        <f t="shared" ca="1" si="91"/>
        <v>1911.0374629557905</v>
      </c>
      <c r="Y222" t="str">
        <f t="shared" ca="1" si="92"/>
        <v>Deposit</v>
      </c>
      <c r="Z222" s="1">
        <f t="shared" ca="1" si="93"/>
        <v>4403.6766526823831</v>
      </c>
      <c r="AA222" t="str">
        <f t="shared" ca="1" si="94"/>
        <v>Inactive</v>
      </c>
      <c r="AB222">
        <f t="shared" ca="1" si="95"/>
        <v>75.750577367205537</v>
      </c>
      <c r="AC222" s="3">
        <f t="shared" ca="1" si="96"/>
        <v>44788</v>
      </c>
      <c r="AD222" s="1">
        <f t="shared" ca="1" si="97"/>
        <v>2817.3715256675969</v>
      </c>
      <c r="AE222" t="str">
        <f t="shared" ca="1" si="98"/>
        <v>Withdrawal</v>
      </c>
      <c r="AF222" s="1">
        <f t="shared" ca="1" si="99"/>
        <v>1586.3051270147862</v>
      </c>
      <c r="AG222" t="str">
        <f t="shared" ca="1" si="100"/>
        <v>Inactive</v>
      </c>
      <c r="AH222" s="3">
        <f t="shared" si="101"/>
        <v>45810</v>
      </c>
      <c r="AI222">
        <f t="shared" ca="1" si="102"/>
        <v>90.677966101694921</v>
      </c>
    </row>
    <row r="223" spans="1:35" x14ac:dyDescent="0.35">
      <c r="A223">
        <v>123677</v>
      </c>
      <c r="B223" s="5" t="s">
        <v>249</v>
      </c>
      <c r="C223" s="3">
        <v>45064</v>
      </c>
      <c r="D223" s="3">
        <v>45064</v>
      </c>
      <c r="E223" s="6">
        <v>8884</v>
      </c>
      <c r="F223" t="s">
        <v>26</v>
      </c>
      <c r="G223" s="6">
        <v>8884</v>
      </c>
      <c r="H223" t="str">
        <f t="shared" si="78"/>
        <v>Active</v>
      </c>
      <c r="I223">
        <f t="shared" si="79"/>
        <v>8.0831408775981526</v>
      </c>
      <c r="J223">
        <f t="shared" si="103"/>
        <v>91.916859122401846</v>
      </c>
      <c r="K223" s="3">
        <v>45073</v>
      </c>
      <c r="L223" s="1">
        <f t="shared" ca="1" si="80"/>
        <v>7618.7315183605178</v>
      </c>
      <c r="M223" t="s">
        <v>895</v>
      </c>
      <c r="N223" s="1">
        <f t="shared" ca="1" si="81"/>
        <v>1265.2684816394822</v>
      </c>
      <c r="O223" t="str">
        <f t="shared" ca="1" si="82"/>
        <v>Active</v>
      </c>
      <c r="P223">
        <f t="shared" ca="1" si="83"/>
        <v>10.508083140877599</v>
      </c>
      <c r="Q223" s="3">
        <f t="shared" ca="1" si="84"/>
        <v>45226</v>
      </c>
      <c r="R223" s="1">
        <f t="shared" ca="1" si="85"/>
        <v>60.36917730927879</v>
      </c>
      <c r="S223" t="str">
        <f t="shared" ca="1" si="86"/>
        <v>Deposit</v>
      </c>
      <c r="T223" s="1">
        <f t="shared" ca="1" si="87"/>
        <v>1267.2684816394822</v>
      </c>
      <c r="U223" t="str">
        <f t="shared" ca="1" si="88"/>
        <v>Active</v>
      </c>
      <c r="V223">
        <f t="shared" ca="1" si="89"/>
        <v>9.122401847575059</v>
      </c>
      <c r="W223" s="3">
        <f t="shared" ca="1" si="90"/>
        <v>45330</v>
      </c>
      <c r="X223" s="1">
        <f t="shared" ca="1" si="91"/>
        <v>1243.6475916094234</v>
      </c>
      <c r="Y223" t="str">
        <f t="shared" ca="1" si="92"/>
        <v>Withdrawal</v>
      </c>
      <c r="Z223" s="1">
        <f t="shared" ca="1" si="93"/>
        <v>23.620890030058717</v>
      </c>
      <c r="AA223" t="str">
        <f t="shared" ca="1" si="94"/>
        <v>Inactive</v>
      </c>
      <c r="AB223">
        <f t="shared" ca="1" si="95"/>
        <v>75.750577367205537</v>
      </c>
      <c r="AC223" s="3">
        <f t="shared" ca="1" si="96"/>
        <v>45769</v>
      </c>
      <c r="AD223" s="1">
        <f t="shared" ca="1" si="97"/>
        <v>16.131984223110127</v>
      </c>
      <c r="AE223" t="str">
        <f t="shared" ca="1" si="98"/>
        <v>Deposit</v>
      </c>
      <c r="AF223" s="1">
        <f t="shared" ca="1" si="99"/>
        <v>39.752874253168841</v>
      </c>
      <c r="AG223" t="str">
        <f t="shared" ca="1" si="100"/>
        <v>Active</v>
      </c>
      <c r="AH223" s="3">
        <f t="shared" si="101"/>
        <v>45810</v>
      </c>
      <c r="AI223">
        <f t="shared" ca="1" si="102"/>
        <v>90.677966101694921</v>
      </c>
    </row>
    <row r="224" spans="1:35" x14ac:dyDescent="0.35">
      <c r="A224">
        <v>123678</v>
      </c>
      <c r="B224" s="5" t="s">
        <v>250</v>
      </c>
      <c r="C224" s="3">
        <v>44513</v>
      </c>
      <c r="D224" s="3">
        <v>44513</v>
      </c>
      <c r="E224" s="6">
        <v>6350</v>
      </c>
      <c r="F224" t="s">
        <v>26</v>
      </c>
      <c r="G224" s="6">
        <v>6350</v>
      </c>
      <c r="H224" t="str">
        <f t="shared" si="78"/>
        <v>Active</v>
      </c>
      <c r="I224">
        <f t="shared" si="79"/>
        <v>8.0831408775981526</v>
      </c>
      <c r="J224">
        <f t="shared" si="103"/>
        <v>91.916859122401846</v>
      </c>
      <c r="K224" s="3">
        <v>44646</v>
      </c>
      <c r="L224" s="1">
        <f t="shared" ca="1" si="80"/>
        <v>6192.4241936109647</v>
      </c>
      <c r="M224" t="s">
        <v>895</v>
      </c>
      <c r="N224" s="1">
        <f t="shared" ca="1" si="81"/>
        <v>157.57580638903528</v>
      </c>
      <c r="O224" t="str">
        <f t="shared" ca="1" si="82"/>
        <v>Inactive</v>
      </c>
      <c r="P224">
        <f t="shared" ca="1" si="83"/>
        <v>10.508083140877599</v>
      </c>
      <c r="Q224" s="3">
        <f t="shared" ca="1" si="84"/>
        <v>44836</v>
      </c>
      <c r="R224" s="1">
        <f t="shared" ca="1" si="85"/>
        <v>115.01774552725146</v>
      </c>
      <c r="S224" t="str">
        <f t="shared" ca="1" si="86"/>
        <v>Deposit</v>
      </c>
      <c r="T224" s="1">
        <f t="shared" ca="1" si="87"/>
        <v>159.57580638903528</v>
      </c>
      <c r="U224" t="str">
        <f t="shared" ca="1" si="88"/>
        <v>Active</v>
      </c>
      <c r="V224">
        <f t="shared" ca="1" si="89"/>
        <v>9.122401847575059</v>
      </c>
      <c r="W224" s="3">
        <f t="shared" ca="1" si="90"/>
        <v>44886</v>
      </c>
      <c r="X224" s="1">
        <f t="shared" ca="1" si="91"/>
        <v>2.0687575601688351</v>
      </c>
      <c r="Y224" t="str">
        <f t="shared" ca="1" si="92"/>
        <v>Withdrawal</v>
      </c>
      <c r="Z224" s="1">
        <f t="shared" ca="1" si="93"/>
        <v>157.50704882886643</v>
      </c>
      <c r="AA224" t="str">
        <f t="shared" ca="1" si="94"/>
        <v>Inactive</v>
      </c>
      <c r="AB224">
        <f t="shared" ca="1" si="95"/>
        <v>75.750577367205537</v>
      </c>
      <c r="AC224" s="3">
        <f t="shared" ca="1" si="96"/>
        <v>45236</v>
      </c>
      <c r="AD224" s="1">
        <f t="shared" ca="1" si="97"/>
        <v>124.63227716111726</v>
      </c>
      <c r="AE224" t="str">
        <f t="shared" ca="1" si="98"/>
        <v>Deposit</v>
      </c>
      <c r="AF224" s="1">
        <f t="shared" ca="1" si="99"/>
        <v>282.13932598998372</v>
      </c>
      <c r="AG224" t="str">
        <f t="shared" ca="1" si="100"/>
        <v>Inactive</v>
      </c>
      <c r="AH224" s="3">
        <f t="shared" si="101"/>
        <v>45810</v>
      </c>
      <c r="AI224">
        <f t="shared" ca="1" si="102"/>
        <v>90.677966101694921</v>
      </c>
    </row>
    <row r="225" spans="1:35" x14ac:dyDescent="0.35">
      <c r="A225">
        <v>123679</v>
      </c>
      <c r="B225" s="5" t="s">
        <v>251</v>
      </c>
      <c r="C225" s="3">
        <v>44257</v>
      </c>
      <c r="D225" s="3">
        <v>44257</v>
      </c>
      <c r="E225" s="6">
        <v>3360</v>
      </c>
      <c r="F225" t="s">
        <v>26</v>
      </c>
      <c r="G225" s="6">
        <v>3360</v>
      </c>
      <c r="H225" t="str">
        <f t="shared" si="78"/>
        <v>Active</v>
      </c>
      <c r="I225">
        <f t="shared" si="79"/>
        <v>8.0831408775981526</v>
      </c>
      <c r="J225">
        <f t="shared" si="103"/>
        <v>91.916859122401846</v>
      </c>
      <c r="K225" s="3">
        <v>44269</v>
      </c>
      <c r="L225" s="1">
        <f t="shared" ca="1" si="80"/>
        <v>850.39440468285807</v>
      </c>
      <c r="M225" t="s">
        <v>895</v>
      </c>
      <c r="N225" s="1">
        <f t="shared" ca="1" si="81"/>
        <v>2509.6055953171417</v>
      </c>
      <c r="O225" t="str">
        <f t="shared" ca="1" si="82"/>
        <v>Active</v>
      </c>
      <c r="P225">
        <f t="shared" ca="1" si="83"/>
        <v>10.508083140877599</v>
      </c>
      <c r="Q225" s="3">
        <f t="shared" ca="1" si="84"/>
        <v>44416</v>
      </c>
      <c r="R225" s="1">
        <f t="shared" ca="1" si="85"/>
        <v>629.70830026682154</v>
      </c>
      <c r="S225" t="str">
        <f t="shared" ca="1" si="86"/>
        <v>Deposit</v>
      </c>
      <c r="T225" s="1">
        <f t="shared" ca="1" si="87"/>
        <v>2511.6055953171417</v>
      </c>
      <c r="U225" t="str">
        <f t="shared" ca="1" si="88"/>
        <v>Active</v>
      </c>
      <c r="V225">
        <f t="shared" ca="1" si="89"/>
        <v>9.122401847575059</v>
      </c>
      <c r="W225" s="3">
        <f t="shared" ca="1" si="90"/>
        <v>44522</v>
      </c>
      <c r="X225" s="1">
        <f t="shared" ca="1" si="91"/>
        <v>930.33856423561031</v>
      </c>
      <c r="Y225" t="str">
        <f t="shared" ca="1" si="92"/>
        <v>Deposit</v>
      </c>
      <c r="Z225" s="1">
        <f t="shared" ca="1" si="93"/>
        <v>3441.9441595527519</v>
      </c>
      <c r="AA225" t="str">
        <f t="shared" ca="1" si="94"/>
        <v>Active</v>
      </c>
      <c r="AB225">
        <f t="shared" ca="1" si="95"/>
        <v>75.750577367205537</v>
      </c>
      <c r="AC225" s="3">
        <f t="shared" ca="1" si="96"/>
        <v>44570</v>
      </c>
      <c r="AD225" s="1">
        <f t="shared" ca="1" si="97"/>
        <v>3191.5619854487791</v>
      </c>
      <c r="AE225" t="str">
        <f t="shared" ca="1" si="98"/>
        <v>Deposit</v>
      </c>
      <c r="AF225" s="1">
        <f t="shared" ca="1" si="99"/>
        <v>6633.506145001531</v>
      </c>
      <c r="AG225" t="str">
        <f t="shared" ca="1" si="100"/>
        <v>Inactive</v>
      </c>
      <c r="AH225" s="3">
        <f t="shared" si="101"/>
        <v>45810</v>
      </c>
      <c r="AI225">
        <f t="shared" ca="1" si="102"/>
        <v>90.677966101694921</v>
      </c>
    </row>
    <row r="226" spans="1:35" x14ac:dyDescent="0.35">
      <c r="A226">
        <v>123680</v>
      </c>
      <c r="B226" s="5" t="s">
        <v>252</v>
      </c>
      <c r="C226" s="3">
        <v>44700</v>
      </c>
      <c r="D226" s="3">
        <v>44700</v>
      </c>
      <c r="E226" s="6">
        <v>902</v>
      </c>
      <c r="F226" t="s">
        <v>26</v>
      </c>
      <c r="G226" s="6">
        <v>902</v>
      </c>
      <c r="H226" t="str">
        <f t="shared" si="78"/>
        <v>Inactive</v>
      </c>
      <c r="I226">
        <f t="shared" si="79"/>
        <v>8.0831408775981526</v>
      </c>
      <c r="J226">
        <f t="shared" si="103"/>
        <v>91.916859122401846</v>
      </c>
      <c r="K226" s="3">
        <v>44894</v>
      </c>
      <c r="L226" s="1">
        <f t="shared" ca="1" si="80"/>
        <v>870.88855858246541</v>
      </c>
      <c r="M226" t="s">
        <v>895</v>
      </c>
      <c r="N226" s="1">
        <f t="shared" ca="1" si="81"/>
        <v>31.111441417534593</v>
      </c>
      <c r="O226" t="str">
        <f t="shared" ca="1" si="82"/>
        <v>Active</v>
      </c>
      <c r="P226">
        <f t="shared" ca="1" si="83"/>
        <v>10.508083140877599</v>
      </c>
      <c r="Q226" s="3">
        <f t="shared" ca="1" si="84"/>
        <v>44985</v>
      </c>
      <c r="R226" s="1">
        <f t="shared" ca="1" si="85"/>
        <v>30.979247248686931</v>
      </c>
      <c r="S226" t="str">
        <f t="shared" ca="1" si="86"/>
        <v>Deposit</v>
      </c>
      <c r="T226" s="1">
        <f t="shared" ca="1" si="87"/>
        <v>33.111441417534593</v>
      </c>
      <c r="U226" t="str">
        <f t="shared" ca="1" si="88"/>
        <v>Active</v>
      </c>
      <c r="V226">
        <f t="shared" ca="1" si="89"/>
        <v>9.122401847575059</v>
      </c>
      <c r="W226" s="3">
        <f t="shared" ca="1" si="90"/>
        <v>45110</v>
      </c>
      <c r="X226" s="1">
        <f t="shared" ca="1" si="91"/>
        <v>10.850772864475505</v>
      </c>
      <c r="Y226" t="str">
        <f t="shared" ca="1" si="92"/>
        <v>Deposit</v>
      </c>
      <c r="Z226" s="1">
        <f t="shared" ca="1" si="93"/>
        <v>43.962214282010095</v>
      </c>
      <c r="AA226" t="str">
        <f t="shared" ca="1" si="94"/>
        <v>Inactive</v>
      </c>
      <c r="AB226">
        <f t="shared" ca="1" si="95"/>
        <v>75.750577367205537</v>
      </c>
      <c r="AC226" s="3">
        <f t="shared" ca="1" si="96"/>
        <v>45354</v>
      </c>
      <c r="AD226" s="1">
        <f t="shared" ca="1" si="97"/>
        <v>7.1426930086812508</v>
      </c>
      <c r="AE226" t="str">
        <f t="shared" ca="1" si="98"/>
        <v>Deposit</v>
      </c>
      <c r="AF226" s="1">
        <f t="shared" ca="1" si="99"/>
        <v>51.104907290691344</v>
      </c>
      <c r="AG226" t="str">
        <f t="shared" ca="1" si="100"/>
        <v>Inactive</v>
      </c>
      <c r="AH226" s="3">
        <f t="shared" si="101"/>
        <v>45810</v>
      </c>
      <c r="AI226">
        <f t="shared" ca="1" si="102"/>
        <v>90.677966101694921</v>
      </c>
    </row>
    <row r="227" spans="1:35" x14ac:dyDescent="0.35">
      <c r="A227">
        <v>123681</v>
      </c>
      <c r="B227" s="5" t="s">
        <v>253</v>
      </c>
      <c r="C227" s="3">
        <v>44088</v>
      </c>
      <c r="D227" s="3">
        <v>44088</v>
      </c>
      <c r="E227" s="6">
        <v>5206</v>
      </c>
      <c r="F227" t="s">
        <v>26</v>
      </c>
      <c r="G227" s="6">
        <v>5206</v>
      </c>
      <c r="H227" t="str">
        <f t="shared" si="78"/>
        <v>Active</v>
      </c>
      <c r="I227">
        <f t="shared" si="79"/>
        <v>8.0831408775981526</v>
      </c>
      <c r="J227">
        <f t="shared" si="103"/>
        <v>91.916859122401846</v>
      </c>
      <c r="K227" s="3">
        <v>44108</v>
      </c>
      <c r="L227" s="1">
        <f t="shared" ca="1" si="80"/>
        <v>3123.8117291381923</v>
      </c>
      <c r="M227" t="s">
        <v>896</v>
      </c>
      <c r="N227" s="1">
        <f t="shared" ca="1" si="81"/>
        <v>8329.8117291381932</v>
      </c>
      <c r="O227" t="str">
        <f t="shared" ca="1" si="82"/>
        <v>Active</v>
      </c>
      <c r="P227">
        <f t="shared" ca="1" si="83"/>
        <v>10.508083140877599</v>
      </c>
      <c r="Q227" s="3">
        <f t="shared" ca="1" si="84"/>
        <v>44156</v>
      </c>
      <c r="R227" s="1">
        <f t="shared" ca="1" si="85"/>
        <v>1179.3181631678535</v>
      </c>
      <c r="S227" t="str">
        <f t="shared" ca="1" si="86"/>
        <v>Deposit</v>
      </c>
      <c r="T227" s="1">
        <f t="shared" ca="1" si="87"/>
        <v>8331.8117291381932</v>
      </c>
      <c r="U227" t="str">
        <f t="shared" ca="1" si="88"/>
        <v>Active</v>
      </c>
      <c r="V227">
        <f t="shared" ca="1" si="89"/>
        <v>9.122401847575059</v>
      </c>
      <c r="W227" s="3">
        <f t="shared" ca="1" si="90"/>
        <v>44165</v>
      </c>
      <c r="X227" s="1">
        <f t="shared" ca="1" si="91"/>
        <v>5349.4521481222264</v>
      </c>
      <c r="Y227" t="str">
        <f t="shared" ca="1" si="92"/>
        <v>Withdrawal</v>
      </c>
      <c r="Z227" s="1">
        <f t="shared" ca="1" si="93"/>
        <v>2982.3595810159668</v>
      </c>
      <c r="AA227" t="str">
        <f t="shared" ca="1" si="94"/>
        <v>Inactive</v>
      </c>
      <c r="AB227">
        <f t="shared" ca="1" si="95"/>
        <v>75.750577367205537</v>
      </c>
      <c r="AC227" s="3">
        <f t="shared" ca="1" si="96"/>
        <v>44478</v>
      </c>
      <c r="AD227" s="1">
        <f t="shared" ca="1" si="97"/>
        <v>1589.3234627725667</v>
      </c>
      <c r="AE227" t="str">
        <f t="shared" ca="1" si="98"/>
        <v>Deposit</v>
      </c>
      <c r="AF227" s="1">
        <f t="shared" ca="1" si="99"/>
        <v>4571.6830437885337</v>
      </c>
      <c r="AG227" t="str">
        <f t="shared" ca="1" si="100"/>
        <v>Inactive</v>
      </c>
      <c r="AH227" s="3">
        <f t="shared" si="101"/>
        <v>45810</v>
      </c>
      <c r="AI227">
        <f t="shared" ca="1" si="102"/>
        <v>90.677966101694921</v>
      </c>
    </row>
    <row r="228" spans="1:35" x14ac:dyDescent="0.35">
      <c r="A228">
        <v>123682</v>
      </c>
      <c r="B228" s="5" t="s">
        <v>254</v>
      </c>
      <c r="C228" s="3">
        <v>45108</v>
      </c>
      <c r="D228" s="3">
        <v>45108</v>
      </c>
      <c r="E228" s="6">
        <v>1315</v>
      </c>
      <c r="F228" t="s">
        <v>26</v>
      </c>
      <c r="G228" s="6">
        <v>1315</v>
      </c>
      <c r="H228" t="str">
        <f t="shared" si="78"/>
        <v>Active</v>
      </c>
      <c r="I228">
        <f t="shared" si="79"/>
        <v>8.0831408775981526</v>
      </c>
      <c r="J228">
        <f t="shared" si="103"/>
        <v>91.916859122401846</v>
      </c>
      <c r="K228" s="3">
        <v>45142</v>
      </c>
      <c r="L228" s="1">
        <f t="shared" ca="1" si="80"/>
        <v>434.70303602796093</v>
      </c>
      <c r="M228" t="s">
        <v>896</v>
      </c>
      <c r="N228" s="1">
        <f t="shared" ca="1" si="81"/>
        <v>1749.7030360279609</v>
      </c>
      <c r="O228" t="str">
        <f t="shared" ca="1" si="82"/>
        <v>Active</v>
      </c>
      <c r="P228">
        <f t="shared" ca="1" si="83"/>
        <v>10.508083140877599</v>
      </c>
      <c r="Q228" s="3">
        <f t="shared" ca="1" si="84"/>
        <v>45226</v>
      </c>
      <c r="R228" s="1">
        <f t="shared" ca="1" si="85"/>
        <v>380.62341612576552</v>
      </c>
      <c r="S228" t="str">
        <f t="shared" ca="1" si="86"/>
        <v>Withdrawal</v>
      </c>
      <c r="T228" s="1">
        <f t="shared" ca="1" si="87"/>
        <v>1369.0796199021954</v>
      </c>
      <c r="U228" t="str">
        <f t="shared" ca="1" si="88"/>
        <v>Active</v>
      </c>
      <c r="V228">
        <f t="shared" ca="1" si="89"/>
        <v>9.122401847575059</v>
      </c>
      <c r="W228" s="3">
        <f t="shared" ca="1" si="90"/>
        <v>45367</v>
      </c>
      <c r="X228" s="1">
        <f t="shared" ca="1" si="91"/>
        <v>71.827835118025277</v>
      </c>
      <c r="Y228" t="str">
        <f t="shared" ca="1" si="92"/>
        <v>Withdrawal</v>
      </c>
      <c r="Z228" s="1">
        <f t="shared" ca="1" si="93"/>
        <v>1297.2517847841702</v>
      </c>
      <c r="AA228" t="str">
        <f t="shared" ca="1" si="94"/>
        <v>Inactive</v>
      </c>
      <c r="AB228">
        <f t="shared" ca="1" si="95"/>
        <v>75.750577367205537</v>
      </c>
      <c r="AC228" s="3">
        <f t="shared" ca="1" si="96"/>
        <v>45870</v>
      </c>
      <c r="AD228" s="1">
        <f t="shared" ca="1" si="97"/>
        <v>665.42623177110977</v>
      </c>
      <c r="AE228" t="str">
        <f t="shared" ca="1" si="98"/>
        <v>Deposit</v>
      </c>
      <c r="AF228" s="1">
        <f t="shared" ca="1" si="99"/>
        <v>1962.67801655528</v>
      </c>
      <c r="AG228" t="e">
        <f t="shared" ca="1" si="100"/>
        <v>#NUM!</v>
      </c>
      <c r="AH228" s="3">
        <f t="shared" si="101"/>
        <v>45810</v>
      </c>
      <c r="AI228">
        <f t="shared" ca="1" si="102"/>
        <v>90.677966101694921</v>
      </c>
    </row>
    <row r="229" spans="1:35" x14ac:dyDescent="0.35">
      <c r="A229">
        <v>123683</v>
      </c>
      <c r="B229" s="5" t="s">
        <v>255</v>
      </c>
      <c r="C229" s="3">
        <v>44099</v>
      </c>
      <c r="D229" s="3">
        <v>44099</v>
      </c>
      <c r="E229" s="6">
        <v>5132</v>
      </c>
      <c r="F229" t="s">
        <v>26</v>
      </c>
      <c r="G229" s="6">
        <v>5132</v>
      </c>
      <c r="H229" t="str">
        <f t="shared" si="78"/>
        <v>Active</v>
      </c>
      <c r="I229">
        <f t="shared" si="79"/>
        <v>8.0831408775981526</v>
      </c>
      <c r="J229">
        <f t="shared" si="103"/>
        <v>91.916859122401846</v>
      </c>
      <c r="K229" s="3">
        <v>44133</v>
      </c>
      <c r="L229" s="1">
        <f t="shared" ca="1" si="80"/>
        <v>1297.8122362766278</v>
      </c>
      <c r="M229" t="s">
        <v>895</v>
      </c>
      <c r="N229" s="1">
        <f t="shared" ca="1" si="81"/>
        <v>3834.187763723372</v>
      </c>
      <c r="O229" t="str">
        <f t="shared" ca="1" si="82"/>
        <v>Active</v>
      </c>
      <c r="P229">
        <f t="shared" ca="1" si="83"/>
        <v>10.508083140877599</v>
      </c>
      <c r="Q229" s="3">
        <f t="shared" ca="1" si="84"/>
        <v>44136</v>
      </c>
      <c r="R229" s="1">
        <f t="shared" ca="1" si="85"/>
        <v>3178.0840232676587</v>
      </c>
      <c r="S229" t="str">
        <f t="shared" ca="1" si="86"/>
        <v>Withdrawal</v>
      </c>
      <c r="T229" s="1">
        <f t="shared" ca="1" si="87"/>
        <v>656.10374045571325</v>
      </c>
      <c r="U229" t="str">
        <f t="shared" ca="1" si="88"/>
        <v>Inactive</v>
      </c>
      <c r="V229">
        <f t="shared" ca="1" si="89"/>
        <v>9.122401847575059</v>
      </c>
      <c r="W229" s="3">
        <f t="shared" ca="1" si="90"/>
        <v>44334</v>
      </c>
      <c r="X229" s="1">
        <f t="shared" ca="1" si="91"/>
        <v>405.79883720131619</v>
      </c>
      <c r="Y229" t="str">
        <f t="shared" ca="1" si="92"/>
        <v>Withdrawal</v>
      </c>
      <c r="Z229" s="1">
        <f t="shared" ca="1" si="93"/>
        <v>250.30490325439706</v>
      </c>
      <c r="AA229" t="str">
        <f t="shared" ca="1" si="94"/>
        <v>Inactive</v>
      </c>
      <c r="AB229">
        <f t="shared" ca="1" si="95"/>
        <v>75.750577367205537</v>
      </c>
      <c r="AC229" s="3">
        <f t="shared" ca="1" si="96"/>
        <v>44571</v>
      </c>
      <c r="AD229" s="1">
        <f t="shared" ca="1" si="97"/>
        <v>18.012741420104266</v>
      </c>
      <c r="AE229" t="str">
        <f t="shared" ca="1" si="98"/>
        <v>Withdrawal</v>
      </c>
      <c r="AF229" s="1">
        <f t="shared" ca="1" si="99"/>
        <v>232.29216183429278</v>
      </c>
      <c r="AG229" t="str">
        <f t="shared" ca="1" si="100"/>
        <v>Inactive</v>
      </c>
      <c r="AH229" s="3">
        <f t="shared" si="101"/>
        <v>45810</v>
      </c>
      <c r="AI229">
        <f t="shared" ca="1" si="102"/>
        <v>90.677966101694921</v>
      </c>
    </row>
    <row r="230" spans="1:35" x14ac:dyDescent="0.35">
      <c r="A230">
        <v>123684</v>
      </c>
      <c r="B230" s="5" t="s">
        <v>256</v>
      </c>
      <c r="C230" s="3">
        <v>43868</v>
      </c>
      <c r="D230" s="3">
        <v>43868</v>
      </c>
      <c r="E230" s="6">
        <v>9521</v>
      </c>
      <c r="F230" t="s">
        <v>26</v>
      </c>
      <c r="G230" s="6">
        <v>9521</v>
      </c>
      <c r="H230" t="str">
        <f t="shared" si="78"/>
        <v>Active</v>
      </c>
      <c r="I230">
        <f t="shared" si="79"/>
        <v>8.0831408775981526</v>
      </c>
      <c r="J230">
        <f t="shared" si="103"/>
        <v>91.916859122401846</v>
      </c>
      <c r="K230" s="3">
        <v>43933</v>
      </c>
      <c r="L230" s="1">
        <f t="shared" ca="1" si="80"/>
        <v>1724.5591265593998</v>
      </c>
      <c r="M230" t="s">
        <v>895</v>
      </c>
      <c r="N230" s="1">
        <f t="shared" ca="1" si="81"/>
        <v>7796.4408734406006</v>
      </c>
      <c r="O230" t="str">
        <f t="shared" ca="1" si="82"/>
        <v>Active</v>
      </c>
      <c r="P230">
        <f t="shared" ca="1" si="83"/>
        <v>10.508083140877599</v>
      </c>
      <c r="Q230" s="3">
        <f t="shared" ca="1" si="84"/>
        <v>43993</v>
      </c>
      <c r="R230" s="1">
        <f t="shared" ca="1" si="85"/>
        <v>5017.3668641740414</v>
      </c>
      <c r="S230" t="str">
        <f t="shared" ca="1" si="86"/>
        <v>Withdrawal</v>
      </c>
      <c r="T230" s="1">
        <f t="shared" ca="1" si="87"/>
        <v>2779.0740092665592</v>
      </c>
      <c r="U230" t="str">
        <f t="shared" ca="1" si="88"/>
        <v>Active</v>
      </c>
      <c r="V230">
        <f t="shared" ca="1" si="89"/>
        <v>9.122401847575059</v>
      </c>
      <c r="W230" s="3">
        <f t="shared" ca="1" si="90"/>
        <v>44173</v>
      </c>
      <c r="X230" s="1">
        <f t="shared" ca="1" si="91"/>
        <v>1494.4547047722481</v>
      </c>
      <c r="Y230" t="str">
        <f t="shared" ca="1" si="92"/>
        <v>Deposit</v>
      </c>
      <c r="Z230" s="1">
        <f t="shared" ca="1" si="93"/>
        <v>4273.5287140388073</v>
      </c>
      <c r="AA230" t="str">
        <f t="shared" ca="1" si="94"/>
        <v>Inactive</v>
      </c>
      <c r="AB230">
        <f t="shared" ca="1" si="95"/>
        <v>75.750577367205537</v>
      </c>
      <c r="AC230" s="3">
        <f t="shared" ca="1" si="96"/>
        <v>44749</v>
      </c>
      <c r="AD230" s="1">
        <f t="shared" ca="1" si="97"/>
        <v>3949.2984813839139</v>
      </c>
      <c r="AE230" t="str">
        <f t="shared" ca="1" si="98"/>
        <v>Withdrawal</v>
      </c>
      <c r="AF230" s="1">
        <f t="shared" ca="1" si="99"/>
        <v>324.23023265489337</v>
      </c>
      <c r="AG230" t="str">
        <f t="shared" ca="1" si="100"/>
        <v>Inactive</v>
      </c>
      <c r="AH230" s="3">
        <f t="shared" si="101"/>
        <v>45810</v>
      </c>
      <c r="AI230">
        <f t="shared" ca="1" si="102"/>
        <v>90.677966101694921</v>
      </c>
    </row>
    <row r="231" spans="1:35" x14ac:dyDescent="0.35">
      <c r="A231">
        <v>123685</v>
      </c>
      <c r="B231" s="5" t="s">
        <v>257</v>
      </c>
      <c r="C231" s="3">
        <v>44942</v>
      </c>
      <c r="D231" s="3">
        <v>44942</v>
      </c>
      <c r="E231" s="6">
        <v>643</v>
      </c>
      <c r="F231" t="s">
        <v>26</v>
      </c>
      <c r="G231" s="6">
        <v>643</v>
      </c>
      <c r="H231" t="str">
        <f t="shared" si="78"/>
        <v>Active</v>
      </c>
      <c r="I231">
        <f t="shared" si="79"/>
        <v>8.0831408775981526</v>
      </c>
      <c r="J231">
        <f t="shared" si="103"/>
        <v>91.916859122401846</v>
      </c>
      <c r="K231" s="3">
        <v>44984</v>
      </c>
      <c r="L231" s="1">
        <f t="shared" ca="1" si="80"/>
        <v>57.622609598817363</v>
      </c>
      <c r="M231" t="s">
        <v>895</v>
      </c>
      <c r="N231" s="1">
        <f t="shared" ca="1" si="81"/>
        <v>585.37739040118265</v>
      </c>
      <c r="O231" t="str">
        <f t="shared" ca="1" si="82"/>
        <v>Active</v>
      </c>
      <c r="P231">
        <f t="shared" ca="1" si="83"/>
        <v>10.508083140877599</v>
      </c>
      <c r="Q231" s="3">
        <f t="shared" ca="1" si="84"/>
        <v>45094</v>
      </c>
      <c r="R231" s="1">
        <f t="shared" ca="1" si="85"/>
        <v>511.1199621590543</v>
      </c>
      <c r="S231" t="str">
        <f t="shared" ca="1" si="86"/>
        <v>Deposit</v>
      </c>
      <c r="T231" s="1">
        <f t="shared" ca="1" si="87"/>
        <v>587.37739040118265</v>
      </c>
      <c r="U231" t="str">
        <f t="shared" ca="1" si="88"/>
        <v>Active</v>
      </c>
      <c r="V231">
        <f t="shared" ca="1" si="89"/>
        <v>9.122401847575059</v>
      </c>
      <c r="W231" s="3">
        <f t="shared" ca="1" si="90"/>
        <v>45097</v>
      </c>
      <c r="X231" s="1">
        <f t="shared" ca="1" si="91"/>
        <v>26.861798985945065</v>
      </c>
      <c r="Y231" t="str">
        <f t="shared" ca="1" si="92"/>
        <v>Deposit</v>
      </c>
      <c r="Z231" s="1">
        <f t="shared" ca="1" si="93"/>
        <v>614.23918938712768</v>
      </c>
      <c r="AA231" t="str">
        <f t="shared" ca="1" si="94"/>
        <v>Active</v>
      </c>
      <c r="AB231">
        <f t="shared" ca="1" si="95"/>
        <v>75.750577367205537</v>
      </c>
      <c r="AC231" s="3">
        <f t="shared" ca="1" si="96"/>
        <v>45120</v>
      </c>
      <c r="AD231" s="1">
        <f t="shared" ca="1" si="97"/>
        <v>268.30014828841746</v>
      </c>
      <c r="AE231" t="str">
        <f t="shared" ca="1" si="98"/>
        <v>Withdrawal</v>
      </c>
      <c r="AF231" s="1">
        <f t="shared" ca="1" si="99"/>
        <v>345.93904109871022</v>
      </c>
      <c r="AG231" t="str">
        <f t="shared" ca="1" si="100"/>
        <v>Inactive</v>
      </c>
      <c r="AH231" s="3">
        <f t="shared" si="101"/>
        <v>45810</v>
      </c>
      <c r="AI231">
        <f t="shared" ca="1" si="102"/>
        <v>90.677966101694921</v>
      </c>
    </row>
    <row r="232" spans="1:35" x14ac:dyDescent="0.35">
      <c r="A232">
        <v>123686</v>
      </c>
      <c r="B232" s="5" t="s">
        <v>258</v>
      </c>
      <c r="C232" s="3">
        <v>44294</v>
      </c>
      <c r="D232" s="3">
        <v>44294</v>
      </c>
      <c r="E232" s="6">
        <v>6222</v>
      </c>
      <c r="F232" t="s">
        <v>26</v>
      </c>
      <c r="G232" s="6">
        <v>6222</v>
      </c>
      <c r="H232" t="str">
        <f t="shared" si="78"/>
        <v>Active</v>
      </c>
      <c r="I232">
        <f t="shared" si="79"/>
        <v>8.0831408775981526</v>
      </c>
      <c r="J232">
        <f t="shared" si="103"/>
        <v>91.916859122401846</v>
      </c>
      <c r="K232" s="3">
        <v>44446</v>
      </c>
      <c r="L232" s="1">
        <f t="shared" ca="1" si="80"/>
        <v>2183.2368162295679</v>
      </c>
      <c r="M232" t="s">
        <v>896</v>
      </c>
      <c r="N232" s="1">
        <f t="shared" ca="1" si="81"/>
        <v>8405.2368162295679</v>
      </c>
      <c r="O232" t="str">
        <f t="shared" ca="1" si="82"/>
        <v>Active</v>
      </c>
      <c r="P232">
        <f t="shared" ca="1" si="83"/>
        <v>10.508083140877599</v>
      </c>
      <c r="Q232" s="3">
        <f t="shared" ca="1" si="84"/>
        <v>44484</v>
      </c>
      <c r="R232" s="1">
        <f t="shared" ca="1" si="85"/>
        <v>2058.8354006594182</v>
      </c>
      <c r="S232" t="str">
        <f t="shared" ca="1" si="86"/>
        <v>Deposit</v>
      </c>
      <c r="T232" s="1">
        <f t="shared" ca="1" si="87"/>
        <v>8407.2368162295679</v>
      </c>
      <c r="U232" t="str">
        <f t="shared" ca="1" si="88"/>
        <v>Active</v>
      </c>
      <c r="V232">
        <f t="shared" ca="1" si="89"/>
        <v>9.122401847575059</v>
      </c>
      <c r="W232" s="3">
        <f t="shared" ca="1" si="90"/>
        <v>44529</v>
      </c>
      <c r="X232" s="1">
        <f t="shared" ca="1" si="91"/>
        <v>1249.4168047983619</v>
      </c>
      <c r="Y232" t="str">
        <f t="shared" ca="1" si="92"/>
        <v>Deposit</v>
      </c>
      <c r="Z232" s="1">
        <f t="shared" ca="1" si="93"/>
        <v>9656.6536210279301</v>
      </c>
      <c r="AA232" t="str">
        <f t="shared" ca="1" si="94"/>
        <v>Inactive</v>
      </c>
      <c r="AB232">
        <f t="shared" ca="1" si="95"/>
        <v>75.750577367205537</v>
      </c>
      <c r="AC232" s="3">
        <f t="shared" ca="1" si="96"/>
        <v>44950</v>
      </c>
      <c r="AD232" s="1">
        <f t="shared" ca="1" si="97"/>
        <v>4620.2308527530749</v>
      </c>
      <c r="AE232" t="str">
        <f t="shared" ca="1" si="98"/>
        <v>Deposit</v>
      </c>
      <c r="AF232" s="1">
        <f t="shared" ca="1" si="99"/>
        <v>14276.884473781005</v>
      </c>
      <c r="AG232" t="str">
        <f t="shared" ca="1" si="100"/>
        <v>Inactive</v>
      </c>
      <c r="AH232" s="3">
        <f t="shared" si="101"/>
        <v>45810</v>
      </c>
      <c r="AI232">
        <f t="shared" ca="1" si="102"/>
        <v>90.677966101694921</v>
      </c>
    </row>
    <row r="233" spans="1:35" x14ac:dyDescent="0.35">
      <c r="A233">
        <v>123687</v>
      </c>
      <c r="B233" s="5" t="s">
        <v>259</v>
      </c>
      <c r="C233" s="3">
        <v>44136</v>
      </c>
      <c r="D233" s="3">
        <v>44136</v>
      </c>
      <c r="E233" s="6">
        <v>4239</v>
      </c>
      <c r="F233" t="s">
        <v>26</v>
      </c>
      <c r="G233" s="6">
        <v>4239</v>
      </c>
      <c r="H233" t="str">
        <f t="shared" si="78"/>
        <v>Active</v>
      </c>
      <c r="I233">
        <f t="shared" si="79"/>
        <v>8.0831408775981526</v>
      </c>
      <c r="J233">
        <f t="shared" si="103"/>
        <v>91.916859122401846</v>
      </c>
      <c r="K233" s="3">
        <v>44142</v>
      </c>
      <c r="L233" s="1">
        <f t="shared" ca="1" si="80"/>
        <v>453.84908624630623</v>
      </c>
      <c r="M233" t="s">
        <v>895</v>
      </c>
      <c r="N233" s="1">
        <f t="shared" ca="1" si="81"/>
        <v>3785.1509137536937</v>
      </c>
      <c r="O233" t="str">
        <f t="shared" ca="1" si="82"/>
        <v>Active</v>
      </c>
      <c r="P233">
        <f t="shared" ca="1" si="83"/>
        <v>10.508083140877599</v>
      </c>
      <c r="Q233" s="3">
        <f t="shared" ca="1" si="84"/>
        <v>44238</v>
      </c>
      <c r="R233" s="1">
        <f t="shared" ca="1" si="85"/>
        <v>2962.5854661966619</v>
      </c>
      <c r="S233" t="str">
        <f t="shared" ca="1" si="86"/>
        <v>Deposit</v>
      </c>
      <c r="T233" s="1">
        <f t="shared" ca="1" si="87"/>
        <v>3787.1509137536937</v>
      </c>
      <c r="U233" t="str">
        <f t="shared" ca="1" si="88"/>
        <v>Inactive</v>
      </c>
      <c r="V233">
        <f t="shared" ca="1" si="89"/>
        <v>9.122401847575059</v>
      </c>
      <c r="W233" s="3">
        <f t="shared" ca="1" si="90"/>
        <v>44421</v>
      </c>
      <c r="X233" s="1">
        <f t="shared" ca="1" si="91"/>
        <v>1891.4904207076795</v>
      </c>
      <c r="Y233" t="str">
        <f t="shared" ca="1" si="92"/>
        <v>Deposit</v>
      </c>
      <c r="Z233" s="1">
        <f t="shared" ca="1" si="93"/>
        <v>5678.6413344613729</v>
      </c>
      <c r="AA233" t="str">
        <f t="shared" ca="1" si="94"/>
        <v>Inactive</v>
      </c>
      <c r="AB233">
        <f t="shared" ca="1" si="95"/>
        <v>75.750577367205537</v>
      </c>
      <c r="AC233" s="3">
        <f t="shared" ca="1" si="96"/>
        <v>44860</v>
      </c>
      <c r="AD233" s="1">
        <f t="shared" ca="1" si="97"/>
        <v>3815.9013812525627</v>
      </c>
      <c r="AE233" t="str">
        <f t="shared" ca="1" si="98"/>
        <v>Deposit</v>
      </c>
      <c r="AF233" s="1">
        <f t="shared" ca="1" si="99"/>
        <v>9494.5427157139347</v>
      </c>
      <c r="AG233" t="str">
        <f t="shared" ca="1" si="100"/>
        <v>Inactive</v>
      </c>
      <c r="AH233" s="3">
        <f t="shared" si="101"/>
        <v>45810</v>
      </c>
      <c r="AI233">
        <f t="shared" ca="1" si="102"/>
        <v>90.677966101694921</v>
      </c>
    </row>
    <row r="234" spans="1:35" x14ac:dyDescent="0.35">
      <c r="A234">
        <v>123688</v>
      </c>
      <c r="B234" s="5" t="s">
        <v>260</v>
      </c>
      <c r="C234" s="3">
        <v>44284</v>
      </c>
      <c r="D234" s="3">
        <v>44284</v>
      </c>
      <c r="E234" s="6">
        <v>385</v>
      </c>
      <c r="F234" t="s">
        <v>26</v>
      </c>
      <c r="G234" s="6">
        <v>385</v>
      </c>
      <c r="H234" t="str">
        <f t="shared" si="78"/>
        <v>Active</v>
      </c>
      <c r="I234">
        <f t="shared" si="79"/>
        <v>8.0831408775981526</v>
      </c>
      <c r="J234">
        <f t="shared" si="103"/>
        <v>91.916859122401846</v>
      </c>
      <c r="K234" s="3">
        <v>44308</v>
      </c>
      <c r="L234" s="1">
        <f t="shared" ca="1" si="80"/>
        <v>27.144784749258388</v>
      </c>
      <c r="M234" t="s">
        <v>896</v>
      </c>
      <c r="N234" s="1">
        <f t="shared" ca="1" si="81"/>
        <v>412.14478474925841</v>
      </c>
      <c r="O234" t="str">
        <f t="shared" ca="1" si="82"/>
        <v>Active</v>
      </c>
      <c r="P234">
        <f t="shared" ca="1" si="83"/>
        <v>10.508083140877599</v>
      </c>
      <c r="Q234" s="3">
        <f t="shared" ca="1" si="84"/>
        <v>44383</v>
      </c>
      <c r="R234" s="1">
        <f t="shared" ca="1" si="85"/>
        <v>327.32126819751051</v>
      </c>
      <c r="S234" t="str">
        <f t="shared" ca="1" si="86"/>
        <v>Withdrawal</v>
      </c>
      <c r="T234" s="1">
        <f t="shared" ca="1" si="87"/>
        <v>84.8235165517479</v>
      </c>
      <c r="U234" t="str">
        <f t="shared" ca="1" si="88"/>
        <v>Active</v>
      </c>
      <c r="V234">
        <f t="shared" ca="1" si="89"/>
        <v>9.122401847575059</v>
      </c>
      <c r="W234" s="3">
        <f t="shared" ca="1" si="90"/>
        <v>44481</v>
      </c>
      <c r="X234" s="1">
        <f t="shared" ca="1" si="91"/>
        <v>19.296177775128665</v>
      </c>
      <c r="Y234" t="str">
        <f t="shared" ca="1" si="92"/>
        <v>Deposit</v>
      </c>
      <c r="Z234" s="1">
        <f t="shared" ca="1" si="93"/>
        <v>104.11969432687657</v>
      </c>
      <c r="AA234" t="str">
        <f t="shared" ca="1" si="94"/>
        <v>Inactive</v>
      </c>
      <c r="AB234">
        <f t="shared" ca="1" si="95"/>
        <v>75.750577367205537</v>
      </c>
      <c r="AC234" s="3">
        <f t="shared" ca="1" si="96"/>
        <v>45139</v>
      </c>
      <c r="AD234" s="1">
        <f t="shared" ca="1" si="97"/>
        <v>101.49541747232767</v>
      </c>
      <c r="AE234" t="str">
        <f t="shared" ca="1" si="98"/>
        <v>Deposit</v>
      </c>
      <c r="AF234" s="1">
        <f t="shared" ca="1" si="99"/>
        <v>205.61511179920424</v>
      </c>
      <c r="AG234" t="str">
        <f t="shared" ca="1" si="100"/>
        <v>Inactive</v>
      </c>
      <c r="AH234" s="3">
        <f t="shared" si="101"/>
        <v>45810</v>
      </c>
      <c r="AI234">
        <f t="shared" ca="1" si="102"/>
        <v>90.677966101694921</v>
      </c>
    </row>
    <row r="235" spans="1:35" x14ac:dyDescent="0.35">
      <c r="A235">
        <v>123689</v>
      </c>
      <c r="B235" s="5" t="s">
        <v>261</v>
      </c>
      <c r="C235" s="3">
        <v>45020</v>
      </c>
      <c r="D235" s="3">
        <v>45020</v>
      </c>
      <c r="E235" s="6">
        <v>7179</v>
      </c>
      <c r="F235" t="s">
        <v>26</v>
      </c>
      <c r="G235" s="6">
        <v>7179</v>
      </c>
      <c r="H235" t="str">
        <f t="shared" si="78"/>
        <v>Active</v>
      </c>
      <c r="I235">
        <f t="shared" si="79"/>
        <v>8.0831408775981526</v>
      </c>
      <c r="J235">
        <f t="shared" si="103"/>
        <v>91.916859122401846</v>
      </c>
      <c r="K235" s="3">
        <v>45024</v>
      </c>
      <c r="L235" s="1">
        <f t="shared" ca="1" si="80"/>
        <v>3320.9950877706979</v>
      </c>
      <c r="M235" t="s">
        <v>896</v>
      </c>
      <c r="N235" s="1">
        <f t="shared" ca="1" si="81"/>
        <v>10499.995087770698</v>
      </c>
      <c r="O235" t="str">
        <f t="shared" ca="1" si="82"/>
        <v>Inactive</v>
      </c>
      <c r="P235">
        <f t="shared" ca="1" si="83"/>
        <v>10.508083140877599</v>
      </c>
      <c r="Q235" s="3">
        <f t="shared" ca="1" si="84"/>
        <v>45219</v>
      </c>
      <c r="R235" s="1">
        <f t="shared" ca="1" si="85"/>
        <v>10260.503633585085</v>
      </c>
      <c r="S235" t="str">
        <f t="shared" ca="1" si="86"/>
        <v>Withdrawal</v>
      </c>
      <c r="T235" s="1">
        <f t="shared" ca="1" si="87"/>
        <v>239.49145418561238</v>
      </c>
      <c r="U235" t="str">
        <f t="shared" ca="1" si="88"/>
        <v>Active</v>
      </c>
      <c r="V235">
        <f t="shared" ca="1" si="89"/>
        <v>9.122401847575059</v>
      </c>
      <c r="W235" s="3">
        <f t="shared" ca="1" si="90"/>
        <v>45294</v>
      </c>
      <c r="X235" s="1">
        <f t="shared" ca="1" si="91"/>
        <v>80.529290490146408</v>
      </c>
      <c r="Y235" t="str">
        <f t="shared" ca="1" si="92"/>
        <v>Withdrawal</v>
      </c>
      <c r="Z235" s="1">
        <f t="shared" ca="1" si="93"/>
        <v>158.96216369546596</v>
      </c>
      <c r="AA235" t="str">
        <f t="shared" ca="1" si="94"/>
        <v>Inactive</v>
      </c>
      <c r="AB235">
        <f t="shared" ca="1" si="95"/>
        <v>75.750577367205537</v>
      </c>
      <c r="AC235" s="3">
        <f t="shared" ca="1" si="96"/>
        <v>45721</v>
      </c>
      <c r="AD235" s="1">
        <f t="shared" ca="1" si="97"/>
        <v>84.82910628046109</v>
      </c>
      <c r="AE235" t="str">
        <f t="shared" ca="1" si="98"/>
        <v>Deposit</v>
      </c>
      <c r="AF235" s="1">
        <f t="shared" ca="1" si="99"/>
        <v>243.79126997592704</v>
      </c>
      <c r="AG235" t="str">
        <f t="shared" ca="1" si="100"/>
        <v>Active</v>
      </c>
      <c r="AH235" s="3">
        <f t="shared" si="101"/>
        <v>45810</v>
      </c>
      <c r="AI235">
        <f t="shared" ca="1" si="102"/>
        <v>90.677966101694921</v>
      </c>
    </row>
    <row r="236" spans="1:35" x14ac:dyDescent="0.35">
      <c r="A236">
        <v>123690</v>
      </c>
      <c r="B236" s="5" t="s">
        <v>262</v>
      </c>
      <c r="C236" s="3">
        <v>44330</v>
      </c>
      <c r="D236" s="3">
        <v>44330</v>
      </c>
      <c r="E236" s="6">
        <v>7406</v>
      </c>
      <c r="F236" t="s">
        <v>26</v>
      </c>
      <c r="G236" s="6">
        <v>7406</v>
      </c>
      <c r="H236" t="str">
        <f t="shared" si="78"/>
        <v>Active</v>
      </c>
      <c r="I236">
        <f t="shared" si="79"/>
        <v>8.0831408775981526</v>
      </c>
      <c r="J236">
        <f t="shared" si="103"/>
        <v>91.916859122401846</v>
      </c>
      <c r="K236" s="3">
        <v>44442</v>
      </c>
      <c r="L236" s="1">
        <f t="shared" ca="1" si="80"/>
        <v>1581.7199321956741</v>
      </c>
      <c r="M236" t="s">
        <v>896</v>
      </c>
      <c r="N236" s="1">
        <f t="shared" ca="1" si="81"/>
        <v>8987.7199321956741</v>
      </c>
      <c r="O236" t="str">
        <f t="shared" ca="1" si="82"/>
        <v>Active</v>
      </c>
      <c r="P236">
        <f t="shared" ca="1" si="83"/>
        <v>10.508083140877599</v>
      </c>
      <c r="Q236" s="3">
        <f t="shared" ca="1" si="84"/>
        <v>44560</v>
      </c>
      <c r="R236" s="1">
        <f t="shared" ca="1" si="85"/>
        <v>8955.9934138861136</v>
      </c>
      <c r="S236" t="str">
        <f t="shared" ca="1" si="86"/>
        <v>Deposit</v>
      </c>
      <c r="T236" s="1">
        <f t="shared" ca="1" si="87"/>
        <v>8989.7199321956741</v>
      </c>
      <c r="U236" t="str">
        <f t="shared" ca="1" si="88"/>
        <v>Active</v>
      </c>
      <c r="V236">
        <f t="shared" ca="1" si="89"/>
        <v>9.122401847575059</v>
      </c>
      <c r="W236" s="3">
        <f t="shared" ca="1" si="90"/>
        <v>44609</v>
      </c>
      <c r="X236" s="1">
        <f t="shared" ca="1" si="91"/>
        <v>2293.1624870405867</v>
      </c>
      <c r="Y236" t="str">
        <f t="shared" ca="1" si="92"/>
        <v>Withdrawal</v>
      </c>
      <c r="Z236" s="1">
        <f t="shared" ca="1" si="93"/>
        <v>6696.5574451550874</v>
      </c>
      <c r="AA236" t="str">
        <f t="shared" ca="1" si="94"/>
        <v>Inactive</v>
      </c>
      <c r="AB236">
        <f t="shared" ca="1" si="95"/>
        <v>75.750577367205537</v>
      </c>
      <c r="AC236" s="3">
        <f t="shared" ca="1" si="96"/>
        <v>45051</v>
      </c>
      <c r="AD236" s="1">
        <f t="shared" ca="1" si="97"/>
        <v>6244.1388762727274</v>
      </c>
      <c r="AE236" t="str">
        <f t="shared" ca="1" si="98"/>
        <v>Withdrawal</v>
      </c>
      <c r="AF236" s="1">
        <f t="shared" ca="1" si="99"/>
        <v>452.41856888235998</v>
      </c>
      <c r="AG236" t="str">
        <f t="shared" ca="1" si="100"/>
        <v>Inactive</v>
      </c>
      <c r="AH236" s="3">
        <f t="shared" si="101"/>
        <v>45810</v>
      </c>
      <c r="AI236">
        <f t="shared" ca="1" si="102"/>
        <v>90.677966101694921</v>
      </c>
    </row>
    <row r="237" spans="1:35" x14ac:dyDescent="0.35">
      <c r="A237">
        <v>123691</v>
      </c>
      <c r="B237" s="5" t="s">
        <v>263</v>
      </c>
      <c r="C237" s="3">
        <v>44139</v>
      </c>
      <c r="D237" s="3">
        <v>44139</v>
      </c>
      <c r="E237" s="6">
        <v>7572</v>
      </c>
      <c r="F237" t="s">
        <v>26</v>
      </c>
      <c r="G237" s="6">
        <v>7572</v>
      </c>
      <c r="H237" t="str">
        <f t="shared" si="78"/>
        <v>Active</v>
      </c>
      <c r="I237">
        <f t="shared" si="79"/>
        <v>8.0831408775981526</v>
      </c>
      <c r="J237">
        <f t="shared" si="103"/>
        <v>91.916859122401846</v>
      </c>
      <c r="K237" s="3">
        <v>44274</v>
      </c>
      <c r="L237" s="1">
        <f t="shared" ca="1" si="80"/>
        <v>6171.4162245185189</v>
      </c>
      <c r="M237" t="s">
        <v>895</v>
      </c>
      <c r="N237" s="1">
        <f t="shared" ca="1" si="81"/>
        <v>1400.5837754814811</v>
      </c>
      <c r="O237" t="str">
        <f t="shared" ca="1" si="82"/>
        <v>Active</v>
      </c>
      <c r="P237">
        <f t="shared" ca="1" si="83"/>
        <v>10.508083140877599</v>
      </c>
      <c r="Q237" s="3">
        <f t="shared" ca="1" si="84"/>
        <v>44420</v>
      </c>
      <c r="R237" s="1">
        <f t="shared" ca="1" si="85"/>
        <v>1054.9847895125042</v>
      </c>
      <c r="S237" t="str">
        <f t="shared" ca="1" si="86"/>
        <v>Withdrawal</v>
      </c>
      <c r="T237" s="1">
        <f t="shared" ca="1" si="87"/>
        <v>345.59898596897688</v>
      </c>
      <c r="U237" t="str">
        <f t="shared" ca="1" si="88"/>
        <v>Active</v>
      </c>
      <c r="V237">
        <f t="shared" ca="1" si="89"/>
        <v>9.122401847575059</v>
      </c>
      <c r="W237" s="3">
        <f t="shared" ca="1" si="90"/>
        <v>44469</v>
      </c>
      <c r="X237" s="1">
        <f t="shared" ca="1" si="91"/>
        <v>119.92800465092887</v>
      </c>
      <c r="Y237" t="str">
        <f t="shared" ca="1" si="92"/>
        <v>Deposit</v>
      </c>
      <c r="Z237" s="1">
        <f t="shared" ca="1" si="93"/>
        <v>465.52699061990575</v>
      </c>
      <c r="AA237" t="str">
        <f t="shared" ca="1" si="94"/>
        <v>Inactive</v>
      </c>
      <c r="AB237">
        <f t="shared" ca="1" si="95"/>
        <v>75.750577367205537</v>
      </c>
      <c r="AC237" s="3">
        <f t="shared" ca="1" si="96"/>
        <v>45160</v>
      </c>
      <c r="AD237" s="1">
        <f t="shared" ca="1" si="97"/>
        <v>13.376343676391727</v>
      </c>
      <c r="AE237" t="str">
        <f t="shared" ca="1" si="98"/>
        <v>Deposit</v>
      </c>
      <c r="AF237" s="1">
        <f t="shared" ca="1" si="99"/>
        <v>478.90333429629749</v>
      </c>
      <c r="AG237" t="str">
        <f t="shared" ca="1" si="100"/>
        <v>Inactive</v>
      </c>
      <c r="AH237" s="3">
        <f t="shared" si="101"/>
        <v>45810</v>
      </c>
      <c r="AI237">
        <f t="shared" ca="1" si="102"/>
        <v>90.677966101694921</v>
      </c>
    </row>
    <row r="238" spans="1:35" x14ac:dyDescent="0.35">
      <c r="A238">
        <v>123692</v>
      </c>
      <c r="B238" s="5" t="s">
        <v>264</v>
      </c>
      <c r="C238" s="3">
        <v>45003</v>
      </c>
      <c r="D238" s="3">
        <v>45003</v>
      </c>
      <c r="E238" s="6">
        <v>5123</v>
      </c>
      <c r="F238" t="s">
        <v>26</v>
      </c>
      <c r="G238" s="6">
        <v>5123</v>
      </c>
      <c r="H238" t="str">
        <f t="shared" si="78"/>
        <v>Active</v>
      </c>
      <c r="I238">
        <f t="shared" si="79"/>
        <v>8.0831408775981526</v>
      </c>
      <c r="J238">
        <f t="shared" si="103"/>
        <v>91.916859122401846</v>
      </c>
      <c r="K238" s="3">
        <v>45110</v>
      </c>
      <c r="L238" s="1">
        <f t="shared" ca="1" si="80"/>
        <v>3306.0884982689895</v>
      </c>
      <c r="M238" t="s">
        <v>896</v>
      </c>
      <c r="N238" s="1">
        <f t="shared" ca="1" si="81"/>
        <v>8429.0884982689895</v>
      </c>
      <c r="O238" t="str">
        <f t="shared" ca="1" si="82"/>
        <v>Active</v>
      </c>
      <c r="P238">
        <f t="shared" ca="1" si="83"/>
        <v>10.508083140877599</v>
      </c>
      <c r="Q238" s="3">
        <f t="shared" ca="1" si="84"/>
        <v>45113</v>
      </c>
      <c r="R238" s="1">
        <f t="shared" ca="1" si="85"/>
        <v>7152.3101541331107</v>
      </c>
      <c r="S238" t="str">
        <f t="shared" ca="1" si="86"/>
        <v>Withdrawal</v>
      </c>
      <c r="T238" s="1">
        <f t="shared" ca="1" si="87"/>
        <v>1276.7783441358788</v>
      </c>
      <c r="U238" t="str">
        <f t="shared" ca="1" si="88"/>
        <v>Active</v>
      </c>
      <c r="V238">
        <f t="shared" ca="1" si="89"/>
        <v>9.122401847575059</v>
      </c>
      <c r="W238" s="3">
        <f t="shared" ca="1" si="90"/>
        <v>45170</v>
      </c>
      <c r="X238" s="1">
        <f t="shared" ca="1" si="91"/>
        <v>619.7485779983574</v>
      </c>
      <c r="Y238" t="str">
        <f t="shared" ca="1" si="92"/>
        <v>Deposit</v>
      </c>
      <c r="Z238" s="1">
        <f t="shared" ca="1" si="93"/>
        <v>1896.5269221342362</v>
      </c>
      <c r="AA238" t="str">
        <f t="shared" ca="1" si="94"/>
        <v>Inactive</v>
      </c>
      <c r="AB238">
        <f t="shared" ca="1" si="95"/>
        <v>75.750577367205537</v>
      </c>
      <c r="AC238" s="3">
        <f t="shared" ca="1" si="96"/>
        <v>45597</v>
      </c>
      <c r="AD238" s="1">
        <f t="shared" ca="1" si="97"/>
        <v>628.60499354299964</v>
      </c>
      <c r="AE238" t="str">
        <f t="shared" ca="1" si="98"/>
        <v>Withdrawal</v>
      </c>
      <c r="AF238" s="1">
        <f t="shared" ca="1" si="99"/>
        <v>1267.9219285912366</v>
      </c>
      <c r="AG238" t="str">
        <f t="shared" ca="1" si="100"/>
        <v>Inactive</v>
      </c>
      <c r="AH238" s="3">
        <f t="shared" si="101"/>
        <v>45810</v>
      </c>
      <c r="AI238">
        <f t="shared" ca="1" si="102"/>
        <v>90.677966101694921</v>
      </c>
    </row>
    <row r="239" spans="1:35" x14ac:dyDescent="0.35">
      <c r="A239">
        <v>123693</v>
      </c>
      <c r="B239" s="5" t="s">
        <v>265</v>
      </c>
      <c r="C239" s="3">
        <v>44445</v>
      </c>
      <c r="D239" s="3">
        <v>44445</v>
      </c>
      <c r="E239" s="6">
        <v>6550</v>
      </c>
      <c r="F239" t="s">
        <v>26</v>
      </c>
      <c r="G239" s="6">
        <v>6550</v>
      </c>
      <c r="H239" t="str">
        <f t="shared" si="78"/>
        <v>Active</v>
      </c>
      <c r="I239">
        <f t="shared" si="79"/>
        <v>8.0831408775981526</v>
      </c>
      <c r="J239">
        <f t="shared" si="103"/>
        <v>91.916859122401846</v>
      </c>
      <c r="K239" s="3">
        <v>44453</v>
      </c>
      <c r="L239" s="1">
        <f t="shared" ca="1" si="80"/>
        <v>4322.8684921485283</v>
      </c>
      <c r="M239" t="s">
        <v>895</v>
      </c>
      <c r="N239" s="1">
        <f t="shared" ca="1" si="81"/>
        <v>2227.1315078514717</v>
      </c>
      <c r="O239" t="str">
        <f t="shared" ca="1" si="82"/>
        <v>Active</v>
      </c>
      <c r="P239">
        <f t="shared" ca="1" si="83"/>
        <v>10.508083140877599</v>
      </c>
      <c r="Q239" s="3">
        <f t="shared" ca="1" si="84"/>
        <v>44499</v>
      </c>
      <c r="R239" s="1">
        <f t="shared" ca="1" si="85"/>
        <v>1695.0676823126996</v>
      </c>
      <c r="S239" t="str">
        <f t="shared" ca="1" si="86"/>
        <v>Deposit</v>
      </c>
      <c r="T239" s="1">
        <f t="shared" ca="1" si="87"/>
        <v>2229.1315078514717</v>
      </c>
      <c r="U239" t="str">
        <f t="shared" ca="1" si="88"/>
        <v>Active</v>
      </c>
      <c r="V239">
        <f t="shared" ca="1" si="89"/>
        <v>9.122401847575059</v>
      </c>
      <c r="W239" s="3">
        <f t="shared" ca="1" si="90"/>
        <v>44664</v>
      </c>
      <c r="X239" s="1">
        <f t="shared" ca="1" si="91"/>
        <v>849.90546317652559</v>
      </c>
      <c r="Y239" t="str">
        <f t="shared" ca="1" si="92"/>
        <v>Withdrawal</v>
      </c>
      <c r="Z239" s="1">
        <f t="shared" ca="1" si="93"/>
        <v>1379.226044674946</v>
      </c>
      <c r="AA239" t="str">
        <f t="shared" ca="1" si="94"/>
        <v>Inactive</v>
      </c>
      <c r="AB239">
        <f t="shared" ca="1" si="95"/>
        <v>75.750577367205537</v>
      </c>
      <c r="AC239" s="3">
        <f t="shared" ca="1" si="96"/>
        <v>45045</v>
      </c>
      <c r="AD239" s="1">
        <f t="shared" ca="1" si="97"/>
        <v>545.58468581430145</v>
      </c>
      <c r="AE239" t="str">
        <f t="shared" ca="1" si="98"/>
        <v>Deposit</v>
      </c>
      <c r="AF239" s="1">
        <f t="shared" ca="1" si="99"/>
        <v>1924.8107304892474</v>
      </c>
      <c r="AG239" t="str">
        <f t="shared" ca="1" si="100"/>
        <v>Inactive</v>
      </c>
      <c r="AH239" s="3">
        <f t="shared" si="101"/>
        <v>45810</v>
      </c>
      <c r="AI239">
        <f t="shared" ca="1" si="102"/>
        <v>90.677966101694921</v>
      </c>
    </row>
    <row r="240" spans="1:35" x14ac:dyDescent="0.35">
      <c r="A240">
        <v>123694</v>
      </c>
      <c r="B240" s="5" t="s">
        <v>266</v>
      </c>
      <c r="C240" s="3">
        <v>43965</v>
      </c>
      <c r="D240" s="3">
        <v>43965</v>
      </c>
      <c r="E240" s="6">
        <v>6887</v>
      </c>
      <c r="F240" t="s">
        <v>26</v>
      </c>
      <c r="G240" s="6">
        <v>6887</v>
      </c>
      <c r="H240" t="str">
        <f t="shared" si="78"/>
        <v>Active</v>
      </c>
      <c r="I240">
        <f t="shared" si="79"/>
        <v>8.0831408775981526</v>
      </c>
      <c r="J240">
        <f t="shared" si="103"/>
        <v>91.916859122401846</v>
      </c>
      <c r="K240" s="3">
        <v>44008</v>
      </c>
      <c r="L240" s="1">
        <f t="shared" ca="1" si="80"/>
        <v>5444.7739835329285</v>
      </c>
      <c r="M240" t="s">
        <v>895</v>
      </c>
      <c r="N240" s="1">
        <f t="shared" ca="1" si="81"/>
        <v>1442.2260164670715</v>
      </c>
      <c r="O240" t="str">
        <f t="shared" ca="1" si="82"/>
        <v>Active</v>
      </c>
      <c r="P240">
        <f t="shared" ca="1" si="83"/>
        <v>10.508083140877599</v>
      </c>
      <c r="Q240" s="3">
        <f t="shared" ca="1" si="84"/>
        <v>44130</v>
      </c>
      <c r="R240" s="1">
        <f t="shared" ca="1" si="85"/>
        <v>459.13842273040467</v>
      </c>
      <c r="S240" t="str">
        <f t="shared" ca="1" si="86"/>
        <v>Withdrawal</v>
      </c>
      <c r="T240" s="1">
        <f t="shared" ca="1" si="87"/>
        <v>983.0875937366668</v>
      </c>
      <c r="U240" t="str">
        <f t="shared" ca="1" si="88"/>
        <v>Active</v>
      </c>
      <c r="V240">
        <f t="shared" ca="1" si="89"/>
        <v>9.122401847575059</v>
      </c>
      <c r="W240" s="3">
        <f t="shared" ca="1" si="90"/>
        <v>44259</v>
      </c>
      <c r="X240" s="1">
        <f t="shared" ca="1" si="91"/>
        <v>775.25545487371187</v>
      </c>
      <c r="Y240" t="str">
        <f t="shared" ca="1" si="92"/>
        <v>Withdrawal</v>
      </c>
      <c r="Z240" s="1">
        <f t="shared" ca="1" si="93"/>
        <v>207.83213886295493</v>
      </c>
      <c r="AA240" t="str">
        <f t="shared" ca="1" si="94"/>
        <v>Inactive</v>
      </c>
      <c r="AB240">
        <f t="shared" ca="1" si="95"/>
        <v>75.750577367205537</v>
      </c>
      <c r="AC240" s="3">
        <f t="shared" ca="1" si="96"/>
        <v>44815</v>
      </c>
      <c r="AD240" s="1">
        <f t="shared" ca="1" si="97"/>
        <v>82.168841368079811</v>
      </c>
      <c r="AE240" t="str">
        <f t="shared" ca="1" si="98"/>
        <v>Withdrawal</v>
      </c>
      <c r="AF240" s="1">
        <f t="shared" ca="1" si="99"/>
        <v>125.66329749487512</v>
      </c>
      <c r="AG240" t="str">
        <f t="shared" ca="1" si="100"/>
        <v>Inactive</v>
      </c>
      <c r="AH240" s="3">
        <f t="shared" si="101"/>
        <v>45810</v>
      </c>
      <c r="AI240">
        <f t="shared" ca="1" si="102"/>
        <v>90.677966101694921</v>
      </c>
    </row>
    <row r="241" spans="1:35" x14ac:dyDescent="0.35">
      <c r="A241">
        <v>123695</v>
      </c>
      <c r="B241" s="5" t="s">
        <v>267</v>
      </c>
      <c r="C241" s="3">
        <v>44055</v>
      </c>
      <c r="D241" s="3">
        <v>44055</v>
      </c>
      <c r="E241" s="6">
        <v>7368</v>
      </c>
      <c r="F241" t="s">
        <v>26</v>
      </c>
      <c r="G241" s="6">
        <v>7368</v>
      </c>
      <c r="H241" t="str">
        <f t="shared" si="78"/>
        <v>Active</v>
      </c>
      <c r="I241">
        <f t="shared" si="79"/>
        <v>8.0831408775981526</v>
      </c>
      <c r="J241">
        <f t="shared" si="103"/>
        <v>91.916859122401846</v>
      </c>
      <c r="K241" s="3">
        <v>44109</v>
      </c>
      <c r="L241" s="1">
        <f t="shared" ca="1" si="80"/>
        <v>2548.3079258161956</v>
      </c>
      <c r="M241" t="s">
        <v>895</v>
      </c>
      <c r="N241" s="1">
        <f t="shared" ca="1" si="81"/>
        <v>4819.6920741838039</v>
      </c>
      <c r="O241" t="str">
        <f t="shared" ca="1" si="82"/>
        <v>Inactive</v>
      </c>
      <c r="P241">
        <f t="shared" ca="1" si="83"/>
        <v>10.508083140877599</v>
      </c>
      <c r="Q241" s="3">
        <f t="shared" ca="1" si="84"/>
        <v>44295</v>
      </c>
      <c r="R241" s="1">
        <f t="shared" ca="1" si="85"/>
        <v>1017.8710434757488</v>
      </c>
      <c r="S241" t="str">
        <f t="shared" ca="1" si="86"/>
        <v>Deposit</v>
      </c>
      <c r="T241" s="1">
        <f t="shared" ca="1" si="87"/>
        <v>4821.6920741838039</v>
      </c>
      <c r="U241" t="str">
        <f t="shared" ca="1" si="88"/>
        <v>Active</v>
      </c>
      <c r="V241">
        <f t="shared" ca="1" si="89"/>
        <v>9.122401847575059</v>
      </c>
      <c r="W241" s="3">
        <f t="shared" ca="1" si="90"/>
        <v>44436</v>
      </c>
      <c r="X241" s="1">
        <f t="shared" ca="1" si="91"/>
        <v>2676.4203078905525</v>
      </c>
      <c r="Y241" t="str">
        <f t="shared" ca="1" si="92"/>
        <v>Deposit</v>
      </c>
      <c r="Z241" s="1">
        <f t="shared" ca="1" si="93"/>
        <v>7498.112382074356</v>
      </c>
      <c r="AA241" t="str">
        <f t="shared" ca="1" si="94"/>
        <v>Inactive</v>
      </c>
      <c r="AB241">
        <f t="shared" ca="1" si="95"/>
        <v>75.750577367205537</v>
      </c>
      <c r="AC241" s="3">
        <f t="shared" ca="1" si="96"/>
        <v>44837</v>
      </c>
      <c r="AD241" s="1">
        <f t="shared" ca="1" si="97"/>
        <v>7055.6120476011301</v>
      </c>
      <c r="AE241" t="str">
        <f t="shared" ca="1" si="98"/>
        <v>Withdrawal</v>
      </c>
      <c r="AF241" s="1">
        <f t="shared" ca="1" si="99"/>
        <v>442.50033447322585</v>
      </c>
      <c r="AG241" t="str">
        <f t="shared" ca="1" si="100"/>
        <v>Inactive</v>
      </c>
      <c r="AH241" s="3">
        <f t="shared" si="101"/>
        <v>45810</v>
      </c>
      <c r="AI241">
        <f t="shared" ca="1" si="102"/>
        <v>90.677966101694921</v>
      </c>
    </row>
    <row r="242" spans="1:35" x14ac:dyDescent="0.35">
      <c r="A242">
        <v>123696</v>
      </c>
      <c r="B242" s="5" t="s">
        <v>268</v>
      </c>
      <c r="C242" s="3">
        <v>44175</v>
      </c>
      <c r="D242" s="3">
        <v>44175</v>
      </c>
      <c r="E242" s="6">
        <v>1030</v>
      </c>
      <c r="F242" t="s">
        <v>26</v>
      </c>
      <c r="G242" s="6">
        <v>1030</v>
      </c>
      <c r="H242" t="str">
        <f t="shared" si="78"/>
        <v>Active</v>
      </c>
      <c r="I242">
        <f t="shared" si="79"/>
        <v>8.0831408775981526</v>
      </c>
      <c r="J242">
        <f t="shared" si="103"/>
        <v>91.916859122401846</v>
      </c>
      <c r="K242" s="3">
        <v>44212</v>
      </c>
      <c r="L242" s="1">
        <f t="shared" ca="1" si="80"/>
        <v>748.34772663060414</v>
      </c>
      <c r="M242" t="s">
        <v>896</v>
      </c>
      <c r="N242" s="1">
        <f t="shared" ca="1" si="81"/>
        <v>1778.347726630604</v>
      </c>
      <c r="O242" t="str">
        <f t="shared" ca="1" si="82"/>
        <v>Active</v>
      </c>
      <c r="P242">
        <f t="shared" ca="1" si="83"/>
        <v>10.508083140877599</v>
      </c>
      <c r="Q242" s="3">
        <f t="shared" ca="1" si="84"/>
        <v>44379</v>
      </c>
      <c r="R242" s="1">
        <f t="shared" ca="1" si="85"/>
        <v>1230.3820374708246</v>
      </c>
      <c r="S242" t="str">
        <f t="shared" ca="1" si="86"/>
        <v>Deposit</v>
      </c>
      <c r="T242" s="1">
        <f t="shared" ca="1" si="87"/>
        <v>1780.347726630604</v>
      </c>
      <c r="U242" t="str">
        <f t="shared" ca="1" si="88"/>
        <v>Active</v>
      </c>
      <c r="V242">
        <f t="shared" ca="1" si="89"/>
        <v>9.122401847575059</v>
      </c>
      <c r="W242" s="3">
        <f t="shared" ca="1" si="90"/>
        <v>44459</v>
      </c>
      <c r="X242" s="1">
        <f t="shared" ca="1" si="91"/>
        <v>101.40233551472488</v>
      </c>
      <c r="Y242" t="str">
        <f t="shared" ca="1" si="92"/>
        <v>Withdrawal</v>
      </c>
      <c r="Z242" s="1">
        <f t="shared" ca="1" si="93"/>
        <v>1678.9453911158791</v>
      </c>
      <c r="AA242" t="str">
        <f t="shared" ca="1" si="94"/>
        <v>Inactive</v>
      </c>
      <c r="AB242">
        <f t="shared" ca="1" si="95"/>
        <v>75.750577367205537</v>
      </c>
      <c r="AC242" s="3">
        <f t="shared" ca="1" si="96"/>
        <v>45013</v>
      </c>
      <c r="AD242" s="1">
        <f t="shared" ca="1" si="97"/>
        <v>589.23000482609223</v>
      </c>
      <c r="AE242" t="str">
        <f t="shared" ca="1" si="98"/>
        <v>Withdrawal</v>
      </c>
      <c r="AF242" s="1">
        <f t="shared" ca="1" si="99"/>
        <v>1089.7153862897869</v>
      </c>
      <c r="AG242" t="str">
        <f t="shared" ca="1" si="100"/>
        <v>Inactive</v>
      </c>
      <c r="AH242" s="3">
        <f t="shared" si="101"/>
        <v>45810</v>
      </c>
      <c r="AI242">
        <f t="shared" ca="1" si="102"/>
        <v>90.677966101694921</v>
      </c>
    </row>
    <row r="243" spans="1:35" x14ac:dyDescent="0.35">
      <c r="A243">
        <v>123697</v>
      </c>
      <c r="B243" s="5" t="s">
        <v>269</v>
      </c>
      <c r="C243" s="3">
        <v>44496</v>
      </c>
      <c r="D243" s="3">
        <v>44496</v>
      </c>
      <c r="E243" s="6">
        <v>3372</v>
      </c>
      <c r="F243" t="s">
        <v>26</v>
      </c>
      <c r="G243" s="6">
        <v>3372</v>
      </c>
      <c r="H243" t="str">
        <f t="shared" si="78"/>
        <v>Active</v>
      </c>
      <c r="I243">
        <f t="shared" si="79"/>
        <v>8.0831408775981526</v>
      </c>
      <c r="J243">
        <f t="shared" si="103"/>
        <v>91.916859122401846</v>
      </c>
      <c r="K243" s="3">
        <v>44506</v>
      </c>
      <c r="L243" s="1">
        <f t="shared" ca="1" si="80"/>
        <v>279.99986253716122</v>
      </c>
      <c r="M243" t="s">
        <v>895</v>
      </c>
      <c r="N243" s="1">
        <f t="shared" ca="1" si="81"/>
        <v>3092.0001374628387</v>
      </c>
      <c r="O243" t="str">
        <f t="shared" ca="1" si="82"/>
        <v>Inactive</v>
      </c>
      <c r="P243">
        <f t="shared" ca="1" si="83"/>
        <v>10.508083140877599</v>
      </c>
      <c r="Q243" s="3">
        <f t="shared" ca="1" si="84"/>
        <v>44696</v>
      </c>
      <c r="R243" s="1">
        <f t="shared" ca="1" si="85"/>
        <v>438.48435063413001</v>
      </c>
      <c r="S243" t="str">
        <f t="shared" ca="1" si="86"/>
        <v>Withdrawal</v>
      </c>
      <c r="T243" s="1">
        <f t="shared" ca="1" si="87"/>
        <v>2653.5157868287088</v>
      </c>
      <c r="U243" t="str">
        <f t="shared" ca="1" si="88"/>
        <v>Active</v>
      </c>
      <c r="V243">
        <f t="shared" ca="1" si="89"/>
        <v>9.122401847575059</v>
      </c>
      <c r="W243" s="3">
        <f t="shared" ca="1" si="90"/>
        <v>44812</v>
      </c>
      <c r="X243" s="1">
        <f t="shared" ca="1" si="91"/>
        <v>1144.9998207497947</v>
      </c>
      <c r="Y243" t="str">
        <f t="shared" ca="1" si="92"/>
        <v>Deposit</v>
      </c>
      <c r="Z243" s="1">
        <f t="shared" ca="1" si="93"/>
        <v>3798.5156075785035</v>
      </c>
      <c r="AA243" t="str">
        <f t="shared" ca="1" si="94"/>
        <v>Inactive</v>
      </c>
      <c r="AB243">
        <f t="shared" ca="1" si="95"/>
        <v>75.750577367205537</v>
      </c>
      <c r="AC243" s="3">
        <f t="shared" ca="1" si="96"/>
        <v>45279</v>
      </c>
      <c r="AD243" s="1">
        <f t="shared" ca="1" si="97"/>
        <v>3311.8647464235542</v>
      </c>
      <c r="AE243" t="str">
        <f t="shared" ca="1" si="98"/>
        <v>Deposit</v>
      </c>
      <c r="AF243" s="1">
        <f t="shared" ca="1" si="99"/>
        <v>7110.3803540020581</v>
      </c>
      <c r="AG243" t="str">
        <f t="shared" ca="1" si="100"/>
        <v>Inactive</v>
      </c>
      <c r="AH243" s="3">
        <f t="shared" si="101"/>
        <v>45810</v>
      </c>
      <c r="AI243">
        <f t="shared" ca="1" si="102"/>
        <v>90.677966101694921</v>
      </c>
    </row>
    <row r="244" spans="1:35" x14ac:dyDescent="0.35">
      <c r="A244">
        <v>123698</v>
      </c>
      <c r="B244" s="5" t="s">
        <v>270</v>
      </c>
      <c r="C244" s="3">
        <v>44232</v>
      </c>
      <c r="D244" s="3">
        <v>44232</v>
      </c>
      <c r="E244" s="6">
        <v>7280</v>
      </c>
      <c r="F244" t="s">
        <v>26</v>
      </c>
      <c r="G244" s="6">
        <v>7280</v>
      </c>
      <c r="H244" t="str">
        <f t="shared" si="78"/>
        <v>Active</v>
      </c>
      <c r="I244">
        <f t="shared" si="79"/>
        <v>8.0831408775981526</v>
      </c>
      <c r="J244">
        <f t="shared" si="103"/>
        <v>91.916859122401846</v>
      </c>
      <c r="K244" s="3">
        <v>44350</v>
      </c>
      <c r="L244" s="1">
        <f t="shared" ca="1" si="80"/>
        <v>6272.137901683579</v>
      </c>
      <c r="M244" t="s">
        <v>896</v>
      </c>
      <c r="N244" s="1">
        <f t="shared" ca="1" si="81"/>
        <v>13552.137901683578</v>
      </c>
      <c r="O244" t="str">
        <f t="shared" ca="1" si="82"/>
        <v>Active</v>
      </c>
      <c r="P244">
        <f t="shared" ca="1" si="83"/>
        <v>10.508083140877599</v>
      </c>
      <c r="Q244" s="3">
        <f t="shared" ca="1" si="84"/>
        <v>44485</v>
      </c>
      <c r="R244" s="1">
        <f t="shared" ca="1" si="85"/>
        <v>10196.738420443684</v>
      </c>
      <c r="S244" t="str">
        <f t="shared" ca="1" si="86"/>
        <v>Deposit</v>
      </c>
      <c r="T244" s="1">
        <f t="shared" ca="1" si="87"/>
        <v>13554.137901683578</v>
      </c>
      <c r="U244" t="str">
        <f t="shared" ca="1" si="88"/>
        <v>Active</v>
      </c>
      <c r="V244">
        <f t="shared" ca="1" si="89"/>
        <v>9.122401847575059</v>
      </c>
      <c r="W244" s="3">
        <f t="shared" ca="1" si="90"/>
        <v>44562</v>
      </c>
      <c r="X244" s="1">
        <f t="shared" ca="1" si="91"/>
        <v>9691.1972508377276</v>
      </c>
      <c r="Y244" t="str">
        <f t="shared" ca="1" si="92"/>
        <v>Deposit</v>
      </c>
      <c r="Z244" s="1">
        <f t="shared" ca="1" si="93"/>
        <v>23245.335152521307</v>
      </c>
      <c r="AA244" t="str">
        <f t="shared" ca="1" si="94"/>
        <v>Active</v>
      </c>
      <c r="AB244">
        <f t="shared" ca="1" si="95"/>
        <v>75.750577367205537</v>
      </c>
      <c r="AC244" s="3">
        <f t="shared" ca="1" si="96"/>
        <v>44658</v>
      </c>
      <c r="AD244" s="1">
        <f t="shared" ca="1" si="97"/>
        <v>2955.3511466367036</v>
      </c>
      <c r="AE244" t="str">
        <f t="shared" ca="1" si="98"/>
        <v>Deposit</v>
      </c>
      <c r="AF244" s="1">
        <f t="shared" ca="1" si="99"/>
        <v>26200.686299158013</v>
      </c>
      <c r="AG244" t="str">
        <f t="shared" ca="1" si="100"/>
        <v>Inactive</v>
      </c>
      <c r="AH244" s="3">
        <f t="shared" si="101"/>
        <v>45810</v>
      </c>
      <c r="AI244">
        <f t="shared" ca="1" si="102"/>
        <v>90.677966101694921</v>
      </c>
    </row>
    <row r="245" spans="1:35" x14ac:dyDescent="0.35">
      <c r="A245">
        <v>123699</v>
      </c>
      <c r="B245" s="5" t="s">
        <v>271</v>
      </c>
      <c r="C245" s="3">
        <v>45082</v>
      </c>
      <c r="D245" s="3">
        <v>45082</v>
      </c>
      <c r="E245" s="6">
        <v>7540</v>
      </c>
      <c r="F245" t="s">
        <v>26</v>
      </c>
      <c r="G245" s="6">
        <v>7540</v>
      </c>
      <c r="H245" t="str">
        <f t="shared" si="78"/>
        <v>Active</v>
      </c>
      <c r="I245">
        <f t="shared" si="79"/>
        <v>8.0831408775981526</v>
      </c>
      <c r="J245">
        <f t="shared" si="103"/>
        <v>91.916859122401846</v>
      </c>
      <c r="K245" s="3">
        <v>45099</v>
      </c>
      <c r="L245" s="1">
        <f t="shared" ca="1" si="80"/>
        <v>3564.4907731265698</v>
      </c>
      <c r="M245" t="s">
        <v>896</v>
      </c>
      <c r="N245" s="1">
        <f t="shared" ca="1" si="81"/>
        <v>11104.49077312657</v>
      </c>
      <c r="O245" t="str">
        <f t="shared" ca="1" si="82"/>
        <v>Active</v>
      </c>
      <c r="P245">
        <f t="shared" ca="1" si="83"/>
        <v>10.508083140877599</v>
      </c>
      <c r="Q245" s="3">
        <f t="shared" ca="1" si="84"/>
        <v>45113</v>
      </c>
      <c r="R245" s="1">
        <f t="shared" ca="1" si="85"/>
        <v>8347.0296653170371</v>
      </c>
      <c r="S245" t="str">
        <f t="shared" ca="1" si="86"/>
        <v>Deposit</v>
      </c>
      <c r="T245" s="1">
        <f t="shared" ca="1" si="87"/>
        <v>11106.49077312657</v>
      </c>
      <c r="U245" t="str">
        <f t="shared" ca="1" si="88"/>
        <v>Active</v>
      </c>
      <c r="V245">
        <f t="shared" ca="1" si="89"/>
        <v>9.122401847575059</v>
      </c>
      <c r="W245" s="3">
        <f t="shared" ca="1" si="90"/>
        <v>45141</v>
      </c>
      <c r="X245" s="1">
        <f t="shared" ca="1" si="91"/>
        <v>6626.3448518969235</v>
      </c>
      <c r="Y245" t="str">
        <f t="shared" ca="1" si="92"/>
        <v>Deposit</v>
      </c>
      <c r="Z245" s="1">
        <f t="shared" ca="1" si="93"/>
        <v>17732.835625023494</v>
      </c>
      <c r="AA245" t="str">
        <f t="shared" ca="1" si="94"/>
        <v>Inactive</v>
      </c>
      <c r="AB245">
        <f t="shared" ca="1" si="95"/>
        <v>75.750577367205537</v>
      </c>
      <c r="AC245" s="3">
        <f t="shared" ca="1" si="96"/>
        <v>45329</v>
      </c>
      <c r="AD245" s="1">
        <f t="shared" ca="1" si="97"/>
        <v>7027.1258545854998</v>
      </c>
      <c r="AE245" t="str">
        <f t="shared" ca="1" si="98"/>
        <v>Deposit</v>
      </c>
      <c r="AF245" s="1">
        <f t="shared" ca="1" si="99"/>
        <v>24759.961479608995</v>
      </c>
      <c r="AG245" t="str">
        <f t="shared" ca="1" si="100"/>
        <v>Inactive</v>
      </c>
      <c r="AH245" s="3">
        <f t="shared" si="101"/>
        <v>45810</v>
      </c>
      <c r="AI245">
        <f t="shared" ca="1" si="102"/>
        <v>90.677966101694921</v>
      </c>
    </row>
    <row r="246" spans="1:35" x14ac:dyDescent="0.35">
      <c r="A246">
        <v>123700</v>
      </c>
      <c r="B246" s="5" t="s">
        <v>272</v>
      </c>
      <c r="C246" s="3">
        <v>45094</v>
      </c>
      <c r="D246" s="3">
        <v>45094</v>
      </c>
      <c r="E246" s="6">
        <v>311</v>
      </c>
      <c r="F246" t="s">
        <v>26</v>
      </c>
      <c r="G246" s="6">
        <v>311</v>
      </c>
      <c r="H246" t="str">
        <f t="shared" si="78"/>
        <v>Active</v>
      </c>
      <c r="I246">
        <f t="shared" si="79"/>
        <v>8.0831408775981526</v>
      </c>
      <c r="J246">
        <f t="shared" si="103"/>
        <v>91.916859122401846</v>
      </c>
      <c r="K246" s="3">
        <v>45098</v>
      </c>
      <c r="L246" s="1">
        <f t="shared" ca="1" si="80"/>
        <v>148.70674994132733</v>
      </c>
      <c r="M246" t="s">
        <v>896</v>
      </c>
      <c r="N246" s="1">
        <f t="shared" ca="1" si="81"/>
        <v>459.7067499413273</v>
      </c>
      <c r="O246" t="str">
        <f t="shared" ca="1" si="82"/>
        <v>Active</v>
      </c>
      <c r="P246">
        <f t="shared" ca="1" si="83"/>
        <v>10.508083140877599</v>
      </c>
      <c r="Q246" s="3">
        <f t="shared" ca="1" si="84"/>
        <v>45147</v>
      </c>
      <c r="R246" s="1">
        <f t="shared" ca="1" si="85"/>
        <v>75.891346333080008</v>
      </c>
      <c r="S246" t="str">
        <f t="shared" ca="1" si="86"/>
        <v>Withdrawal</v>
      </c>
      <c r="T246" s="1">
        <f t="shared" ca="1" si="87"/>
        <v>383.81540360824727</v>
      </c>
      <c r="U246" t="str">
        <f t="shared" ca="1" si="88"/>
        <v>Active</v>
      </c>
      <c r="V246">
        <f t="shared" ca="1" si="89"/>
        <v>9.122401847575059</v>
      </c>
      <c r="W246" s="3">
        <f t="shared" ca="1" si="90"/>
        <v>45321</v>
      </c>
      <c r="X246" s="1">
        <f t="shared" ca="1" si="91"/>
        <v>128.65036620006876</v>
      </c>
      <c r="Y246" t="str">
        <f t="shared" ca="1" si="92"/>
        <v>Withdrawal</v>
      </c>
      <c r="Z246" s="1">
        <f t="shared" ca="1" si="93"/>
        <v>255.16503740817851</v>
      </c>
      <c r="AA246" t="str">
        <f t="shared" ca="1" si="94"/>
        <v>Active</v>
      </c>
      <c r="AB246">
        <f t="shared" ca="1" si="95"/>
        <v>75.750577367205537</v>
      </c>
      <c r="AC246" s="3">
        <f t="shared" ca="1" si="96"/>
        <v>45471</v>
      </c>
      <c r="AD246" s="1">
        <f t="shared" ca="1" si="97"/>
        <v>209.97781370898446</v>
      </c>
      <c r="AE246" t="str">
        <f t="shared" ca="1" si="98"/>
        <v>Deposit</v>
      </c>
      <c r="AF246" s="1">
        <f t="shared" ca="1" si="99"/>
        <v>465.14285111716299</v>
      </c>
      <c r="AG246" t="str">
        <f t="shared" ca="1" si="100"/>
        <v>Inactive</v>
      </c>
      <c r="AH246" s="3">
        <f t="shared" si="101"/>
        <v>45810</v>
      </c>
      <c r="AI246">
        <f t="shared" ca="1" si="102"/>
        <v>90.677966101694921</v>
      </c>
    </row>
    <row r="247" spans="1:35" x14ac:dyDescent="0.35">
      <c r="A247">
        <v>123701</v>
      </c>
      <c r="B247" s="5" t="s">
        <v>273</v>
      </c>
      <c r="C247" s="3">
        <v>44753</v>
      </c>
      <c r="D247" s="3">
        <v>44753</v>
      </c>
      <c r="E247" s="6">
        <v>3754</v>
      </c>
      <c r="F247" t="s">
        <v>26</v>
      </c>
      <c r="G247" s="6">
        <v>3754</v>
      </c>
      <c r="H247" t="str">
        <f t="shared" si="78"/>
        <v>Active</v>
      </c>
      <c r="I247">
        <f t="shared" si="79"/>
        <v>8.0831408775981526</v>
      </c>
      <c r="J247">
        <f t="shared" si="103"/>
        <v>91.916859122401846</v>
      </c>
      <c r="K247" s="3">
        <v>44931</v>
      </c>
      <c r="L247" s="1">
        <f t="shared" ca="1" si="80"/>
        <v>1805.0843327935304</v>
      </c>
      <c r="M247" t="s">
        <v>895</v>
      </c>
      <c r="N247" s="1">
        <f t="shared" ca="1" si="81"/>
        <v>1948.9156672064696</v>
      </c>
      <c r="O247" t="str">
        <f t="shared" ca="1" si="82"/>
        <v>Active</v>
      </c>
      <c r="P247">
        <f t="shared" ca="1" si="83"/>
        <v>10.508083140877599</v>
      </c>
      <c r="Q247" s="3">
        <f t="shared" ca="1" si="84"/>
        <v>45007</v>
      </c>
      <c r="R247" s="1">
        <f t="shared" ca="1" si="85"/>
        <v>1549.2863770783965</v>
      </c>
      <c r="S247" t="str">
        <f t="shared" ca="1" si="86"/>
        <v>Withdrawal</v>
      </c>
      <c r="T247" s="1">
        <f t="shared" ca="1" si="87"/>
        <v>399.62929012807308</v>
      </c>
      <c r="U247" t="str">
        <f t="shared" ca="1" si="88"/>
        <v>Active</v>
      </c>
      <c r="V247">
        <f t="shared" ca="1" si="89"/>
        <v>9.122401847575059</v>
      </c>
      <c r="W247" s="3">
        <f t="shared" ca="1" si="90"/>
        <v>45155</v>
      </c>
      <c r="X247" s="1">
        <f t="shared" ca="1" si="91"/>
        <v>21.752611577467604</v>
      </c>
      <c r="Y247" t="str">
        <f t="shared" ca="1" si="92"/>
        <v>Withdrawal</v>
      </c>
      <c r="Z247" s="1">
        <f t="shared" ca="1" si="93"/>
        <v>377.87667855060545</v>
      </c>
      <c r="AA247" t="str">
        <f t="shared" ca="1" si="94"/>
        <v>Inactive</v>
      </c>
      <c r="AB247">
        <f t="shared" ca="1" si="95"/>
        <v>75.750577367205537</v>
      </c>
      <c r="AC247" s="3">
        <f t="shared" ca="1" si="96"/>
        <v>45471</v>
      </c>
      <c r="AD247" s="1">
        <f t="shared" ca="1" si="97"/>
        <v>68.228058279233395</v>
      </c>
      <c r="AE247" t="str">
        <f t="shared" ca="1" si="98"/>
        <v>Deposit</v>
      </c>
      <c r="AF247" s="1">
        <f t="shared" ca="1" si="99"/>
        <v>446.10473682983883</v>
      </c>
      <c r="AG247" t="str">
        <f t="shared" ca="1" si="100"/>
        <v>Inactive</v>
      </c>
      <c r="AH247" s="3">
        <f t="shared" si="101"/>
        <v>45810</v>
      </c>
      <c r="AI247">
        <f t="shared" ca="1" si="102"/>
        <v>90.677966101694921</v>
      </c>
    </row>
    <row r="248" spans="1:35" x14ac:dyDescent="0.35">
      <c r="A248">
        <v>123702</v>
      </c>
      <c r="B248" s="5" t="s">
        <v>274</v>
      </c>
      <c r="C248" s="3">
        <v>44612</v>
      </c>
      <c r="D248" s="3">
        <v>44612</v>
      </c>
      <c r="E248" s="6">
        <v>1631</v>
      </c>
      <c r="F248" t="s">
        <v>26</v>
      </c>
      <c r="G248" s="6">
        <v>1631</v>
      </c>
      <c r="H248" t="str">
        <f t="shared" si="78"/>
        <v>Active</v>
      </c>
      <c r="I248">
        <f t="shared" si="79"/>
        <v>8.0831408775981526</v>
      </c>
      <c r="J248">
        <f t="shared" si="103"/>
        <v>91.916859122401846</v>
      </c>
      <c r="K248" s="3">
        <v>44626</v>
      </c>
      <c r="L248" s="1">
        <f t="shared" ca="1" si="80"/>
        <v>555.78067974200542</v>
      </c>
      <c r="M248" t="s">
        <v>896</v>
      </c>
      <c r="N248" s="1">
        <f t="shared" ca="1" si="81"/>
        <v>2186.7806797420053</v>
      </c>
      <c r="O248" t="str">
        <f t="shared" ca="1" si="82"/>
        <v>Active</v>
      </c>
      <c r="P248">
        <f t="shared" ca="1" si="83"/>
        <v>10.508083140877599</v>
      </c>
      <c r="Q248" s="3">
        <f t="shared" ca="1" si="84"/>
        <v>44789</v>
      </c>
      <c r="R248" s="1">
        <f t="shared" ca="1" si="85"/>
        <v>2126.1717092573103</v>
      </c>
      <c r="S248" t="str">
        <f t="shared" ca="1" si="86"/>
        <v>Deposit</v>
      </c>
      <c r="T248" s="1">
        <f t="shared" ca="1" si="87"/>
        <v>2188.7806797420053</v>
      </c>
      <c r="U248" t="str">
        <f t="shared" ca="1" si="88"/>
        <v>Active</v>
      </c>
      <c r="V248">
        <f t="shared" ca="1" si="89"/>
        <v>9.122401847575059</v>
      </c>
      <c r="W248" s="3">
        <f t="shared" ca="1" si="90"/>
        <v>44889</v>
      </c>
      <c r="X248" s="1">
        <f t="shared" ca="1" si="91"/>
        <v>1514.6461161357852</v>
      </c>
      <c r="Y248" t="str">
        <f t="shared" ca="1" si="92"/>
        <v>Deposit</v>
      </c>
      <c r="Z248" s="1">
        <f t="shared" ca="1" si="93"/>
        <v>3703.4267958777905</v>
      </c>
      <c r="AA248" t="str">
        <f t="shared" ca="1" si="94"/>
        <v>Inactive</v>
      </c>
      <c r="AB248">
        <f t="shared" ca="1" si="95"/>
        <v>75.750577367205537</v>
      </c>
      <c r="AC248" s="3">
        <f t="shared" ca="1" si="96"/>
        <v>45469</v>
      </c>
      <c r="AD248" s="1">
        <f t="shared" ca="1" si="97"/>
        <v>1123.8368021012818</v>
      </c>
      <c r="AE248" t="str">
        <f t="shared" ca="1" si="98"/>
        <v>Withdrawal</v>
      </c>
      <c r="AF248" s="1">
        <f t="shared" ca="1" si="99"/>
        <v>2579.5899937765089</v>
      </c>
      <c r="AG248" t="str">
        <f t="shared" ca="1" si="100"/>
        <v>Inactive</v>
      </c>
      <c r="AH248" s="3">
        <f t="shared" si="101"/>
        <v>45810</v>
      </c>
      <c r="AI248">
        <f t="shared" ca="1" si="102"/>
        <v>90.677966101694921</v>
      </c>
    </row>
    <row r="249" spans="1:35" x14ac:dyDescent="0.35">
      <c r="A249">
        <v>123703</v>
      </c>
      <c r="B249" s="5" t="s">
        <v>275</v>
      </c>
      <c r="C249" s="3">
        <v>44013</v>
      </c>
      <c r="D249" s="3">
        <v>44013</v>
      </c>
      <c r="E249" s="6">
        <v>6465</v>
      </c>
      <c r="F249" t="s">
        <v>26</v>
      </c>
      <c r="G249" s="6">
        <v>6465</v>
      </c>
      <c r="H249" t="str">
        <f t="shared" si="78"/>
        <v>Active</v>
      </c>
      <c r="I249">
        <f t="shared" si="79"/>
        <v>8.0831408775981526</v>
      </c>
      <c r="J249">
        <f t="shared" si="103"/>
        <v>91.916859122401846</v>
      </c>
      <c r="K249" s="3">
        <v>44076</v>
      </c>
      <c r="L249" s="1">
        <f t="shared" ca="1" si="80"/>
        <v>4154.6859241994407</v>
      </c>
      <c r="M249" t="s">
        <v>896</v>
      </c>
      <c r="N249" s="1">
        <f t="shared" ca="1" si="81"/>
        <v>10619.685924199441</v>
      </c>
      <c r="O249" t="str">
        <f t="shared" ca="1" si="82"/>
        <v>Active</v>
      </c>
      <c r="P249">
        <f t="shared" ca="1" si="83"/>
        <v>10.508083140877599</v>
      </c>
      <c r="Q249" s="3">
        <f t="shared" ca="1" si="84"/>
        <v>44219</v>
      </c>
      <c r="R249" s="1">
        <f t="shared" ca="1" si="85"/>
        <v>9636.0240320581961</v>
      </c>
      <c r="S249" t="str">
        <f t="shared" ca="1" si="86"/>
        <v>Withdrawal</v>
      </c>
      <c r="T249" s="1">
        <f t="shared" ca="1" si="87"/>
        <v>983.66189214124461</v>
      </c>
      <c r="U249" t="str">
        <f t="shared" ca="1" si="88"/>
        <v>Active</v>
      </c>
      <c r="V249">
        <f t="shared" ca="1" si="89"/>
        <v>9.122401847575059</v>
      </c>
      <c r="W249" s="3">
        <f t="shared" ca="1" si="90"/>
        <v>44227</v>
      </c>
      <c r="X249" s="1">
        <f t="shared" ca="1" si="91"/>
        <v>678.38202272292085</v>
      </c>
      <c r="Y249" t="str">
        <f t="shared" ca="1" si="92"/>
        <v>Deposit</v>
      </c>
      <c r="Z249" s="1">
        <f t="shared" ca="1" si="93"/>
        <v>1662.0439148641653</v>
      </c>
      <c r="AA249" t="str">
        <f t="shared" ca="1" si="94"/>
        <v>Inactive</v>
      </c>
      <c r="AB249">
        <f t="shared" ca="1" si="95"/>
        <v>75.750577367205537</v>
      </c>
      <c r="AC249" s="3">
        <f t="shared" ca="1" si="96"/>
        <v>44685</v>
      </c>
      <c r="AD249" s="1">
        <f t="shared" ca="1" si="97"/>
        <v>1074.6987327325103</v>
      </c>
      <c r="AE249" t="str">
        <f t="shared" ca="1" si="98"/>
        <v>Deposit</v>
      </c>
      <c r="AF249" s="1">
        <f t="shared" ca="1" si="99"/>
        <v>2736.7426475966759</v>
      </c>
      <c r="AG249" t="str">
        <f t="shared" ca="1" si="100"/>
        <v>Inactive</v>
      </c>
      <c r="AH249" s="3">
        <f t="shared" si="101"/>
        <v>45810</v>
      </c>
      <c r="AI249">
        <f t="shared" ca="1" si="102"/>
        <v>90.677966101694921</v>
      </c>
    </row>
    <row r="250" spans="1:35" x14ac:dyDescent="0.35">
      <c r="A250">
        <v>123704</v>
      </c>
      <c r="B250" s="5" t="s">
        <v>276</v>
      </c>
      <c r="C250" s="3">
        <v>44562</v>
      </c>
      <c r="D250" s="3">
        <v>44562</v>
      </c>
      <c r="E250" s="6">
        <v>6943</v>
      </c>
      <c r="F250" t="s">
        <v>26</v>
      </c>
      <c r="G250" s="6">
        <v>6943</v>
      </c>
      <c r="H250" t="str">
        <f t="shared" si="78"/>
        <v>Active</v>
      </c>
      <c r="I250">
        <f t="shared" si="79"/>
        <v>8.0831408775981526</v>
      </c>
      <c r="J250">
        <f t="shared" si="103"/>
        <v>91.916859122401846</v>
      </c>
      <c r="K250" s="3">
        <v>44701</v>
      </c>
      <c r="L250" s="1">
        <f t="shared" ca="1" si="80"/>
        <v>5077.1828742313519</v>
      </c>
      <c r="M250" t="s">
        <v>895</v>
      </c>
      <c r="N250" s="1">
        <f t="shared" ca="1" si="81"/>
        <v>1865.8171257686481</v>
      </c>
      <c r="O250" t="str">
        <f t="shared" ca="1" si="82"/>
        <v>Active</v>
      </c>
      <c r="P250">
        <f t="shared" ca="1" si="83"/>
        <v>10.508083140877599</v>
      </c>
      <c r="Q250" s="3">
        <f t="shared" ca="1" si="84"/>
        <v>44725</v>
      </c>
      <c r="R250" s="1">
        <f t="shared" ca="1" si="85"/>
        <v>949.99486318785875</v>
      </c>
      <c r="S250" t="str">
        <f t="shared" ca="1" si="86"/>
        <v>Deposit</v>
      </c>
      <c r="T250" s="1">
        <f t="shared" ca="1" si="87"/>
        <v>1867.8171257686481</v>
      </c>
      <c r="U250" t="str">
        <f t="shared" ca="1" si="88"/>
        <v>Inactive</v>
      </c>
      <c r="V250">
        <f t="shared" ca="1" si="89"/>
        <v>9.122401847575059</v>
      </c>
      <c r="W250" s="3">
        <f t="shared" ca="1" si="90"/>
        <v>44907</v>
      </c>
      <c r="X250" s="1">
        <f t="shared" ca="1" si="91"/>
        <v>415.71561360587845</v>
      </c>
      <c r="Y250" t="str">
        <f t="shared" ca="1" si="92"/>
        <v>Deposit</v>
      </c>
      <c r="Z250" s="1">
        <f t="shared" ca="1" si="93"/>
        <v>2283.5327393745265</v>
      </c>
      <c r="AA250" t="str">
        <f t="shared" ca="1" si="94"/>
        <v>Active</v>
      </c>
      <c r="AB250">
        <f t="shared" ca="1" si="95"/>
        <v>75.750577367205537</v>
      </c>
      <c r="AC250" s="3">
        <f t="shared" ca="1" si="96"/>
        <v>45021</v>
      </c>
      <c r="AD250" s="1">
        <f t="shared" ca="1" si="97"/>
        <v>2251.2542645661506</v>
      </c>
      <c r="AE250" t="str">
        <f t="shared" ca="1" si="98"/>
        <v>Withdrawal</v>
      </c>
      <c r="AF250" s="1">
        <f t="shared" ca="1" si="99"/>
        <v>32.278474808375904</v>
      </c>
      <c r="AG250" t="str">
        <f t="shared" ca="1" si="100"/>
        <v>Inactive</v>
      </c>
      <c r="AH250" s="3">
        <f t="shared" si="101"/>
        <v>45810</v>
      </c>
      <c r="AI250">
        <f t="shared" ca="1" si="102"/>
        <v>90.677966101694921</v>
      </c>
    </row>
    <row r="251" spans="1:35" x14ac:dyDescent="0.35">
      <c r="A251">
        <v>123705</v>
      </c>
      <c r="B251" s="5" t="s">
        <v>277</v>
      </c>
      <c r="C251" s="3">
        <v>44253</v>
      </c>
      <c r="D251" s="3">
        <v>44253</v>
      </c>
      <c r="E251" s="6">
        <v>3216</v>
      </c>
      <c r="F251" t="s">
        <v>26</v>
      </c>
      <c r="G251" s="6">
        <v>3216</v>
      </c>
      <c r="H251" t="str">
        <f t="shared" si="78"/>
        <v>Active</v>
      </c>
      <c r="I251">
        <f t="shared" si="79"/>
        <v>8.0831408775981526</v>
      </c>
      <c r="J251">
        <f t="shared" si="103"/>
        <v>91.916859122401846</v>
      </c>
      <c r="K251" s="3">
        <v>44408</v>
      </c>
      <c r="L251" s="1">
        <f t="shared" ca="1" si="80"/>
        <v>1755.0738730474595</v>
      </c>
      <c r="M251" t="s">
        <v>896</v>
      </c>
      <c r="N251" s="1">
        <f t="shared" ca="1" si="81"/>
        <v>4971.0738730474595</v>
      </c>
      <c r="O251" t="str">
        <f t="shared" ca="1" si="82"/>
        <v>Active</v>
      </c>
      <c r="P251">
        <f t="shared" ca="1" si="83"/>
        <v>10.508083140877599</v>
      </c>
      <c r="Q251" s="3">
        <f t="shared" ca="1" si="84"/>
        <v>44522</v>
      </c>
      <c r="R251" s="1">
        <f t="shared" ca="1" si="85"/>
        <v>57.774903754556149</v>
      </c>
      <c r="S251" t="str">
        <f t="shared" ca="1" si="86"/>
        <v>Withdrawal</v>
      </c>
      <c r="T251" s="1">
        <f t="shared" ca="1" si="87"/>
        <v>4913.2989692929032</v>
      </c>
      <c r="U251" t="str">
        <f t="shared" ca="1" si="88"/>
        <v>Inactive</v>
      </c>
      <c r="V251">
        <f t="shared" ca="1" si="89"/>
        <v>9.122401847575059</v>
      </c>
      <c r="W251" s="3">
        <f t="shared" ca="1" si="90"/>
        <v>44703</v>
      </c>
      <c r="X251" s="1">
        <f t="shared" ca="1" si="91"/>
        <v>3464.7087247030408</v>
      </c>
      <c r="Y251" t="str">
        <f t="shared" ca="1" si="92"/>
        <v>Withdrawal</v>
      </c>
      <c r="Z251" s="1">
        <f t="shared" ca="1" si="93"/>
        <v>1448.5902445898623</v>
      </c>
      <c r="AA251" t="str">
        <f t="shared" ca="1" si="94"/>
        <v>Active</v>
      </c>
      <c r="AB251">
        <f t="shared" ca="1" si="95"/>
        <v>75.750577367205537</v>
      </c>
      <c r="AC251" s="3">
        <f t="shared" ca="1" si="96"/>
        <v>44758</v>
      </c>
      <c r="AD251" s="1">
        <f t="shared" ca="1" si="97"/>
        <v>639.31000155202582</v>
      </c>
      <c r="AE251" t="str">
        <f t="shared" ca="1" si="98"/>
        <v>Deposit</v>
      </c>
      <c r="AF251" s="1">
        <f t="shared" ca="1" si="99"/>
        <v>2087.9002461418881</v>
      </c>
      <c r="AG251" t="str">
        <f t="shared" ca="1" si="100"/>
        <v>Inactive</v>
      </c>
      <c r="AH251" s="3">
        <f t="shared" si="101"/>
        <v>45810</v>
      </c>
      <c r="AI251">
        <f t="shared" ca="1" si="102"/>
        <v>90.677966101694921</v>
      </c>
    </row>
    <row r="252" spans="1:35" x14ac:dyDescent="0.35">
      <c r="A252">
        <v>123706</v>
      </c>
      <c r="B252" s="5" t="s">
        <v>278</v>
      </c>
      <c r="C252" s="3">
        <v>45090</v>
      </c>
      <c r="D252" s="3">
        <v>45090</v>
      </c>
      <c r="E252" s="6">
        <v>5630</v>
      </c>
      <c r="F252" t="s">
        <v>26</v>
      </c>
      <c r="G252" s="6">
        <v>5630</v>
      </c>
      <c r="H252" t="str">
        <f t="shared" si="78"/>
        <v>Active</v>
      </c>
      <c r="I252">
        <f t="shared" si="79"/>
        <v>8.0831408775981526</v>
      </c>
      <c r="J252">
        <f t="shared" si="103"/>
        <v>91.916859122401846</v>
      </c>
      <c r="K252" s="3">
        <v>45156</v>
      </c>
      <c r="L252" s="1">
        <f t="shared" ca="1" si="80"/>
        <v>207.03953331622654</v>
      </c>
      <c r="M252" t="s">
        <v>895</v>
      </c>
      <c r="N252" s="1">
        <f t="shared" ca="1" si="81"/>
        <v>5422.9604666837731</v>
      </c>
      <c r="O252" t="str">
        <f t="shared" ca="1" si="82"/>
        <v>Active</v>
      </c>
      <c r="P252">
        <f t="shared" ca="1" si="83"/>
        <v>10.508083140877599</v>
      </c>
      <c r="Q252" s="3">
        <f t="shared" ca="1" si="84"/>
        <v>45171</v>
      </c>
      <c r="R252" s="1">
        <f t="shared" ca="1" si="85"/>
        <v>2139.6571992704403</v>
      </c>
      <c r="S252" t="str">
        <f t="shared" ca="1" si="86"/>
        <v>Deposit</v>
      </c>
      <c r="T252" s="1">
        <f t="shared" ca="1" si="87"/>
        <v>5424.9604666837731</v>
      </c>
      <c r="U252" t="str">
        <f t="shared" ca="1" si="88"/>
        <v>Active</v>
      </c>
      <c r="V252">
        <f t="shared" ca="1" si="89"/>
        <v>9.122401847575059</v>
      </c>
      <c r="W252" s="3">
        <f t="shared" ca="1" si="90"/>
        <v>45281</v>
      </c>
      <c r="X252" s="1">
        <f t="shared" ca="1" si="91"/>
        <v>1025.2360093626844</v>
      </c>
      <c r="Y252" t="str">
        <f t="shared" ca="1" si="92"/>
        <v>Withdrawal</v>
      </c>
      <c r="Z252" s="1">
        <f t="shared" ca="1" si="93"/>
        <v>4399.7244573210883</v>
      </c>
      <c r="AA252" t="str">
        <f t="shared" ca="1" si="94"/>
        <v>Inactive</v>
      </c>
      <c r="AB252">
        <f t="shared" ca="1" si="95"/>
        <v>75.750577367205537</v>
      </c>
      <c r="AC252" s="3">
        <f t="shared" ca="1" si="96"/>
        <v>45496</v>
      </c>
      <c r="AD252" s="1">
        <f t="shared" ca="1" si="97"/>
        <v>1386.1449273809026</v>
      </c>
      <c r="AE252" t="str">
        <f t="shared" ca="1" si="98"/>
        <v>Withdrawal</v>
      </c>
      <c r="AF252" s="1">
        <f t="shared" ca="1" si="99"/>
        <v>3013.5795299401857</v>
      </c>
      <c r="AG252" t="str">
        <f t="shared" ca="1" si="100"/>
        <v>Inactive</v>
      </c>
      <c r="AH252" s="3">
        <f t="shared" si="101"/>
        <v>45810</v>
      </c>
      <c r="AI252">
        <f t="shared" ca="1" si="102"/>
        <v>90.677966101694921</v>
      </c>
    </row>
    <row r="253" spans="1:35" x14ac:dyDescent="0.35">
      <c r="A253">
        <v>123707</v>
      </c>
      <c r="B253" s="5" t="s">
        <v>279</v>
      </c>
      <c r="C253" s="3">
        <v>44802</v>
      </c>
      <c r="D253" s="3">
        <v>44802</v>
      </c>
      <c r="E253" s="6">
        <v>248</v>
      </c>
      <c r="F253" t="s">
        <v>26</v>
      </c>
      <c r="G253" s="6">
        <v>248</v>
      </c>
      <c r="H253" t="str">
        <f t="shared" si="78"/>
        <v>Active</v>
      </c>
      <c r="I253">
        <f t="shared" si="79"/>
        <v>8.0831408775981526</v>
      </c>
      <c r="J253">
        <f t="shared" si="103"/>
        <v>91.916859122401846</v>
      </c>
      <c r="K253" s="3">
        <v>44886</v>
      </c>
      <c r="L253" s="1">
        <f t="shared" ca="1" si="80"/>
        <v>131.02905266271748</v>
      </c>
      <c r="M253" t="s">
        <v>896</v>
      </c>
      <c r="N253" s="1">
        <f t="shared" ca="1" si="81"/>
        <v>379.0290526627175</v>
      </c>
      <c r="O253" t="str">
        <f t="shared" ca="1" si="82"/>
        <v>Active</v>
      </c>
      <c r="P253">
        <f t="shared" ca="1" si="83"/>
        <v>10.508083140877599</v>
      </c>
      <c r="Q253" s="3">
        <f t="shared" ca="1" si="84"/>
        <v>44997</v>
      </c>
      <c r="R253" s="1">
        <f t="shared" ca="1" si="85"/>
        <v>304.10483716025539</v>
      </c>
      <c r="S253" t="str">
        <f t="shared" ca="1" si="86"/>
        <v>Withdrawal</v>
      </c>
      <c r="T253" s="1">
        <f t="shared" ca="1" si="87"/>
        <v>74.924215502462118</v>
      </c>
      <c r="U253" t="str">
        <f t="shared" ca="1" si="88"/>
        <v>Active</v>
      </c>
      <c r="V253">
        <f t="shared" ca="1" si="89"/>
        <v>9.122401847575059</v>
      </c>
      <c r="W253" s="3">
        <f t="shared" ca="1" si="90"/>
        <v>45160</v>
      </c>
      <c r="X253" s="1">
        <f t="shared" ca="1" si="91"/>
        <v>40.919836186515482</v>
      </c>
      <c r="Y253" t="str">
        <f t="shared" ca="1" si="92"/>
        <v>Withdrawal</v>
      </c>
      <c r="Z253" s="1">
        <f t="shared" ca="1" si="93"/>
        <v>34.004379315946636</v>
      </c>
      <c r="AA253" t="str">
        <f t="shared" ca="1" si="94"/>
        <v>Inactive</v>
      </c>
      <c r="AB253">
        <f t="shared" ca="1" si="95"/>
        <v>75.750577367205537</v>
      </c>
      <c r="AC253" s="3">
        <f t="shared" ca="1" si="96"/>
        <v>45689</v>
      </c>
      <c r="AD253" s="1">
        <f t="shared" ca="1" si="97"/>
        <v>4.4988218151896433</v>
      </c>
      <c r="AE253" t="str">
        <f t="shared" ca="1" si="98"/>
        <v>Withdrawal</v>
      </c>
      <c r="AF253" s="1">
        <f t="shared" ca="1" si="99"/>
        <v>29.505557500756993</v>
      </c>
      <c r="AG253" t="str">
        <f t="shared" ca="1" si="100"/>
        <v>Active</v>
      </c>
      <c r="AH253" s="3">
        <f t="shared" si="101"/>
        <v>45810</v>
      </c>
      <c r="AI253">
        <f t="shared" ca="1" si="102"/>
        <v>90.677966101694921</v>
      </c>
    </row>
    <row r="254" spans="1:35" x14ac:dyDescent="0.35">
      <c r="A254">
        <v>123708</v>
      </c>
      <c r="B254" s="5" t="s">
        <v>280</v>
      </c>
      <c r="C254" s="3">
        <v>44817</v>
      </c>
      <c r="D254" s="3">
        <v>44817</v>
      </c>
      <c r="E254" s="6">
        <v>4187</v>
      </c>
      <c r="F254" t="s">
        <v>26</v>
      </c>
      <c r="G254" s="6">
        <v>4187</v>
      </c>
      <c r="H254" t="str">
        <f t="shared" si="78"/>
        <v>Active</v>
      </c>
      <c r="I254">
        <f t="shared" si="79"/>
        <v>8.0831408775981526</v>
      </c>
      <c r="J254">
        <f t="shared" si="103"/>
        <v>91.916859122401846</v>
      </c>
      <c r="K254" s="3">
        <v>44988</v>
      </c>
      <c r="L254" s="1">
        <f t="shared" ca="1" si="80"/>
        <v>3034.5239127242912</v>
      </c>
      <c r="M254" t="s">
        <v>895</v>
      </c>
      <c r="N254" s="1">
        <f t="shared" ca="1" si="81"/>
        <v>1152.4760872757088</v>
      </c>
      <c r="O254" t="str">
        <f t="shared" ca="1" si="82"/>
        <v>Active</v>
      </c>
      <c r="P254">
        <f t="shared" ca="1" si="83"/>
        <v>10.508083140877599</v>
      </c>
      <c r="Q254" s="3">
        <f t="shared" ca="1" si="84"/>
        <v>45049</v>
      </c>
      <c r="R254" s="1">
        <f t="shared" ca="1" si="85"/>
        <v>916.39765335532866</v>
      </c>
      <c r="S254" t="str">
        <f t="shared" ca="1" si="86"/>
        <v>Deposit</v>
      </c>
      <c r="T254" s="1">
        <f t="shared" ca="1" si="87"/>
        <v>1154.4760872757088</v>
      </c>
      <c r="U254" t="str">
        <f t="shared" ca="1" si="88"/>
        <v>Active</v>
      </c>
      <c r="V254">
        <f t="shared" ca="1" si="89"/>
        <v>9.122401847575059</v>
      </c>
      <c r="W254" s="3">
        <f t="shared" ca="1" si="90"/>
        <v>45177</v>
      </c>
      <c r="X254" s="1">
        <f t="shared" ca="1" si="91"/>
        <v>118.30525307402311</v>
      </c>
      <c r="Y254" t="str">
        <f t="shared" ca="1" si="92"/>
        <v>Withdrawal</v>
      </c>
      <c r="Z254" s="1">
        <f t="shared" ca="1" si="93"/>
        <v>1036.1708342016857</v>
      </c>
      <c r="AA254" t="str">
        <f t="shared" ca="1" si="94"/>
        <v>Inactive</v>
      </c>
      <c r="AB254">
        <f t="shared" ca="1" si="95"/>
        <v>75.750577367205537</v>
      </c>
      <c r="AC254" s="3">
        <f t="shared" ca="1" si="96"/>
        <v>45641</v>
      </c>
      <c r="AD254" s="1">
        <f t="shared" ca="1" si="97"/>
        <v>206.32576075424848</v>
      </c>
      <c r="AE254" t="str">
        <f t="shared" ca="1" si="98"/>
        <v>Withdrawal</v>
      </c>
      <c r="AF254" s="1">
        <f t="shared" ca="1" si="99"/>
        <v>829.84507344743724</v>
      </c>
      <c r="AG254" t="str">
        <f t="shared" ca="1" si="100"/>
        <v>Active</v>
      </c>
      <c r="AH254" s="3">
        <f t="shared" si="101"/>
        <v>45810</v>
      </c>
      <c r="AI254">
        <f t="shared" ca="1" si="102"/>
        <v>90.677966101694921</v>
      </c>
    </row>
    <row r="255" spans="1:35" x14ac:dyDescent="0.35">
      <c r="A255">
        <v>123709</v>
      </c>
      <c r="B255" s="5" t="s">
        <v>281</v>
      </c>
      <c r="C255" s="3">
        <v>44716</v>
      </c>
      <c r="D255" s="3">
        <v>44716</v>
      </c>
      <c r="E255" s="6">
        <v>2892</v>
      </c>
      <c r="F255" t="s">
        <v>26</v>
      </c>
      <c r="G255" s="6">
        <v>2892</v>
      </c>
      <c r="H255" t="str">
        <f t="shared" si="78"/>
        <v>Active</v>
      </c>
      <c r="I255">
        <f t="shared" si="79"/>
        <v>8.0831408775981526</v>
      </c>
      <c r="J255">
        <f t="shared" si="103"/>
        <v>91.916859122401846</v>
      </c>
      <c r="K255" s="3">
        <v>44728</v>
      </c>
      <c r="L255" s="1">
        <f t="shared" ca="1" si="80"/>
        <v>48.81601861249267</v>
      </c>
      <c r="M255" t="s">
        <v>895</v>
      </c>
      <c r="N255" s="1">
        <f t="shared" ca="1" si="81"/>
        <v>2843.1839813875072</v>
      </c>
      <c r="O255" t="str">
        <f t="shared" ca="1" si="82"/>
        <v>Active</v>
      </c>
      <c r="P255">
        <f t="shared" ca="1" si="83"/>
        <v>10.508083140877599</v>
      </c>
      <c r="Q255" s="3">
        <f t="shared" ca="1" si="84"/>
        <v>44886</v>
      </c>
      <c r="R255" s="1">
        <f t="shared" ca="1" si="85"/>
        <v>3.3650749858318534</v>
      </c>
      <c r="S255" t="str">
        <f t="shared" ca="1" si="86"/>
        <v>Withdrawal</v>
      </c>
      <c r="T255" s="1">
        <f t="shared" ca="1" si="87"/>
        <v>2839.8189064016751</v>
      </c>
      <c r="U255" t="str">
        <f t="shared" ca="1" si="88"/>
        <v>Inactive</v>
      </c>
      <c r="V255">
        <f t="shared" ca="1" si="89"/>
        <v>9.122401847575059</v>
      </c>
      <c r="W255" s="3">
        <f t="shared" ca="1" si="90"/>
        <v>45074</v>
      </c>
      <c r="X255" s="1">
        <f t="shared" ca="1" si="91"/>
        <v>2104.438174079964</v>
      </c>
      <c r="Y255" t="str">
        <f t="shared" ca="1" si="92"/>
        <v>Withdrawal</v>
      </c>
      <c r="Z255" s="1">
        <f t="shared" ca="1" si="93"/>
        <v>735.38073232171109</v>
      </c>
      <c r="AA255" t="str">
        <f t="shared" ca="1" si="94"/>
        <v>Active</v>
      </c>
      <c r="AB255">
        <f t="shared" ca="1" si="95"/>
        <v>75.750577367205537</v>
      </c>
      <c r="AC255" s="3">
        <f t="shared" ca="1" si="96"/>
        <v>45090</v>
      </c>
      <c r="AD255" s="1">
        <f t="shared" ca="1" si="97"/>
        <v>705.4242023271089</v>
      </c>
      <c r="AE255" t="str">
        <f t="shared" ca="1" si="98"/>
        <v>Deposit</v>
      </c>
      <c r="AF255" s="1">
        <f t="shared" ca="1" si="99"/>
        <v>1440.8049346488201</v>
      </c>
      <c r="AG255" t="str">
        <f t="shared" ca="1" si="100"/>
        <v>Inactive</v>
      </c>
      <c r="AH255" s="3">
        <f t="shared" si="101"/>
        <v>45810</v>
      </c>
      <c r="AI255">
        <f t="shared" ca="1" si="102"/>
        <v>90.677966101694921</v>
      </c>
    </row>
    <row r="256" spans="1:35" x14ac:dyDescent="0.35">
      <c r="A256">
        <v>123710</v>
      </c>
      <c r="B256" s="5" t="s">
        <v>282</v>
      </c>
      <c r="C256" s="3">
        <v>43863</v>
      </c>
      <c r="D256" s="3">
        <v>43863</v>
      </c>
      <c r="E256" s="6">
        <v>2573</v>
      </c>
      <c r="F256" t="s">
        <v>26</v>
      </c>
      <c r="G256" s="6">
        <v>2573</v>
      </c>
      <c r="H256" t="str">
        <f t="shared" si="78"/>
        <v>Active</v>
      </c>
      <c r="I256">
        <f t="shared" si="79"/>
        <v>8.0831408775981526</v>
      </c>
      <c r="J256">
        <f t="shared" si="103"/>
        <v>91.916859122401846</v>
      </c>
      <c r="K256" s="3">
        <v>44014</v>
      </c>
      <c r="L256" s="1">
        <f t="shared" ca="1" si="80"/>
        <v>2281.4299040632759</v>
      </c>
      <c r="M256" t="s">
        <v>895</v>
      </c>
      <c r="N256" s="1">
        <f t="shared" ca="1" si="81"/>
        <v>291.5700959367241</v>
      </c>
      <c r="O256" t="str">
        <f t="shared" ca="1" si="82"/>
        <v>Active</v>
      </c>
      <c r="P256">
        <f t="shared" ca="1" si="83"/>
        <v>10.508083140877599</v>
      </c>
      <c r="Q256" s="3">
        <f t="shared" ca="1" si="84"/>
        <v>44050</v>
      </c>
      <c r="R256" s="1">
        <f t="shared" ca="1" si="85"/>
        <v>144.9539858736718</v>
      </c>
      <c r="S256" t="str">
        <f t="shared" ca="1" si="86"/>
        <v>Deposit</v>
      </c>
      <c r="T256" s="1">
        <f t="shared" ca="1" si="87"/>
        <v>293.5700959367241</v>
      </c>
      <c r="U256" t="str">
        <f t="shared" ca="1" si="88"/>
        <v>Active</v>
      </c>
      <c r="V256">
        <f t="shared" ca="1" si="89"/>
        <v>9.122401847575059</v>
      </c>
      <c r="W256" s="3">
        <f t="shared" ca="1" si="90"/>
        <v>44145</v>
      </c>
      <c r="X256" s="1">
        <f t="shared" ca="1" si="91"/>
        <v>13.293280815609407</v>
      </c>
      <c r="Y256" t="str">
        <f t="shared" ca="1" si="92"/>
        <v>Deposit</v>
      </c>
      <c r="Z256" s="1">
        <f t="shared" ca="1" si="93"/>
        <v>306.86337675233352</v>
      </c>
      <c r="AA256" t="str">
        <f t="shared" ca="1" si="94"/>
        <v>Inactive</v>
      </c>
      <c r="AB256">
        <f t="shared" ca="1" si="95"/>
        <v>75.750577367205537</v>
      </c>
      <c r="AC256" s="3">
        <f t="shared" ca="1" si="96"/>
        <v>44725</v>
      </c>
      <c r="AD256" s="1">
        <f t="shared" ca="1" si="97"/>
        <v>282.86367755060871</v>
      </c>
      <c r="AE256" t="str">
        <f t="shared" ca="1" si="98"/>
        <v>Deposit</v>
      </c>
      <c r="AF256" s="1">
        <f t="shared" ca="1" si="99"/>
        <v>589.72705430294218</v>
      </c>
      <c r="AG256" t="str">
        <f t="shared" ca="1" si="100"/>
        <v>Inactive</v>
      </c>
      <c r="AH256" s="3">
        <f t="shared" si="101"/>
        <v>45810</v>
      </c>
      <c r="AI256">
        <f t="shared" ca="1" si="102"/>
        <v>90.677966101694921</v>
      </c>
    </row>
    <row r="257" spans="1:35" x14ac:dyDescent="0.35">
      <c r="A257">
        <v>123711</v>
      </c>
      <c r="B257" s="5" t="s">
        <v>283</v>
      </c>
      <c r="C257" s="3">
        <v>43875</v>
      </c>
      <c r="D257" s="3">
        <v>43875</v>
      </c>
      <c r="E257" s="6">
        <v>4992</v>
      </c>
      <c r="F257" t="s">
        <v>26</v>
      </c>
      <c r="G257" s="6">
        <v>4992</v>
      </c>
      <c r="H257" t="str">
        <f t="shared" si="78"/>
        <v>Active</v>
      </c>
      <c r="I257">
        <f t="shared" si="79"/>
        <v>8.0831408775981526</v>
      </c>
      <c r="J257">
        <f t="shared" si="103"/>
        <v>91.916859122401846</v>
      </c>
      <c r="K257" s="3">
        <v>43987</v>
      </c>
      <c r="L257" s="1">
        <f t="shared" ca="1" si="80"/>
        <v>2905.4986240567259</v>
      </c>
      <c r="M257" t="s">
        <v>895</v>
      </c>
      <c r="N257" s="1">
        <f t="shared" ca="1" si="81"/>
        <v>2086.5013759432741</v>
      </c>
      <c r="O257" t="str">
        <f t="shared" ca="1" si="82"/>
        <v>Active</v>
      </c>
      <c r="P257">
        <f t="shared" ca="1" si="83"/>
        <v>10.508083140877599</v>
      </c>
      <c r="Q257" s="3">
        <f t="shared" ca="1" si="84"/>
        <v>44074</v>
      </c>
      <c r="R257" s="1">
        <f t="shared" ca="1" si="85"/>
        <v>1257.0651604040443</v>
      </c>
      <c r="S257" t="str">
        <f t="shared" ca="1" si="86"/>
        <v>Deposit</v>
      </c>
      <c r="T257" s="1">
        <f t="shared" ca="1" si="87"/>
        <v>2088.5013759432741</v>
      </c>
      <c r="U257" t="str">
        <f t="shared" ca="1" si="88"/>
        <v>Active</v>
      </c>
      <c r="V257">
        <f t="shared" ca="1" si="89"/>
        <v>9.122401847575059</v>
      </c>
      <c r="W257" s="3">
        <f t="shared" ca="1" si="90"/>
        <v>44076</v>
      </c>
      <c r="X257" s="1">
        <f t="shared" ca="1" si="91"/>
        <v>1089.7164192616208</v>
      </c>
      <c r="Y257" t="str">
        <f t="shared" ca="1" si="92"/>
        <v>Deposit</v>
      </c>
      <c r="Z257" s="1">
        <f t="shared" ca="1" si="93"/>
        <v>3178.2177952048951</v>
      </c>
      <c r="AA257" t="str">
        <f t="shared" ca="1" si="94"/>
        <v>Inactive</v>
      </c>
      <c r="AB257">
        <f t="shared" ca="1" si="95"/>
        <v>75.750577367205537</v>
      </c>
      <c r="AC257" s="3">
        <f t="shared" ca="1" si="96"/>
        <v>44748</v>
      </c>
      <c r="AD257" s="1">
        <f t="shared" ca="1" si="97"/>
        <v>257.54508653242243</v>
      </c>
      <c r="AE257" t="str">
        <f t="shared" ca="1" si="98"/>
        <v>Withdrawal</v>
      </c>
      <c r="AF257" s="1">
        <f t="shared" ca="1" si="99"/>
        <v>2920.6727086724727</v>
      </c>
      <c r="AG257" t="str">
        <f t="shared" ca="1" si="100"/>
        <v>Inactive</v>
      </c>
      <c r="AH257" s="3">
        <f t="shared" si="101"/>
        <v>45810</v>
      </c>
      <c r="AI257">
        <f t="shared" ca="1" si="102"/>
        <v>90.677966101694921</v>
      </c>
    </row>
    <row r="258" spans="1:35" x14ac:dyDescent="0.35">
      <c r="A258">
        <v>123712</v>
      </c>
      <c r="B258" s="5" t="s">
        <v>284</v>
      </c>
      <c r="C258" s="3">
        <v>44873</v>
      </c>
      <c r="D258" s="3">
        <v>44873</v>
      </c>
      <c r="E258" s="6">
        <v>709</v>
      </c>
      <c r="F258" t="s">
        <v>26</v>
      </c>
      <c r="G258" s="6">
        <v>709</v>
      </c>
      <c r="H258" t="str">
        <f t="shared" ref="H258:H321" si="104">IF(K258&lt;&gt;"", IF(DATEDIF(D258, K258, "d")&lt;=180, "Active", "Inactive"), IF(K258="", "No Status", ""))</f>
        <v>Active</v>
      </c>
      <c r="I258">
        <f t="shared" ref="I258:I321" si="105">IF(COUNTIF(H:H, "&lt;&gt;") &gt; 0, (COUNTIF(H:H, "Inactive") / (COUNTIF(H:H, "Active") + COUNTIF(H:H, "Inactive"))) * 100, 0)</f>
        <v>8.0831408775981526</v>
      </c>
      <c r="J258">
        <f t="shared" si="103"/>
        <v>91.916859122401846</v>
      </c>
      <c r="K258" s="3">
        <v>44967</v>
      </c>
      <c r="L258" s="1">
        <f t="shared" ref="L258:L321" ca="1" si="106">IF(M258="Withdrawal", MIN(G258, RAND()*G258), RAND()*G258)</f>
        <v>689.53003988411763</v>
      </c>
      <c r="M258" t="s">
        <v>895</v>
      </c>
      <c r="N258" s="1">
        <f t="shared" ref="N258:N321" ca="1" si="107">IF(M258="Withdrawal", G258-L258, G258+L258)</f>
        <v>19.469960115882373</v>
      </c>
      <c r="O258" t="str">
        <f t="shared" ref="O258:O321" ca="1" si="108">IF(DATEDIF(K258, Q258, "d")&lt;=180, "Active", "Inactive")</f>
        <v>Active</v>
      </c>
      <c r="P258">
        <f t="shared" ref="P258:P321" ca="1" si="109">IF(COUNTIF(O:O, "&lt;&gt;") &gt; 0, (COUNTIF(O:O, "Inactive") / (COUNTIF(O:O, "Active") + COUNTIF(O:O, "Inactive"))) * 100, 0)</f>
        <v>10.508083140877599</v>
      </c>
      <c r="Q258" s="3">
        <f t="shared" ref="Q258:Q321" ca="1" si="110">IF(K258="", "", K258+RANDBETWEEN(1,200))</f>
        <v>45146</v>
      </c>
      <c r="R258" s="1">
        <f t="shared" ref="R258:R321" ca="1" si="111">IF(S258="Withdrawal", MIN(N258, RAND()*N258), RAND()*N258)</f>
        <v>13.306660731423486</v>
      </c>
      <c r="S258" t="str">
        <f t="shared" ref="S258:S321" ca="1" si="112">IF(RAND() &lt; 0.5, "Deposit", "Withdrawal")</f>
        <v>Withdrawal</v>
      </c>
      <c r="T258" s="1">
        <f t="shared" ref="T258:T321" ca="1" si="113">IF(S258="Withdrawal", N258-R258, N258+2)</f>
        <v>6.1632993844588864</v>
      </c>
      <c r="U258" t="str">
        <f t="shared" ref="U258:U321" ca="1" si="114">IF(DATEDIF(Q258, W258, "d")&lt;=180, "Active", "Inactive")</f>
        <v>Active</v>
      </c>
      <c r="V258">
        <f t="shared" ref="V258:V321" ca="1" si="115">IF(COUNTIF(U:U, "&lt;&gt;") &gt; 0, (COUNTIF(U:U, "Inactive") / (COUNTIF(U:U, "Active") + COUNTIF(U:U, "Inactive"))) * 100, 0)</f>
        <v>9.122401847575059</v>
      </c>
      <c r="W258" s="3">
        <f t="shared" ref="W258:W321" ca="1" si="116">IF(Q258="", "", Q258+RANDBETWEEN(1,200))</f>
        <v>45245</v>
      </c>
      <c r="X258" s="1">
        <f t="shared" ref="X258:X321" ca="1" si="117">IF(Y258="Withdrawal", MIN(T258, RAND()*T258), RAND()*T258)</f>
        <v>6.0453168002047812</v>
      </c>
      <c r="Y258" t="str">
        <f t="shared" ref="Y258:Y321" ca="1" si="118">IF(RAND() &lt; 0.5, "Deposit", "Withdrawal")</f>
        <v>Deposit</v>
      </c>
      <c r="Z258" s="1">
        <f t="shared" ref="Z258:Z321" ca="1" si="119">IF(Y258="Withdrawal", T258-X258, T258+X258)</f>
        <v>12.208616184663668</v>
      </c>
      <c r="AA258" t="str">
        <f t="shared" ref="AA258:AA321" ca="1" si="120">IF(DATEDIF(W258, AC258, "d")&lt;=180, "Active", "Inactive")</f>
        <v>Inactive</v>
      </c>
      <c r="AB258">
        <f t="shared" ref="AB258:AB321" ca="1" si="121">IF(COUNTIF(AA:AA, "&lt;&gt;") &gt; 0, (COUNTIF(AA:AA, "Inactive") / (COUNTIF(AA:AA, "Active") + COUNTIF(AA:AA, "Inactive"))) * 100, 0)</f>
        <v>75.750577367205537</v>
      </c>
      <c r="AC258" s="3">
        <f t="shared" ref="AC258:AC321" ca="1" si="122">IF(W258="", "", W258+RANDBETWEEN(1,700))</f>
        <v>45908</v>
      </c>
      <c r="AD258" s="1">
        <f t="shared" ref="AD258:AD321" ca="1" si="123">IF(AE258="Withdrawal", MIN(Z258, RAND()*Z258), RAND()*Z258)</f>
        <v>9.410993020673553</v>
      </c>
      <c r="AE258" t="str">
        <f t="shared" ref="AE258:AE321" ca="1" si="124">IF(RAND() &lt; 0.5, "Deposit", "Withdrawal")</f>
        <v>Withdrawal</v>
      </c>
      <c r="AF258" s="1">
        <f t="shared" ref="AF258:AF321" ca="1" si="125">IF(AE258="Withdrawal", Z258-AD258, Z258+AD258)</f>
        <v>2.7976231639901155</v>
      </c>
      <c r="AG258" t="e">
        <f t="shared" ref="AG258:AG321" ca="1" si="126">IF(DATEDIF(AC258, AH258, "d")&lt;=180, "Active", "Inactive")</f>
        <v>#NUM!</v>
      </c>
      <c r="AH258" s="3">
        <f t="shared" ref="AH258:AH321" si="127">DATE(2025, 6, 2)</f>
        <v>45810</v>
      </c>
      <c r="AI258">
        <f t="shared" ref="AI258:AI321" ca="1" si="128">IF(COUNTIFS(AG:AG, "&lt;&gt;", AG:AG, "&lt;&gt;#NUM!") &gt; 0, (COUNTIFS(AG:AG, "Inactive", AG:AG, "&lt;&gt;", AG:AG, "&lt;&gt;#NUM!") / (COUNTIFS(AG:AG, "Active", AG:AG, "&lt;&gt;", AG:AG, "&lt;&gt;#NUM!") + COUNTIFS(AG:AG, "Inactive", AG:AG, "&lt;&gt;", AG:AG, "&lt;&gt;#NUM!"))) * 100, 0)</f>
        <v>90.677966101694921</v>
      </c>
    </row>
    <row r="259" spans="1:35" x14ac:dyDescent="0.35">
      <c r="A259">
        <v>123713</v>
      </c>
      <c r="B259" s="5" t="s">
        <v>285</v>
      </c>
      <c r="C259" s="3">
        <v>43970</v>
      </c>
      <c r="D259" s="3">
        <v>43970</v>
      </c>
      <c r="E259" s="6">
        <v>6527</v>
      </c>
      <c r="F259" t="s">
        <v>26</v>
      </c>
      <c r="G259" s="6">
        <v>6527</v>
      </c>
      <c r="H259" t="str">
        <f t="shared" si="104"/>
        <v>Active</v>
      </c>
      <c r="I259">
        <f t="shared" si="105"/>
        <v>8.0831408775981526</v>
      </c>
      <c r="J259">
        <f t="shared" ref="J259:J322" si="129">IF(COUNTIF(H:H, "&lt;&gt;") &gt; 0, (COUNTIF(H:H, "Active") / (COUNTIF(H:H, "Inactive") + COUNTIF(H:H, "Active"))) * 100, 0)</f>
        <v>91.916859122401846</v>
      </c>
      <c r="K259" s="3">
        <v>44136</v>
      </c>
      <c r="L259" s="1">
        <f t="shared" ca="1" si="106"/>
        <v>1500.2510330317957</v>
      </c>
      <c r="M259" t="s">
        <v>896</v>
      </c>
      <c r="N259" s="1">
        <f t="shared" ca="1" si="107"/>
        <v>8027.2510330317955</v>
      </c>
      <c r="O259" t="str">
        <f t="shared" ca="1" si="108"/>
        <v>Inactive</v>
      </c>
      <c r="P259">
        <f t="shared" ca="1" si="109"/>
        <v>10.508083140877599</v>
      </c>
      <c r="Q259" s="3">
        <f t="shared" ca="1" si="110"/>
        <v>44317</v>
      </c>
      <c r="R259" s="1">
        <f t="shared" ca="1" si="111"/>
        <v>7352.8977018836031</v>
      </c>
      <c r="S259" t="str">
        <f t="shared" ca="1" si="112"/>
        <v>Deposit</v>
      </c>
      <c r="T259" s="1">
        <f t="shared" ca="1" si="113"/>
        <v>8029.2510330317955</v>
      </c>
      <c r="U259" t="str">
        <f t="shared" ca="1" si="114"/>
        <v>Active</v>
      </c>
      <c r="V259">
        <f t="shared" ca="1" si="115"/>
        <v>9.122401847575059</v>
      </c>
      <c r="W259" s="3">
        <f t="shared" ca="1" si="116"/>
        <v>44468</v>
      </c>
      <c r="X259" s="1">
        <f t="shared" ca="1" si="117"/>
        <v>2381.9316348052125</v>
      </c>
      <c r="Y259" t="str">
        <f t="shared" ca="1" si="118"/>
        <v>Withdrawal</v>
      </c>
      <c r="Z259" s="1">
        <f t="shared" ca="1" si="119"/>
        <v>5647.319398226583</v>
      </c>
      <c r="AA259" t="str">
        <f t="shared" ca="1" si="120"/>
        <v>Active</v>
      </c>
      <c r="AB259">
        <f t="shared" ca="1" si="121"/>
        <v>75.750577367205537</v>
      </c>
      <c r="AC259" s="3">
        <f t="shared" ca="1" si="122"/>
        <v>44497</v>
      </c>
      <c r="AD259" s="1">
        <f t="shared" ca="1" si="123"/>
        <v>339.07020254863994</v>
      </c>
      <c r="AE259" t="str">
        <f t="shared" ca="1" si="124"/>
        <v>Withdrawal</v>
      </c>
      <c r="AF259" s="1">
        <f t="shared" ca="1" si="125"/>
        <v>5308.2491956779431</v>
      </c>
      <c r="AG259" t="str">
        <f t="shared" ca="1" si="126"/>
        <v>Inactive</v>
      </c>
      <c r="AH259" s="3">
        <f t="shared" si="127"/>
        <v>45810</v>
      </c>
      <c r="AI259">
        <f t="shared" ca="1" si="128"/>
        <v>90.677966101694921</v>
      </c>
    </row>
    <row r="260" spans="1:35" x14ac:dyDescent="0.35">
      <c r="A260">
        <v>123714</v>
      </c>
      <c r="B260" s="5" t="s">
        <v>286</v>
      </c>
      <c r="C260" s="3">
        <v>44186</v>
      </c>
      <c r="D260" s="3">
        <v>44186</v>
      </c>
      <c r="E260" s="6">
        <v>6832</v>
      </c>
      <c r="F260" t="s">
        <v>26</v>
      </c>
      <c r="G260" s="6">
        <v>6832</v>
      </c>
      <c r="H260" t="str">
        <f t="shared" si="104"/>
        <v>Active</v>
      </c>
      <c r="I260">
        <f t="shared" si="105"/>
        <v>8.0831408775981526</v>
      </c>
      <c r="J260">
        <f t="shared" si="129"/>
        <v>91.916859122401846</v>
      </c>
      <c r="K260" s="3">
        <v>44312</v>
      </c>
      <c r="L260" s="1">
        <f t="shared" ca="1" si="106"/>
        <v>493.08054134695294</v>
      </c>
      <c r="M260" t="s">
        <v>895</v>
      </c>
      <c r="N260" s="1">
        <f t="shared" ca="1" si="107"/>
        <v>6338.9194586530466</v>
      </c>
      <c r="O260" t="str">
        <f t="shared" ca="1" si="108"/>
        <v>Active</v>
      </c>
      <c r="P260">
        <f t="shared" ca="1" si="109"/>
        <v>10.508083140877599</v>
      </c>
      <c r="Q260" s="3">
        <f t="shared" ca="1" si="110"/>
        <v>44474</v>
      </c>
      <c r="R260" s="1">
        <f t="shared" ca="1" si="111"/>
        <v>5033.4317014575636</v>
      </c>
      <c r="S260" t="str">
        <f t="shared" ca="1" si="112"/>
        <v>Deposit</v>
      </c>
      <c r="T260" s="1">
        <f t="shared" ca="1" si="113"/>
        <v>6340.9194586530466</v>
      </c>
      <c r="U260" t="str">
        <f t="shared" ca="1" si="114"/>
        <v>Active</v>
      </c>
      <c r="V260">
        <f t="shared" ca="1" si="115"/>
        <v>9.122401847575059</v>
      </c>
      <c r="W260" s="3">
        <f t="shared" ca="1" si="116"/>
        <v>44543</v>
      </c>
      <c r="X260" s="1">
        <f t="shared" ca="1" si="117"/>
        <v>4499.8291630931117</v>
      </c>
      <c r="Y260" t="str">
        <f t="shared" ca="1" si="118"/>
        <v>Deposit</v>
      </c>
      <c r="Z260" s="1">
        <f t="shared" ca="1" si="119"/>
        <v>10840.748621746159</v>
      </c>
      <c r="AA260" t="str">
        <f t="shared" ca="1" si="120"/>
        <v>Inactive</v>
      </c>
      <c r="AB260">
        <f t="shared" ca="1" si="121"/>
        <v>75.750577367205537</v>
      </c>
      <c r="AC260" s="3">
        <f t="shared" ca="1" si="122"/>
        <v>45177</v>
      </c>
      <c r="AD260" s="1">
        <f t="shared" ca="1" si="123"/>
        <v>2603.2507962964082</v>
      </c>
      <c r="AE260" t="str">
        <f t="shared" ca="1" si="124"/>
        <v>Deposit</v>
      </c>
      <c r="AF260" s="1">
        <f t="shared" ca="1" si="125"/>
        <v>13443.999418042567</v>
      </c>
      <c r="AG260" t="str">
        <f t="shared" ca="1" si="126"/>
        <v>Inactive</v>
      </c>
      <c r="AH260" s="3">
        <f t="shared" si="127"/>
        <v>45810</v>
      </c>
      <c r="AI260">
        <f t="shared" ca="1" si="128"/>
        <v>90.677966101694921</v>
      </c>
    </row>
    <row r="261" spans="1:35" x14ac:dyDescent="0.35">
      <c r="A261">
        <v>123715</v>
      </c>
      <c r="B261" s="5" t="s">
        <v>287</v>
      </c>
      <c r="C261" s="3">
        <v>44559</v>
      </c>
      <c r="D261" s="3">
        <v>44559</v>
      </c>
      <c r="E261" s="6">
        <v>2475</v>
      </c>
      <c r="F261" t="s">
        <v>26</v>
      </c>
      <c r="G261" s="6">
        <v>2475</v>
      </c>
      <c r="H261" t="str">
        <f t="shared" si="104"/>
        <v>Active</v>
      </c>
      <c r="I261">
        <f t="shared" si="105"/>
        <v>8.0831408775981526</v>
      </c>
      <c r="J261">
        <f t="shared" si="129"/>
        <v>91.916859122401846</v>
      </c>
      <c r="K261" s="3">
        <v>44727</v>
      </c>
      <c r="L261" s="1">
        <f t="shared" ca="1" si="106"/>
        <v>1941.0452548845051</v>
      </c>
      <c r="M261" t="s">
        <v>896</v>
      </c>
      <c r="N261" s="1">
        <f t="shared" ca="1" si="107"/>
        <v>4416.0452548845051</v>
      </c>
      <c r="O261" t="str">
        <f t="shared" ca="1" si="108"/>
        <v>Active</v>
      </c>
      <c r="P261">
        <f t="shared" ca="1" si="109"/>
        <v>10.508083140877599</v>
      </c>
      <c r="Q261" s="3">
        <f t="shared" ca="1" si="110"/>
        <v>44847</v>
      </c>
      <c r="R261" s="1">
        <f t="shared" ca="1" si="111"/>
        <v>405.27040961094195</v>
      </c>
      <c r="S261" t="str">
        <f t="shared" ca="1" si="112"/>
        <v>Withdrawal</v>
      </c>
      <c r="T261" s="1">
        <f t="shared" ca="1" si="113"/>
        <v>4010.7748452735632</v>
      </c>
      <c r="U261" t="str">
        <f t="shared" ca="1" si="114"/>
        <v>Active</v>
      </c>
      <c r="V261">
        <f t="shared" ca="1" si="115"/>
        <v>9.122401847575059</v>
      </c>
      <c r="W261" s="3">
        <f t="shared" ca="1" si="116"/>
        <v>44970</v>
      </c>
      <c r="X261" s="1">
        <f t="shared" ca="1" si="117"/>
        <v>2160.5025798001407</v>
      </c>
      <c r="Y261" t="str">
        <f t="shared" ca="1" si="118"/>
        <v>Withdrawal</v>
      </c>
      <c r="Z261" s="1">
        <f t="shared" ca="1" si="119"/>
        <v>1850.2722654734225</v>
      </c>
      <c r="AA261" t="str">
        <f t="shared" ca="1" si="120"/>
        <v>Active</v>
      </c>
      <c r="AB261">
        <f t="shared" ca="1" si="121"/>
        <v>75.750577367205537</v>
      </c>
      <c r="AC261" s="3">
        <f t="shared" ca="1" si="122"/>
        <v>45020</v>
      </c>
      <c r="AD261" s="1">
        <f t="shared" ca="1" si="123"/>
        <v>1815.7439523642299</v>
      </c>
      <c r="AE261" t="str">
        <f t="shared" ca="1" si="124"/>
        <v>Withdrawal</v>
      </c>
      <c r="AF261" s="1">
        <f t="shared" ca="1" si="125"/>
        <v>34.528313109192595</v>
      </c>
      <c r="AG261" t="str">
        <f t="shared" ca="1" si="126"/>
        <v>Inactive</v>
      </c>
      <c r="AH261" s="3">
        <f t="shared" si="127"/>
        <v>45810</v>
      </c>
      <c r="AI261">
        <f t="shared" ca="1" si="128"/>
        <v>90.677966101694921</v>
      </c>
    </row>
    <row r="262" spans="1:35" x14ac:dyDescent="0.35">
      <c r="A262">
        <v>123716</v>
      </c>
      <c r="B262" s="5" t="s">
        <v>288</v>
      </c>
      <c r="C262" s="3">
        <v>44769</v>
      </c>
      <c r="D262" s="3">
        <v>44769</v>
      </c>
      <c r="E262" s="6">
        <v>2443</v>
      </c>
      <c r="F262" t="s">
        <v>26</v>
      </c>
      <c r="G262" s="6">
        <v>2443</v>
      </c>
      <c r="H262" t="str">
        <f t="shared" si="104"/>
        <v>Inactive</v>
      </c>
      <c r="I262">
        <f t="shared" si="105"/>
        <v>8.0831408775981526</v>
      </c>
      <c r="J262">
        <f t="shared" si="129"/>
        <v>91.916859122401846</v>
      </c>
      <c r="K262" s="3">
        <v>44957</v>
      </c>
      <c r="L262" s="1">
        <f t="shared" ca="1" si="106"/>
        <v>798.51269143754996</v>
      </c>
      <c r="M262" t="s">
        <v>895</v>
      </c>
      <c r="N262" s="1">
        <f t="shared" ca="1" si="107"/>
        <v>1644.4873085624499</v>
      </c>
      <c r="O262" t="str">
        <f t="shared" ca="1" si="108"/>
        <v>Active</v>
      </c>
      <c r="P262">
        <f t="shared" ca="1" si="109"/>
        <v>10.508083140877599</v>
      </c>
      <c r="Q262" s="3">
        <f t="shared" ca="1" si="110"/>
        <v>44984</v>
      </c>
      <c r="R262" s="1">
        <f t="shared" ca="1" si="111"/>
        <v>1364.2716300564309</v>
      </c>
      <c r="S262" t="str">
        <f t="shared" ca="1" si="112"/>
        <v>Withdrawal</v>
      </c>
      <c r="T262" s="1">
        <f t="shared" ca="1" si="113"/>
        <v>280.215678506019</v>
      </c>
      <c r="U262" t="str">
        <f t="shared" ca="1" si="114"/>
        <v>Active</v>
      </c>
      <c r="V262">
        <f t="shared" ca="1" si="115"/>
        <v>9.122401847575059</v>
      </c>
      <c r="W262" s="3">
        <f t="shared" ca="1" si="116"/>
        <v>45143</v>
      </c>
      <c r="X262" s="1">
        <f t="shared" ca="1" si="117"/>
        <v>87.944699629228353</v>
      </c>
      <c r="Y262" t="str">
        <f t="shared" ca="1" si="118"/>
        <v>Deposit</v>
      </c>
      <c r="Z262" s="1">
        <f t="shared" ca="1" si="119"/>
        <v>368.16037813524736</v>
      </c>
      <c r="AA262" t="str">
        <f t="shared" ca="1" si="120"/>
        <v>Active</v>
      </c>
      <c r="AB262">
        <f t="shared" ca="1" si="121"/>
        <v>75.750577367205537</v>
      </c>
      <c r="AC262" s="3">
        <f t="shared" ca="1" si="122"/>
        <v>45297</v>
      </c>
      <c r="AD262" s="1">
        <f t="shared" ca="1" si="123"/>
        <v>116.46780461648818</v>
      </c>
      <c r="AE262" t="str">
        <f t="shared" ca="1" si="124"/>
        <v>Withdrawal</v>
      </c>
      <c r="AF262" s="1">
        <f t="shared" ca="1" si="125"/>
        <v>251.69257351875916</v>
      </c>
      <c r="AG262" t="str">
        <f t="shared" ca="1" si="126"/>
        <v>Inactive</v>
      </c>
      <c r="AH262" s="3">
        <f t="shared" si="127"/>
        <v>45810</v>
      </c>
      <c r="AI262">
        <f t="shared" ca="1" si="128"/>
        <v>90.677966101694921</v>
      </c>
    </row>
    <row r="263" spans="1:35" x14ac:dyDescent="0.35">
      <c r="A263">
        <v>123717</v>
      </c>
      <c r="B263" s="5" t="s">
        <v>289</v>
      </c>
      <c r="C263" s="3">
        <v>44942</v>
      </c>
      <c r="D263" s="3">
        <v>44942</v>
      </c>
      <c r="E263" s="6">
        <v>8820</v>
      </c>
      <c r="F263" t="s">
        <v>26</v>
      </c>
      <c r="G263" s="6">
        <v>8820</v>
      </c>
      <c r="H263" t="str">
        <f t="shared" si="104"/>
        <v>Active</v>
      </c>
      <c r="I263">
        <f t="shared" si="105"/>
        <v>8.0831408775981526</v>
      </c>
      <c r="J263">
        <f t="shared" si="129"/>
        <v>91.916859122401846</v>
      </c>
      <c r="K263" s="3">
        <v>45081</v>
      </c>
      <c r="L263" s="1">
        <f t="shared" ca="1" si="106"/>
        <v>4967.6122918223637</v>
      </c>
      <c r="M263" t="s">
        <v>896</v>
      </c>
      <c r="N263" s="1">
        <f t="shared" ca="1" si="107"/>
        <v>13787.612291822363</v>
      </c>
      <c r="O263" t="str">
        <f t="shared" ca="1" si="108"/>
        <v>Active</v>
      </c>
      <c r="P263">
        <f t="shared" ca="1" si="109"/>
        <v>10.508083140877599</v>
      </c>
      <c r="Q263" s="3">
        <f t="shared" ca="1" si="110"/>
        <v>45155</v>
      </c>
      <c r="R263" s="1">
        <f t="shared" ca="1" si="111"/>
        <v>3322.1341218788484</v>
      </c>
      <c r="S263" t="str">
        <f t="shared" ca="1" si="112"/>
        <v>Withdrawal</v>
      </c>
      <c r="T263" s="1">
        <f t="shared" ca="1" si="113"/>
        <v>10465.478169943515</v>
      </c>
      <c r="U263" t="str">
        <f t="shared" ca="1" si="114"/>
        <v>Inactive</v>
      </c>
      <c r="V263">
        <f t="shared" ca="1" si="115"/>
        <v>9.122401847575059</v>
      </c>
      <c r="W263" s="3">
        <f t="shared" ca="1" si="116"/>
        <v>45345</v>
      </c>
      <c r="X263" s="1">
        <f t="shared" ca="1" si="117"/>
        <v>4146.5597685128832</v>
      </c>
      <c r="Y263" t="str">
        <f t="shared" ca="1" si="118"/>
        <v>Deposit</v>
      </c>
      <c r="Z263" s="1">
        <f t="shared" ca="1" si="119"/>
        <v>14612.037938456398</v>
      </c>
      <c r="AA263" t="str">
        <f t="shared" ca="1" si="120"/>
        <v>Inactive</v>
      </c>
      <c r="AB263">
        <f t="shared" ca="1" si="121"/>
        <v>75.750577367205537</v>
      </c>
      <c r="AC263" s="3">
        <f t="shared" ca="1" si="122"/>
        <v>45593</v>
      </c>
      <c r="AD263" s="1">
        <f t="shared" ca="1" si="123"/>
        <v>617.50059872710074</v>
      </c>
      <c r="AE263" t="str">
        <f t="shared" ca="1" si="124"/>
        <v>Withdrawal</v>
      </c>
      <c r="AF263" s="1">
        <f t="shared" ca="1" si="125"/>
        <v>13994.537339729297</v>
      </c>
      <c r="AG263" t="str">
        <f t="shared" ca="1" si="126"/>
        <v>Inactive</v>
      </c>
      <c r="AH263" s="3">
        <f t="shared" si="127"/>
        <v>45810</v>
      </c>
      <c r="AI263">
        <f t="shared" ca="1" si="128"/>
        <v>90.677966101694921</v>
      </c>
    </row>
    <row r="264" spans="1:35" x14ac:dyDescent="0.35">
      <c r="A264">
        <v>123718</v>
      </c>
      <c r="B264" s="5" t="s">
        <v>290</v>
      </c>
      <c r="C264" s="3">
        <v>44681</v>
      </c>
      <c r="D264" s="3">
        <v>44681</v>
      </c>
      <c r="E264" s="6">
        <v>3236</v>
      </c>
      <c r="F264" t="s">
        <v>26</v>
      </c>
      <c r="G264" s="6">
        <v>3236</v>
      </c>
      <c r="H264" t="str">
        <f t="shared" si="104"/>
        <v>Active</v>
      </c>
      <c r="I264">
        <f t="shared" si="105"/>
        <v>8.0831408775981526</v>
      </c>
      <c r="J264">
        <f t="shared" si="129"/>
        <v>91.916859122401846</v>
      </c>
      <c r="K264" s="3">
        <v>44775</v>
      </c>
      <c r="L264" s="1">
        <f t="shared" ca="1" si="106"/>
        <v>2022.519404079349</v>
      </c>
      <c r="M264" t="s">
        <v>895</v>
      </c>
      <c r="N264" s="1">
        <f t="shared" ca="1" si="107"/>
        <v>1213.480595920651</v>
      </c>
      <c r="O264" t="str">
        <f t="shared" ca="1" si="108"/>
        <v>Active</v>
      </c>
      <c r="P264">
        <f t="shared" ca="1" si="109"/>
        <v>10.508083140877599</v>
      </c>
      <c r="Q264" s="3">
        <f t="shared" ca="1" si="110"/>
        <v>44892</v>
      </c>
      <c r="R264" s="1">
        <f t="shared" ca="1" si="111"/>
        <v>688.67336235963944</v>
      </c>
      <c r="S264" t="str">
        <f t="shared" ca="1" si="112"/>
        <v>Deposit</v>
      </c>
      <c r="T264" s="1">
        <f t="shared" ca="1" si="113"/>
        <v>1215.480595920651</v>
      </c>
      <c r="U264" t="str">
        <f t="shared" ca="1" si="114"/>
        <v>Active</v>
      </c>
      <c r="V264">
        <f t="shared" ca="1" si="115"/>
        <v>9.122401847575059</v>
      </c>
      <c r="W264" s="3">
        <f t="shared" ca="1" si="116"/>
        <v>44938</v>
      </c>
      <c r="X264" s="1">
        <f t="shared" ca="1" si="117"/>
        <v>3.7750201725112915</v>
      </c>
      <c r="Y264" t="str">
        <f t="shared" ca="1" si="118"/>
        <v>Deposit</v>
      </c>
      <c r="Z264" s="1">
        <f t="shared" ca="1" si="119"/>
        <v>1219.2556160931624</v>
      </c>
      <c r="AA264" t="str">
        <f t="shared" ca="1" si="120"/>
        <v>Active</v>
      </c>
      <c r="AB264">
        <f t="shared" ca="1" si="121"/>
        <v>75.750577367205537</v>
      </c>
      <c r="AC264" s="3">
        <f t="shared" ca="1" si="122"/>
        <v>44986</v>
      </c>
      <c r="AD264" s="1">
        <f t="shared" ca="1" si="123"/>
        <v>240.16673082240587</v>
      </c>
      <c r="AE264" t="str">
        <f t="shared" ca="1" si="124"/>
        <v>Deposit</v>
      </c>
      <c r="AF264" s="1">
        <f t="shared" ca="1" si="125"/>
        <v>1459.4223469155684</v>
      </c>
      <c r="AG264" t="str">
        <f t="shared" ca="1" si="126"/>
        <v>Inactive</v>
      </c>
      <c r="AH264" s="3">
        <f t="shared" si="127"/>
        <v>45810</v>
      </c>
      <c r="AI264">
        <f t="shared" ca="1" si="128"/>
        <v>90.677966101694921</v>
      </c>
    </row>
    <row r="265" spans="1:35" x14ac:dyDescent="0.35">
      <c r="A265">
        <v>123719</v>
      </c>
      <c r="B265" s="5" t="s">
        <v>291</v>
      </c>
      <c r="C265" s="3">
        <v>44518</v>
      </c>
      <c r="D265" s="3">
        <v>44518</v>
      </c>
      <c r="E265" s="6">
        <v>926</v>
      </c>
      <c r="F265" t="s">
        <v>26</v>
      </c>
      <c r="G265" s="6">
        <v>926</v>
      </c>
      <c r="H265" t="str">
        <f t="shared" si="104"/>
        <v>Active</v>
      </c>
      <c r="I265">
        <f t="shared" si="105"/>
        <v>8.0831408775981526</v>
      </c>
      <c r="J265">
        <f t="shared" si="129"/>
        <v>91.916859122401846</v>
      </c>
      <c r="K265" s="3">
        <v>44544</v>
      </c>
      <c r="L265" s="1">
        <f t="shared" ca="1" si="106"/>
        <v>775.45994399842061</v>
      </c>
      <c r="M265" t="s">
        <v>896</v>
      </c>
      <c r="N265" s="1">
        <f t="shared" ca="1" si="107"/>
        <v>1701.4599439984206</v>
      </c>
      <c r="O265" t="str">
        <f t="shared" ca="1" si="108"/>
        <v>Active</v>
      </c>
      <c r="P265">
        <f t="shared" ca="1" si="109"/>
        <v>10.508083140877599</v>
      </c>
      <c r="Q265" s="3">
        <f t="shared" ca="1" si="110"/>
        <v>44604</v>
      </c>
      <c r="R265" s="1">
        <f t="shared" ca="1" si="111"/>
        <v>859.39157088506488</v>
      </c>
      <c r="S265" t="str">
        <f t="shared" ca="1" si="112"/>
        <v>Deposit</v>
      </c>
      <c r="T265" s="1">
        <f t="shared" ca="1" si="113"/>
        <v>1703.4599439984206</v>
      </c>
      <c r="U265" t="str">
        <f t="shared" ca="1" si="114"/>
        <v>Active</v>
      </c>
      <c r="V265">
        <f t="shared" ca="1" si="115"/>
        <v>9.122401847575059</v>
      </c>
      <c r="W265" s="3">
        <f t="shared" ca="1" si="116"/>
        <v>44723</v>
      </c>
      <c r="X265" s="1">
        <f t="shared" ca="1" si="117"/>
        <v>1535.5145581145553</v>
      </c>
      <c r="Y265" t="str">
        <f t="shared" ca="1" si="118"/>
        <v>Withdrawal</v>
      </c>
      <c r="Z265" s="1">
        <f t="shared" ca="1" si="119"/>
        <v>167.94538588386536</v>
      </c>
      <c r="AA265" t="str">
        <f t="shared" ca="1" si="120"/>
        <v>Inactive</v>
      </c>
      <c r="AB265">
        <f t="shared" ca="1" si="121"/>
        <v>75.750577367205537</v>
      </c>
      <c r="AC265" s="3">
        <f t="shared" ca="1" si="122"/>
        <v>45029</v>
      </c>
      <c r="AD265" s="1">
        <f t="shared" ca="1" si="123"/>
        <v>83.349867813085567</v>
      </c>
      <c r="AE265" t="str">
        <f t="shared" ca="1" si="124"/>
        <v>Withdrawal</v>
      </c>
      <c r="AF265" s="1">
        <f t="shared" ca="1" si="125"/>
        <v>84.595518070779789</v>
      </c>
      <c r="AG265" t="str">
        <f t="shared" ca="1" si="126"/>
        <v>Inactive</v>
      </c>
      <c r="AH265" s="3">
        <f t="shared" si="127"/>
        <v>45810</v>
      </c>
      <c r="AI265">
        <f t="shared" ca="1" si="128"/>
        <v>90.677966101694921</v>
      </c>
    </row>
    <row r="266" spans="1:35" x14ac:dyDescent="0.35">
      <c r="A266">
        <v>123720</v>
      </c>
      <c r="B266" s="5" t="s">
        <v>292</v>
      </c>
      <c r="C266" s="3">
        <v>44363</v>
      </c>
      <c r="D266" s="3">
        <v>44363</v>
      </c>
      <c r="E266" s="6">
        <v>8825</v>
      </c>
      <c r="F266" t="s">
        <v>26</v>
      </c>
      <c r="G266" s="6">
        <v>8825</v>
      </c>
      <c r="H266" t="str">
        <f t="shared" si="104"/>
        <v>Active</v>
      </c>
      <c r="I266">
        <f t="shared" si="105"/>
        <v>8.0831408775981526</v>
      </c>
      <c r="J266">
        <f t="shared" si="129"/>
        <v>91.916859122401846</v>
      </c>
      <c r="K266" s="3">
        <v>44450</v>
      </c>
      <c r="L266" s="1">
        <f t="shared" ca="1" si="106"/>
        <v>7628.6707043442457</v>
      </c>
      <c r="M266" t="s">
        <v>895</v>
      </c>
      <c r="N266" s="1">
        <f t="shared" ca="1" si="107"/>
        <v>1196.3292956557543</v>
      </c>
      <c r="O266" t="str">
        <f t="shared" ca="1" si="108"/>
        <v>Active</v>
      </c>
      <c r="P266">
        <f t="shared" ca="1" si="109"/>
        <v>10.508083140877599</v>
      </c>
      <c r="Q266" s="3">
        <f t="shared" ca="1" si="110"/>
        <v>44589</v>
      </c>
      <c r="R266" s="1">
        <f t="shared" ca="1" si="111"/>
        <v>567.41005291893521</v>
      </c>
      <c r="S266" t="str">
        <f t="shared" ca="1" si="112"/>
        <v>Deposit</v>
      </c>
      <c r="T266" s="1">
        <f t="shared" ca="1" si="113"/>
        <v>1198.3292956557543</v>
      </c>
      <c r="U266" t="str">
        <f t="shared" ca="1" si="114"/>
        <v>Active</v>
      </c>
      <c r="V266">
        <f t="shared" ca="1" si="115"/>
        <v>9.122401847575059</v>
      </c>
      <c r="W266" s="3">
        <f t="shared" ca="1" si="116"/>
        <v>44603</v>
      </c>
      <c r="X266" s="1">
        <f t="shared" ca="1" si="117"/>
        <v>650.22553570305001</v>
      </c>
      <c r="Y266" t="str">
        <f t="shared" ca="1" si="118"/>
        <v>Deposit</v>
      </c>
      <c r="Z266" s="1">
        <f t="shared" ca="1" si="119"/>
        <v>1848.5548313588042</v>
      </c>
      <c r="AA266" t="str">
        <f t="shared" ca="1" si="120"/>
        <v>Inactive</v>
      </c>
      <c r="AB266">
        <f t="shared" ca="1" si="121"/>
        <v>75.750577367205537</v>
      </c>
      <c r="AC266" s="3">
        <f t="shared" ca="1" si="122"/>
        <v>44883</v>
      </c>
      <c r="AD266" s="1">
        <f t="shared" ca="1" si="123"/>
        <v>930.21068460720039</v>
      </c>
      <c r="AE266" t="str">
        <f t="shared" ca="1" si="124"/>
        <v>Withdrawal</v>
      </c>
      <c r="AF266" s="1">
        <f t="shared" ca="1" si="125"/>
        <v>918.34414675160383</v>
      </c>
      <c r="AG266" t="str">
        <f t="shared" ca="1" si="126"/>
        <v>Inactive</v>
      </c>
      <c r="AH266" s="3">
        <f t="shared" si="127"/>
        <v>45810</v>
      </c>
      <c r="AI266">
        <f t="shared" ca="1" si="128"/>
        <v>90.677966101694921</v>
      </c>
    </row>
    <row r="267" spans="1:35" x14ac:dyDescent="0.35">
      <c r="A267">
        <v>123721</v>
      </c>
      <c r="B267" s="5" t="s">
        <v>293</v>
      </c>
      <c r="C267" s="3">
        <v>44425</v>
      </c>
      <c r="D267" s="3">
        <v>44425</v>
      </c>
      <c r="E267" s="6">
        <v>1844</v>
      </c>
      <c r="F267" t="s">
        <v>26</v>
      </c>
      <c r="G267" s="6">
        <v>1844</v>
      </c>
      <c r="H267" t="str">
        <f t="shared" si="104"/>
        <v>Inactive</v>
      </c>
      <c r="I267">
        <f t="shared" si="105"/>
        <v>8.0831408775981526</v>
      </c>
      <c r="J267">
        <f t="shared" si="129"/>
        <v>91.916859122401846</v>
      </c>
      <c r="K267" s="3">
        <v>44608</v>
      </c>
      <c r="L267" s="1">
        <f t="shared" ca="1" si="106"/>
        <v>1528.2566773193614</v>
      </c>
      <c r="M267" t="s">
        <v>895</v>
      </c>
      <c r="N267" s="1">
        <f t="shared" ca="1" si="107"/>
        <v>315.74332268063858</v>
      </c>
      <c r="O267" t="str">
        <f t="shared" ca="1" si="108"/>
        <v>Active</v>
      </c>
      <c r="P267">
        <f t="shared" ca="1" si="109"/>
        <v>10.508083140877599</v>
      </c>
      <c r="Q267" s="3">
        <f t="shared" ca="1" si="110"/>
        <v>44784</v>
      </c>
      <c r="R267" s="1">
        <f t="shared" ca="1" si="111"/>
        <v>140.15966500011697</v>
      </c>
      <c r="S267" t="str">
        <f t="shared" ca="1" si="112"/>
        <v>Withdrawal</v>
      </c>
      <c r="T267" s="1">
        <f t="shared" ca="1" si="113"/>
        <v>175.58365768052161</v>
      </c>
      <c r="U267" t="str">
        <f t="shared" ca="1" si="114"/>
        <v>Active</v>
      </c>
      <c r="V267">
        <f t="shared" ca="1" si="115"/>
        <v>9.122401847575059</v>
      </c>
      <c r="W267" s="3">
        <f t="shared" ca="1" si="116"/>
        <v>44961</v>
      </c>
      <c r="X267" s="1">
        <f t="shared" ca="1" si="117"/>
        <v>123.88772375705632</v>
      </c>
      <c r="Y267" t="str">
        <f t="shared" ca="1" si="118"/>
        <v>Withdrawal</v>
      </c>
      <c r="Z267" s="1">
        <f t="shared" ca="1" si="119"/>
        <v>51.69593392346529</v>
      </c>
      <c r="AA267" t="str">
        <f t="shared" ca="1" si="120"/>
        <v>Inactive</v>
      </c>
      <c r="AB267">
        <f t="shared" ca="1" si="121"/>
        <v>75.750577367205537</v>
      </c>
      <c r="AC267" s="3">
        <f t="shared" ca="1" si="122"/>
        <v>45326</v>
      </c>
      <c r="AD267" s="1">
        <f t="shared" ca="1" si="123"/>
        <v>6.7179803884967058</v>
      </c>
      <c r="AE267" t="str">
        <f t="shared" ca="1" si="124"/>
        <v>Deposit</v>
      </c>
      <c r="AF267" s="1">
        <f t="shared" ca="1" si="125"/>
        <v>58.413914311961996</v>
      </c>
      <c r="AG267" t="str">
        <f t="shared" ca="1" si="126"/>
        <v>Inactive</v>
      </c>
      <c r="AH267" s="3">
        <f t="shared" si="127"/>
        <v>45810</v>
      </c>
      <c r="AI267">
        <f t="shared" ca="1" si="128"/>
        <v>90.677966101694921</v>
      </c>
    </row>
    <row r="268" spans="1:35" x14ac:dyDescent="0.35">
      <c r="A268">
        <v>123722</v>
      </c>
      <c r="B268" s="5" t="s">
        <v>294</v>
      </c>
      <c r="C268" s="3">
        <v>44372</v>
      </c>
      <c r="D268" s="3">
        <v>44372</v>
      </c>
      <c r="E268" s="6">
        <v>5923</v>
      </c>
      <c r="F268" t="s">
        <v>26</v>
      </c>
      <c r="G268" s="6">
        <v>5923</v>
      </c>
      <c r="H268" t="str">
        <f t="shared" si="104"/>
        <v>Active</v>
      </c>
      <c r="I268">
        <f t="shared" si="105"/>
        <v>8.0831408775981526</v>
      </c>
      <c r="J268">
        <f t="shared" si="129"/>
        <v>91.916859122401846</v>
      </c>
      <c r="K268" s="3">
        <v>44518</v>
      </c>
      <c r="L268" s="1">
        <f t="shared" ca="1" si="106"/>
        <v>2762.460002814963</v>
      </c>
      <c r="M268" t="s">
        <v>896</v>
      </c>
      <c r="N268" s="1">
        <f t="shared" ca="1" si="107"/>
        <v>8685.4600028149634</v>
      </c>
      <c r="O268" t="str">
        <f t="shared" ca="1" si="108"/>
        <v>Active</v>
      </c>
      <c r="P268">
        <f t="shared" ca="1" si="109"/>
        <v>10.508083140877599</v>
      </c>
      <c r="Q268" s="3">
        <f t="shared" ca="1" si="110"/>
        <v>44591</v>
      </c>
      <c r="R268" s="1">
        <f t="shared" ca="1" si="111"/>
        <v>3658.1208095504262</v>
      </c>
      <c r="S268" t="str">
        <f t="shared" ca="1" si="112"/>
        <v>Withdrawal</v>
      </c>
      <c r="T268" s="1">
        <f t="shared" ca="1" si="113"/>
        <v>5027.3391932645372</v>
      </c>
      <c r="U268" t="str">
        <f t="shared" ca="1" si="114"/>
        <v>Active</v>
      </c>
      <c r="V268">
        <f t="shared" ca="1" si="115"/>
        <v>9.122401847575059</v>
      </c>
      <c r="W268" s="3">
        <f t="shared" ca="1" si="116"/>
        <v>44628</v>
      </c>
      <c r="X268" s="1">
        <f t="shared" ca="1" si="117"/>
        <v>1767.5423889430569</v>
      </c>
      <c r="Y268" t="str">
        <f t="shared" ca="1" si="118"/>
        <v>Deposit</v>
      </c>
      <c r="Z268" s="1">
        <f t="shared" ca="1" si="119"/>
        <v>6794.881582207594</v>
      </c>
      <c r="AA268" t="str">
        <f t="shared" ca="1" si="120"/>
        <v>Inactive</v>
      </c>
      <c r="AB268">
        <f t="shared" ca="1" si="121"/>
        <v>75.750577367205537</v>
      </c>
      <c r="AC268" s="3">
        <f t="shared" ca="1" si="122"/>
        <v>44812</v>
      </c>
      <c r="AD268" s="1">
        <f t="shared" ca="1" si="123"/>
        <v>560.92421051469751</v>
      </c>
      <c r="AE268" t="str">
        <f t="shared" ca="1" si="124"/>
        <v>Withdrawal</v>
      </c>
      <c r="AF268" s="1">
        <f t="shared" ca="1" si="125"/>
        <v>6233.9573716928962</v>
      </c>
      <c r="AG268" t="str">
        <f t="shared" ca="1" si="126"/>
        <v>Inactive</v>
      </c>
      <c r="AH268" s="3">
        <f t="shared" si="127"/>
        <v>45810</v>
      </c>
      <c r="AI268">
        <f t="shared" ca="1" si="128"/>
        <v>90.677966101694921</v>
      </c>
    </row>
    <row r="269" spans="1:35" x14ac:dyDescent="0.35">
      <c r="A269">
        <v>123723</v>
      </c>
      <c r="B269" s="5" t="s">
        <v>295</v>
      </c>
      <c r="C269" s="3">
        <v>43919</v>
      </c>
      <c r="D269" s="3">
        <v>43919</v>
      </c>
      <c r="E269" s="6">
        <v>9831</v>
      </c>
      <c r="F269" t="s">
        <v>26</v>
      </c>
      <c r="G269" s="6">
        <v>9831</v>
      </c>
      <c r="H269" t="str">
        <f t="shared" si="104"/>
        <v>Active</v>
      </c>
      <c r="I269">
        <f t="shared" si="105"/>
        <v>8.0831408775981526</v>
      </c>
      <c r="J269">
        <f t="shared" si="129"/>
        <v>91.916859122401846</v>
      </c>
      <c r="K269" s="3">
        <v>44006</v>
      </c>
      <c r="L269" s="1">
        <f t="shared" ca="1" si="106"/>
        <v>9042.2207461658454</v>
      </c>
      <c r="M269" t="s">
        <v>896</v>
      </c>
      <c r="N269" s="1">
        <f t="shared" ca="1" si="107"/>
        <v>18873.220746165847</v>
      </c>
      <c r="O269" t="str">
        <f t="shared" ca="1" si="108"/>
        <v>Active</v>
      </c>
      <c r="P269">
        <f t="shared" ca="1" si="109"/>
        <v>10.508083140877599</v>
      </c>
      <c r="Q269" s="3">
        <f t="shared" ca="1" si="110"/>
        <v>44127</v>
      </c>
      <c r="R269" s="1">
        <f t="shared" ca="1" si="111"/>
        <v>16160.077621321303</v>
      </c>
      <c r="S269" t="str">
        <f t="shared" ca="1" si="112"/>
        <v>Withdrawal</v>
      </c>
      <c r="T269" s="1">
        <f t="shared" ca="1" si="113"/>
        <v>2713.1431248445442</v>
      </c>
      <c r="U269" t="str">
        <f t="shared" ca="1" si="114"/>
        <v>Inactive</v>
      </c>
      <c r="V269">
        <f t="shared" ca="1" si="115"/>
        <v>9.122401847575059</v>
      </c>
      <c r="W269" s="3">
        <f t="shared" ca="1" si="116"/>
        <v>44317</v>
      </c>
      <c r="X269" s="1">
        <f t="shared" ca="1" si="117"/>
        <v>1561.7688943508194</v>
      </c>
      <c r="Y269" t="str">
        <f t="shared" ca="1" si="118"/>
        <v>Deposit</v>
      </c>
      <c r="Z269" s="1">
        <f t="shared" ca="1" si="119"/>
        <v>4274.9120191953634</v>
      </c>
      <c r="AA269" t="str">
        <f t="shared" ca="1" si="120"/>
        <v>Inactive</v>
      </c>
      <c r="AB269">
        <f t="shared" ca="1" si="121"/>
        <v>75.750577367205537</v>
      </c>
      <c r="AC269" s="3">
        <f t="shared" ca="1" si="122"/>
        <v>44699</v>
      </c>
      <c r="AD269" s="1">
        <f t="shared" ca="1" si="123"/>
        <v>1060.4067598274983</v>
      </c>
      <c r="AE269" t="str">
        <f t="shared" ca="1" si="124"/>
        <v>Withdrawal</v>
      </c>
      <c r="AF269" s="1">
        <f t="shared" ca="1" si="125"/>
        <v>3214.5052593678652</v>
      </c>
      <c r="AG269" t="str">
        <f t="shared" ca="1" si="126"/>
        <v>Inactive</v>
      </c>
      <c r="AH269" s="3">
        <f t="shared" si="127"/>
        <v>45810</v>
      </c>
      <c r="AI269">
        <f t="shared" ca="1" si="128"/>
        <v>90.677966101694921</v>
      </c>
    </row>
    <row r="270" spans="1:35" x14ac:dyDescent="0.35">
      <c r="A270">
        <v>123724</v>
      </c>
      <c r="B270" s="5" t="s">
        <v>296</v>
      </c>
      <c r="C270" s="3">
        <v>43912</v>
      </c>
      <c r="D270" s="3">
        <v>43912</v>
      </c>
      <c r="E270" s="6">
        <v>9031</v>
      </c>
      <c r="F270" t="s">
        <v>26</v>
      </c>
      <c r="G270" s="6">
        <v>9031</v>
      </c>
      <c r="H270" t="str">
        <f t="shared" si="104"/>
        <v>Active</v>
      </c>
      <c r="I270">
        <f t="shared" si="105"/>
        <v>8.0831408775981526</v>
      </c>
      <c r="J270">
        <f t="shared" si="129"/>
        <v>91.916859122401846</v>
      </c>
      <c r="K270" s="3">
        <v>43941</v>
      </c>
      <c r="L270" s="1">
        <f t="shared" ca="1" si="106"/>
        <v>2959.1389513542199</v>
      </c>
      <c r="M270" t="s">
        <v>895</v>
      </c>
      <c r="N270" s="1">
        <f t="shared" ca="1" si="107"/>
        <v>6071.8610486457801</v>
      </c>
      <c r="O270" t="str">
        <f t="shared" ca="1" si="108"/>
        <v>Active</v>
      </c>
      <c r="P270">
        <f t="shared" ca="1" si="109"/>
        <v>10.508083140877599</v>
      </c>
      <c r="Q270" s="3">
        <f t="shared" ca="1" si="110"/>
        <v>44064</v>
      </c>
      <c r="R270" s="1">
        <f t="shared" ca="1" si="111"/>
        <v>2491.8123867581057</v>
      </c>
      <c r="S270" t="str">
        <f t="shared" ca="1" si="112"/>
        <v>Deposit</v>
      </c>
      <c r="T270" s="1">
        <f t="shared" ca="1" si="113"/>
        <v>6073.8610486457801</v>
      </c>
      <c r="U270" t="str">
        <f t="shared" ca="1" si="114"/>
        <v>Active</v>
      </c>
      <c r="V270">
        <f t="shared" ca="1" si="115"/>
        <v>9.122401847575059</v>
      </c>
      <c r="W270" s="3">
        <f t="shared" ca="1" si="116"/>
        <v>44139</v>
      </c>
      <c r="X270" s="1">
        <f t="shared" ca="1" si="117"/>
        <v>113.3897932032779</v>
      </c>
      <c r="Y270" t="str">
        <f t="shared" ca="1" si="118"/>
        <v>Withdrawal</v>
      </c>
      <c r="Z270" s="1">
        <f t="shared" ca="1" si="119"/>
        <v>5960.4712554425023</v>
      </c>
      <c r="AA270" t="str">
        <f t="shared" ca="1" si="120"/>
        <v>Inactive</v>
      </c>
      <c r="AB270">
        <f t="shared" ca="1" si="121"/>
        <v>75.750577367205537</v>
      </c>
      <c r="AC270" s="3">
        <f t="shared" ca="1" si="122"/>
        <v>44541</v>
      </c>
      <c r="AD270" s="1">
        <f t="shared" ca="1" si="123"/>
        <v>5589.8110849466429</v>
      </c>
      <c r="AE270" t="str">
        <f t="shared" ca="1" si="124"/>
        <v>Withdrawal</v>
      </c>
      <c r="AF270" s="1">
        <f t="shared" ca="1" si="125"/>
        <v>370.66017049585935</v>
      </c>
      <c r="AG270" t="str">
        <f t="shared" ca="1" si="126"/>
        <v>Inactive</v>
      </c>
      <c r="AH270" s="3">
        <f t="shared" si="127"/>
        <v>45810</v>
      </c>
      <c r="AI270">
        <f t="shared" ca="1" si="128"/>
        <v>90.677966101694921</v>
      </c>
    </row>
    <row r="271" spans="1:35" x14ac:dyDescent="0.35">
      <c r="A271">
        <v>123725</v>
      </c>
      <c r="B271" s="5" t="s">
        <v>297</v>
      </c>
      <c r="C271" s="3">
        <v>44648</v>
      </c>
      <c r="D271" s="3">
        <v>44648</v>
      </c>
      <c r="E271" s="6">
        <v>5067</v>
      </c>
      <c r="F271" t="s">
        <v>26</v>
      </c>
      <c r="G271" s="6">
        <v>5067</v>
      </c>
      <c r="H271" t="str">
        <f t="shared" si="104"/>
        <v>Active</v>
      </c>
      <c r="I271">
        <f t="shared" si="105"/>
        <v>8.0831408775981526</v>
      </c>
      <c r="J271">
        <f t="shared" si="129"/>
        <v>91.916859122401846</v>
      </c>
      <c r="K271" s="3">
        <v>44770</v>
      </c>
      <c r="L271" s="1">
        <f t="shared" ca="1" si="106"/>
        <v>2971.3518312601554</v>
      </c>
      <c r="M271" t="s">
        <v>896</v>
      </c>
      <c r="N271" s="1">
        <f t="shared" ca="1" si="107"/>
        <v>8038.3518312601554</v>
      </c>
      <c r="O271" t="str">
        <f t="shared" ca="1" si="108"/>
        <v>Active</v>
      </c>
      <c r="P271">
        <f t="shared" ca="1" si="109"/>
        <v>10.508083140877599</v>
      </c>
      <c r="Q271" s="3">
        <f t="shared" ca="1" si="110"/>
        <v>44862</v>
      </c>
      <c r="R271" s="1">
        <f t="shared" ca="1" si="111"/>
        <v>5952.192085255956</v>
      </c>
      <c r="S271" t="str">
        <f t="shared" ca="1" si="112"/>
        <v>Withdrawal</v>
      </c>
      <c r="T271" s="1">
        <f t="shared" ca="1" si="113"/>
        <v>2086.1597460041994</v>
      </c>
      <c r="U271" t="str">
        <f t="shared" ca="1" si="114"/>
        <v>Active</v>
      </c>
      <c r="V271">
        <f t="shared" ca="1" si="115"/>
        <v>9.122401847575059</v>
      </c>
      <c r="W271" s="3">
        <f t="shared" ca="1" si="116"/>
        <v>45021</v>
      </c>
      <c r="X271" s="1">
        <f t="shared" ca="1" si="117"/>
        <v>1341.2406904589739</v>
      </c>
      <c r="Y271" t="str">
        <f t="shared" ca="1" si="118"/>
        <v>Deposit</v>
      </c>
      <c r="Z271" s="1">
        <f t="shared" ca="1" si="119"/>
        <v>3427.4004364631733</v>
      </c>
      <c r="AA271" t="str">
        <f t="shared" ca="1" si="120"/>
        <v>Inactive</v>
      </c>
      <c r="AB271">
        <f t="shared" ca="1" si="121"/>
        <v>75.750577367205537</v>
      </c>
      <c r="AC271" s="3">
        <f t="shared" ca="1" si="122"/>
        <v>45247</v>
      </c>
      <c r="AD271" s="1">
        <f t="shared" ca="1" si="123"/>
        <v>340.62858457101447</v>
      </c>
      <c r="AE271" t="str">
        <f t="shared" ca="1" si="124"/>
        <v>Deposit</v>
      </c>
      <c r="AF271" s="1">
        <f t="shared" ca="1" si="125"/>
        <v>3768.0290210341877</v>
      </c>
      <c r="AG271" t="str">
        <f t="shared" ca="1" si="126"/>
        <v>Inactive</v>
      </c>
      <c r="AH271" s="3">
        <f t="shared" si="127"/>
        <v>45810</v>
      </c>
      <c r="AI271">
        <f t="shared" ca="1" si="128"/>
        <v>90.677966101694921</v>
      </c>
    </row>
    <row r="272" spans="1:35" x14ac:dyDescent="0.35">
      <c r="A272">
        <v>123726</v>
      </c>
      <c r="B272" s="5" t="s">
        <v>298</v>
      </c>
      <c r="C272" s="3">
        <v>44413</v>
      </c>
      <c r="D272" s="3">
        <v>44413</v>
      </c>
      <c r="E272" s="6">
        <v>9738</v>
      </c>
      <c r="F272" t="s">
        <v>26</v>
      </c>
      <c r="G272" s="6">
        <v>9738</v>
      </c>
      <c r="H272" t="str">
        <f t="shared" si="104"/>
        <v>Active</v>
      </c>
      <c r="I272">
        <f t="shared" si="105"/>
        <v>8.0831408775981526</v>
      </c>
      <c r="J272">
        <f t="shared" si="129"/>
        <v>91.916859122401846</v>
      </c>
      <c r="K272" s="3">
        <v>44588</v>
      </c>
      <c r="L272" s="1">
        <f t="shared" ca="1" si="106"/>
        <v>9310.9957831383854</v>
      </c>
      <c r="M272" t="s">
        <v>895</v>
      </c>
      <c r="N272" s="1">
        <f t="shared" ca="1" si="107"/>
        <v>427.00421686161462</v>
      </c>
      <c r="O272" t="str">
        <f t="shared" ca="1" si="108"/>
        <v>Active</v>
      </c>
      <c r="P272">
        <f t="shared" ca="1" si="109"/>
        <v>10.508083140877599</v>
      </c>
      <c r="Q272" s="3">
        <f t="shared" ca="1" si="110"/>
        <v>44608</v>
      </c>
      <c r="R272" s="1">
        <f t="shared" ca="1" si="111"/>
        <v>283.40011985834224</v>
      </c>
      <c r="S272" t="str">
        <f t="shared" ca="1" si="112"/>
        <v>Deposit</v>
      </c>
      <c r="T272" s="1">
        <f t="shared" ca="1" si="113"/>
        <v>429.00421686161462</v>
      </c>
      <c r="U272" t="str">
        <f t="shared" ca="1" si="114"/>
        <v>Inactive</v>
      </c>
      <c r="V272">
        <f t="shared" ca="1" si="115"/>
        <v>9.122401847575059</v>
      </c>
      <c r="W272" s="3">
        <f t="shared" ca="1" si="116"/>
        <v>44803</v>
      </c>
      <c r="X272" s="1">
        <f t="shared" ca="1" si="117"/>
        <v>174.97904454635935</v>
      </c>
      <c r="Y272" t="str">
        <f t="shared" ca="1" si="118"/>
        <v>Withdrawal</v>
      </c>
      <c r="Z272" s="1">
        <f t="shared" ca="1" si="119"/>
        <v>254.02517231525528</v>
      </c>
      <c r="AA272" t="str">
        <f t="shared" ca="1" si="120"/>
        <v>Inactive</v>
      </c>
      <c r="AB272">
        <f t="shared" ca="1" si="121"/>
        <v>75.750577367205537</v>
      </c>
      <c r="AC272" s="3">
        <f t="shared" ca="1" si="122"/>
        <v>45386</v>
      </c>
      <c r="AD272" s="1">
        <f t="shared" ca="1" si="123"/>
        <v>148.86838806330232</v>
      </c>
      <c r="AE272" t="str">
        <f t="shared" ca="1" si="124"/>
        <v>Deposit</v>
      </c>
      <c r="AF272" s="1">
        <f t="shared" ca="1" si="125"/>
        <v>402.89356037855759</v>
      </c>
      <c r="AG272" t="str">
        <f t="shared" ca="1" si="126"/>
        <v>Inactive</v>
      </c>
      <c r="AH272" s="3">
        <f t="shared" si="127"/>
        <v>45810</v>
      </c>
      <c r="AI272">
        <f t="shared" ca="1" si="128"/>
        <v>90.677966101694921</v>
      </c>
    </row>
    <row r="273" spans="1:35" x14ac:dyDescent="0.35">
      <c r="A273">
        <v>123727</v>
      </c>
      <c r="B273" s="5" t="s">
        <v>299</v>
      </c>
      <c r="C273" s="3">
        <v>44318</v>
      </c>
      <c r="D273" s="3">
        <v>44318</v>
      </c>
      <c r="E273" s="6">
        <v>6461</v>
      </c>
      <c r="F273" t="s">
        <v>26</v>
      </c>
      <c r="G273" s="6">
        <v>6461</v>
      </c>
      <c r="H273" t="str">
        <f t="shared" si="104"/>
        <v>Inactive</v>
      </c>
      <c r="I273">
        <f t="shared" si="105"/>
        <v>8.0831408775981526</v>
      </c>
      <c r="J273">
        <f t="shared" si="129"/>
        <v>91.916859122401846</v>
      </c>
      <c r="K273" s="3">
        <v>44500</v>
      </c>
      <c r="L273" s="1">
        <f t="shared" ca="1" si="106"/>
        <v>334.76830217982894</v>
      </c>
      <c r="M273" t="s">
        <v>895</v>
      </c>
      <c r="N273" s="1">
        <f t="shared" ca="1" si="107"/>
        <v>6126.2316978201707</v>
      </c>
      <c r="O273" t="str">
        <f t="shared" ca="1" si="108"/>
        <v>Active</v>
      </c>
      <c r="P273">
        <f t="shared" ca="1" si="109"/>
        <v>10.508083140877599</v>
      </c>
      <c r="Q273" s="3">
        <f t="shared" ca="1" si="110"/>
        <v>44643</v>
      </c>
      <c r="R273" s="1">
        <f t="shared" ca="1" si="111"/>
        <v>2828.0133187307233</v>
      </c>
      <c r="S273" t="str">
        <f t="shared" ca="1" si="112"/>
        <v>Deposit</v>
      </c>
      <c r="T273" s="1">
        <f t="shared" ca="1" si="113"/>
        <v>6128.2316978201707</v>
      </c>
      <c r="U273" t="str">
        <f t="shared" ca="1" si="114"/>
        <v>Active</v>
      </c>
      <c r="V273">
        <f t="shared" ca="1" si="115"/>
        <v>9.122401847575059</v>
      </c>
      <c r="W273" s="3">
        <f t="shared" ca="1" si="116"/>
        <v>44760</v>
      </c>
      <c r="X273" s="1">
        <f t="shared" ca="1" si="117"/>
        <v>1843.8673190204288</v>
      </c>
      <c r="Y273" t="str">
        <f t="shared" ca="1" si="118"/>
        <v>Deposit</v>
      </c>
      <c r="Z273" s="1">
        <f t="shared" ca="1" si="119"/>
        <v>7972.0990168405997</v>
      </c>
      <c r="AA273" t="str">
        <f t="shared" ca="1" si="120"/>
        <v>Active</v>
      </c>
      <c r="AB273">
        <f t="shared" ca="1" si="121"/>
        <v>75.750577367205537</v>
      </c>
      <c r="AC273" s="3">
        <f t="shared" ca="1" si="122"/>
        <v>44922</v>
      </c>
      <c r="AD273" s="1">
        <f t="shared" ca="1" si="123"/>
        <v>5519.0256581451167</v>
      </c>
      <c r="AE273" t="str">
        <f t="shared" ca="1" si="124"/>
        <v>Withdrawal</v>
      </c>
      <c r="AF273" s="1">
        <f t="shared" ca="1" si="125"/>
        <v>2453.073358695483</v>
      </c>
      <c r="AG273" t="str">
        <f t="shared" ca="1" si="126"/>
        <v>Inactive</v>
      </c>
      <c r="AH273" s="3">
        <f t="shared" si="127"/>
        <v>45810</v>
      </c>
      <c r="AI273">
        <f t="shared" ca="1" si="128"/>
        <v>90.677966101694921</v>
      </c>
    </row>
    <row r="274" spans="1:35" x14ac:dyDescent="0.35">
      <c r="A274">
        <v>123728</v>
      </c>
      <c r="B274" s="5" t="s">
        <v>300</v>
      </c>
      <c r="C274" s="3">
        <v>44220</v>
      </c>
      <c r="D274" s="3">
        <v>44220</v>
      </c>
      <c r="E274" s="6">
        <v>3076</v>
      </c>
      <c r="F274" t="s">
        <v>26</v>
      </c>
      <c r="G274" s="6">
        <v>3076</v>
      </c>
      <c r="H274" t="str">
        <f t="shared" si="104"/>
        <v>Active</v>
      </c>
      <c r="I274">
        <f t="shared" si="105"/>
        <v>8.0831408775981526</v>
      </c>
      <c r="J274">
        <f t="shared" si="129"/>
        <v>91.916859122401846</v>
      </c>
      <c r="K274" s="3">
        <v>44346</v>
      </c>
      <c r="L274" s="1">
        <f t="shared" ca="1" si="106"/>
        <v>828.91498713452711</v>
      </c>
      <c r="M274" t="s">
        <v>896</v>
      </c>
      <c r="N274" s="1">
        <f t="shared" ca="1" si="107"/>
        <v>3904.9149871345271</v>
      </c>
      <c r="O274" t="str">
        <f t="shared" ca="1" si="108"/>
        <v>Active</v>
      </c>
      <c r="P274">
        <f t="shared" ca="1" si="109"/>
        <v>10.508083140877599</v>
      </c>
      <c r="Q274" s="3">
        <f t="shared" ca="1" si="110"/>
        <v>44448</v>
      </c>
      <c r="R274" s="1">
        <f t="shared" ca="1" si="111"/>
        <v>3349.0029054222327</v>
      </c>
      <c r="S274" t="str">
        <f t="shared" ca="1" si="112"/>
        <v>Withdrawal</v>
      </c>
      <c r="T274" s="1">
        <f t="shared" ca="1" si="113"/>
        <v>555.91208171229437</v>
      </c>
      <c r="U274" t="str">
        <f t="shared" ca="1" si="114"/>
        <v>Active</v>
      </c>
      <c r="V274">
        <f t="shared" ca="1" si="115"/>
        <v>9.122401847575059</v>
      </c>
      <c r="W274" s="3">
        <f t="shared" ca="1" si="116"/>
        <v>44458</v>
      </c>
      <c r="X274" s="1">
        <f t="shared" ca="1" si="117"/>
        <v>291.55972822982812</v>
      </c>
      <c r="Y274" t="str">
        <f t="shared" ca="1" si="118"/>
        <v>Deposit</v>
      </c>
      <c r="Z274" s="1">
        <f t="shared" ca="1" si="119"/>
        <v>847.47180994212249</v>
      </c>
      <c r="AA274" t="str">
        <f t="shared" ca="1" si="120"/>
        <v>Inactive</v>
      </c>
      <c r="AB274">
        <f t="shared" ca="1" si="121"/>
        <v>75.750577367205537</v>
      </c>
      <c r="AC274" s="3">
        <f t="shared" ca="1" si="122"/>
        <v>45064</v>
      </c>
      <c r="AD274" s="1">
        <f t="shared" ca="1" si="123"/>
        <v>298.83733298660667</v>
      </c>
      <c r="AE274" t="str">
        <f t="shared" ca="1" si="124"/>
        <v>Deposit</v>
      </c>
      <c r="AF274" s="1">
        <f t="shared" ca="1" si="125"/>
        <v>1146.3091429287292</v>
      </c>
      <c r="AG274" t="str">
        <f t="shared" ca="1" si="126"/>
        <v>Inactive</v>
      </c>
      <c r="AH274" s="3">
        <f t="shared" si="127"/>
        <v>45810</v>
      </c>
      <c r="AI274">
        <f t="shared" ca="1" si="128"/>
        <v>90.677966101694921</v>
      </c>
    </row>
    <row r="275" spans="1:35" x14ac:dyDescent="0.35">
      <c r="A275">
        <v>123729</v>
      </c>
      <c r="B275" s="5" t="s">
        <v>301</v>
      </c>
      <c r="C275" s="3">
        <v>44693</v>
      </c>
      <c r="D275" s="3">
        <v>44693</v>
      </c>
      <c r="E275" s="6">
        <v>8488</v>
      </c>
      <c r="F275" t="s">
        <v>26</v>
      </c>
      <c r="G275" s="6">
        <v>8488</v>
      </c>
      <c r="H275" t="str">
        <f t="shared" si="104"/>
        <v>Active</v>
      </c>
      <c r="I275">
        <f t="shared" si="105"/>
        <v>8.0831408775981526</v>
      </c>
      <c r="J275">
        <f t="shared" si="129"/>
        <v>91.916859122401846</v>
      </c>
      <c r="K275" s="3">
        <v>44785</v>
      </c>
      <c r="L275" s="1">
        <f t="shared" ca="1" si="106"/>
        <v>2487.4152221966351</v>
      </c>
      <c r="M275" t="s">
        <v>895</v>
      </c>
      <c r="N275" s="1">
        <f t="shared" ca="1" si="107"/>
        <v>6000.5847778033649</v>
      </c>
      <c r="O275" t="str">
        <f t="shared" ca="1" si="108"/>
        <v>Inactive</v>
      </c>
      <c r="P275">
        <f t="shared" ca="1" si="109"/>
        <v>10.508083140877599</v>
      </c>
      <c r="Q275" s="3">
        <f t="shared" ca="1" si="110"/>
        <v>44977</v>
      </c>
      <c r="R275" s="1">
        <f t="shared" ca="1" si="111"/>
        <v>1478.5264689947978</v>
      </c>
      <c r="S275" t="str">
        <f t="shared" ca="1" si="112"/>
        <v>Deposit</v>
      </c>
      <c r="T275" s="1">
        <f t="shared" ca="1" si="113"/>
        <v>6002.5847778033649</v>
      </c>
      <c r="U275" t="str">
        <f t="shared" ca="1" si="114"/>
        <v>Active</v>
      </c>
      <c r="V275">
        <f t="shared" ca="1" si="115"/>
        <v>9.122401847575059</v>
      </c>
      <c r="W275" s="3">
        <f t="shared" ca="1" si="116"/>
        <v>45060</v>
      </c>
      <c r="X275" s="1">
        <f t="shared" ca="1" si="117"/>
        <v>5410.9347776981112</v>
      </c>
      <c r="Y275" t="str">
        <f t="shared" ca="1" si="118"/>
        <v>Withdrawal</v>
      </c>
      <c r="Z275" s="1">
        <f t="shared" ca="1" si="119"/>
        <v>591.65000010525364</v>
      </c>
      <c r="AA275" t="str">
        <f t="shared" ca="1" si="120"/>
        <v>Inactive</v>
      </c>
      <c r="AB275">
        <f t="shared" ca="1" si="121"/>
        <v>75.750577367205537</v>
      </c>
      <c r="AC275" s="3">
        <f t="shared" ca="1" si="122"/>
        <v>45498</v>
      </c>
      <c r="AD275" s="1">
        <f t="shared" ca="1" si="123"/>
        <v>361.04854996522448</v>
      </c>
      <c r="AE275" t="str">
        <f t="shared" ca="1" si="124"/>
        <v>Withdrawal</v>
      </c>
      <c r="AF275" s="1">
        <f t="shared" ca="1" si="125"/>
        <v>230.60145014002916</v>
      </c>
      <c r="AG275" t="str">
        <f t="shared" ca="1" si="126"/>
        <v>Inactive</v>
      </c>
      <c r="AH275" s="3">
        <f t="shared" si="127"/>
        <v>45810</v>
      </c>
      <c r="AI275">
        <f t="shared" ca="1" si="128"/>
        <v>90.677966101694921</v>
      </c>
    </row>
    <row r="276" spans="1:35" x14ac:dyDescent="0.35">
      <c r="A276">
        <v>123730</v>
      </c>
      <c r="B276" s="5" t="s">
        <v>302</v>
      </c>
      <c r="C276" s="3">
        <v>43840</v>
      </c>
      <c r="D276" s="3">
        <v>43840</v>
      </c>
      <c r="E276" s="6">
        <v>2479</v>
      </c>
      <c r="F276" t="s">
        <v>26</v>
      </c>
      <c r="G276" s="6">
        <v>2479</v>
      </c>
      <c r="H276" t="str">
        <f t="shared" si="104"/>
        <v>Active</v>
      </c>
      <c r="I276">
        <f t="shared" si="105"/>
        <v>8.0831408775981526</v>
      </c>
      <c r="J276">
        <f t="shared" si="129"/>
        <v>91.916859122401846</v>
      </c>
      <c r="K276" s="3">
        <v>44011</v>
      </c>
      <c r="L276" s="1">
        <f t="shared" ca="1" si="106"/>
        <v>573.45952183057409</v>
      </c>
      <c r="M276" t="s">
        <v>895</v>
      </c>
      <c r="N276" s="1">
        <f t="shared" ca="1" si="107"/>
        <v>1905.540478169426</v>
      </c>
      <c r="O276" t="str">
        <f t="shared" ca="1" si="108"/>
        <v>Active</v>
      </c>
      <c r="P276">
        <f t="shared" ca="1" si="109"/>
        <v>10.508083140877599</v>
      </c>
      <c r="Q276" s="3">
        <f t="shared" ca="1" si="110"/>
        <v>44048</v>
      </c>
      <c r="R276" s="1">
        <f t="shared" ca="1" si="111"/>
        <v>903.06697290782893</v>
      </c>
      <c r="S276" t="str">
        <f t="shared" ca="1" si="112"/>
        <v>Withdrawal</v>
      </c>
      <c r="T276" s="1">
        <f t="shared" ca="1" si="113"/>
        <v>1002.4735052615971</v>
      </c>
      <c r="U276" t="str">
        <f t="shared" ca="1" si="114"/>
        <v>Active</v>
      </c>
      <c r="V276">
        <f t="shared" ca="1" si="115"/>
        <v>9.122401847575059</v>
      </c>
      <c r="W276" s="3">
        <f t="shared" ca="1" si="116"/>
        <v>44054</v>
      </c>
      <c r="X276" s="1">
        <f t="shared" ca="1" si="117"/>
        <v>463.79422751431525</v>
      </c>
      <c r="Y276" t="str">
        <f t="shared" ca="1" si="118"/>
        <v>Deposit</v>
      </c>
      <c r="Z276" s="1">
        <f t="shared" ca="1" si="119"/>
        <v>1466.2677327759125</v>
      </c>
      <c r="AA276" t="str">
        <f t="shared" ca="1" si="120"/>
        <v>Inactive</v>
      </c>
      <c r="AB276">
        <f t="shared" ca="1" si="121"/>
        <v>75.750577367205537</v>
      </c>
      <c r="AC276" s="3">
        <f t="shared" ca="1" si="122"/>
        <v>44427</v>
      </c>
      <c r="AD276" s="1">
        <f t="shared" ca="1" si="123"/>
        <v>812.68833023383024</v>
      </c>
      <c r="AE276" t="str">
        <f t="shared" ca="1" si="124"/>
        <v>Withdrawal</v>
      </c>
      <c r="AF276" s="1">
        <f t="shared" ca="1" si="125"/>
        <v>653.57940254208222</v>
      </c>
      <c r="AG276" t="str">
        <f t="shared" ca="1" si="126"/>
        <v>Inactive</v>
      </c>
      <c r="AH276" s="3">
        <f t="shared" si="127"/>
        <v>45810</v>
      </c>
      <c r="AI276">
        <f t="shared" ca="1" si="128"/>
        <v>90.677966101694921</v>
      </c>
    </row>
    <row r="277" spans="1:35" x14ac:dyDescent="0.35">
      <c r="A277">
        <v>123731</v>
      </c>
      <c r="B277" s="5" t="s">
        <v>303</v>
      </c>
      <c r="C277" s="3">
        <v>44166</v>
      </c>
      <c r="D277" s="3">
        <v>44166</v>
      </c>
      <c r="E277" s="6">
        <v>2906</v>
      </c>
      <c r="F277" t="s">
        <v>26</v>
      </c>
      <c r="G277" s="6">
        <v>2906</v>
      </c>
      <c r="H277" t="str">
        <f t="shared" si="104"/>
        <v>Active</v>
      </c>
      <c r="I277">
        <f t="shared" si="105"/>
        <v>8.0831408775981526</v>
      </c>
      <c r="J277">
        <f t="shared" si="129"/>
        <v>91.916859122401846</v>
      </c>
      <c r="K277" s="3">
        <v>44229</v>
      </c>
      <c r="L277" s="1">
        <f t="shared" ca="1" si="106"/>
        <v>1113.2550063880124</v>
      </c>
      <c r="M277" t="s">
        <v>896</v>
      </c>
      <c r="N277" s="1">
        <f t="shared" ca="1" si="107"/>
        <v>4019.2550063880126</v>
      </c>
      <c r="O277" t="str">
        <f t="shared" ca="1" si="108"/>
        <v>Active</v>
      </c>
      <c r="P277">
        <f t="shared" ca="1" si="109"/>
        <v>10.508083140877599</v>
      </c>
      <c r="Q277" s="3">
        <f t="shared" ca="1" si="110"/>
        <v>44322</v>
      </c>
      <c r="R277" s="1">
        <f t="shared" ca="1" si="111"/>
        <v>295.33288536063617</v>
      </c>
      <c r="S277" t="str">
        <f t="shared" ca="1" si="112"/>
        <v>Withdrawal</v>
      </c>
      <c r="T277" s="1">
        <f t="shared" ca="1" si="113"/>
        <v>3723.9221210273763</v>
      </c>
      <c r="U277" t="str">
        <f t="shared" ca="1" si="114"/>
        <v>Active</v>
      </c>
      <c r="V277">
        <f t="shared" ca="1" si="115"/>
        <v>9.122401847575059</v>
      </c>
      <c r="W277" s="3">
        <f t="shared" ca="1" si="116"/>
        <v>44499</v>
      </c>
      <c r="X277" s="1">
        <f t="shared" ca="1" si="117"/>
        <v>1271.1485006082971</v>
      </c>
      <c r="Y277" t="str">
        <f t="shared" ca="1" si="118"/>
        <v>Withdrawal</v>
      </c>
      <c r="Z277" s="1">
        <f t="shared" ca="1" si="119"/>
        <v>2452.7736204190792</v>
      </c>
      <c r="AA277" t="str">
        <f t="shared" ca="1" si="120"/>
        <v>Active</v>
      </c>
      <c r="AB277">
        <f t="shared" ca="1" si="121"/>
        <v>75.750577367205537</v>
      </c>
      <c r="AC277" s="3">
        <f t="shared" ca="1" si="122"/>
        <v>44651</v>
      </c>
      <c r="AD277" s="1">
        <f t="shared" ca="1" si="123"/>
        <v>1128.1344300288688</v>
      </c>
      <c r="AE277" t="str">
        <f t="shared" ca="1" si="124"/>
        <v>Deposit</v>
      </c>
      <c r="AF277" s="1">
        <f t="shared" ca="1" si="125"/>
        <v>3580.908050447948</v>
      </c>
      <c r="AG277" t="str">
        <f t="shared" ca="1" si="126"/>
        <v>Inactive</v>
      </c>
      <c r="AH277" s="3">
        <f t="shared" si="127"/>
        <v>45810</v>
      </c>
      <c r="AI277">
        <f t="shared" ca="1" si="128"/>
        <v>90.677966101694921</v>
      </c>
    </row>
    <row r="278" spans="1:35" x14ac:dyDescent="0.35">
      <c r="A278">
        <v>123732</v>
      </c>
      <c r="B278" s="5" t="s">
        <v>304</v>
      </c>
      <c r="C278" s="3">
        <v>44042</v>
      </c>
      <c r="D278" s="3">
        <v>44042</v>
      </c>
      <c r="E278" s="6">
        <v>2921</v>
      </c>
      <c r="F278" t="s">
        <v>26</v>
      </c>
      <c r="G278" s="6">
        <v>2921</v>
      </c>
      <c r="H278" t="str">
        <f t="shared" si="104"/>
        <v>Active</v>
      </c>
      <c r="I278">
        <f t="shared" si="105"/>
        <v>8.0831408775981526</v>
      </c>
      <c r="J278">
        <f t="shared" si="129"/>
        <v>91.916859122401846</v>
      </c>
      <c r="K278" s="3">
        <v>44151</v>
      </c>
      <c r="L278" s="1">
        <f t="shared" ca="1" si="106"/>
        <v>2821.4902701400197</v>
      </c>
      <c r="M278" t="s">
        <v>896</v>
      </c>
      <c r="N278" s="1">
        <f t="shared" ca="1" si="107"/>
        <v>5742.4902701400197</v>
      </c>
      <c r="O278" t="str">
        <f t="shared" ca="1" si="108"/>
        <v>Inactive</v>
      </c>
      <c r="P278">
        <f t="shared" ca="1" si="109"/>
        <v>10.508083140877599</v>
      </c>
      <c r="Q278" s="3">
        <f t="shared" ca="1" si="110"/>
        <v>44344</v>
      </c>
      <c r="R278" s="1">
        <f t="shared" ca="1" si="111"/>
        <v>4739.0481058324613</v>
      </c>
      <c r="S278" t="str">
        <f t="shared" ca="1" si="112"/>
        <v>Deposit</v>
      </c>
      <c r="T278" s="1">
        <f t="shared" ca="1" si="113"/>
        <v>5744.4902701400197</v>
      </c>
      <c r="U278" t="str">
        <f t="shared" ca="1" si="114"/>
        <v>Active</v>
      </c>
      <c r="V278">
        <f t="shared" ca="1" si="115"/>
        <v>9.122401847575059</v>
      </c>
      <c r="W278" s="3">
        <f t="shared" ca="1" si="116"/>
        <v>44368</v>
      </c>
      <c r="X278" s="1">
        <f t="shared" ca="1" si="117"/>
        <v>3848.1689043895581</v>
      </c>
      <c r="Y278" t="str">
        <f t="shared" ca="1" si="118"/>
        <v>Withdrawal</v>
      </c>
      <c r="Z278" s="1">
        <f t="shared" ca="1" si="119"/>
        <v>1896.3213657504616</v>
      </c>
      <c r="AA278" t="str">
        <f t="shared" ca="1" si="120"/>
        <v>Inactive</v>
      </c>
      <c r="AB278">
        <f t="shared" ca="1" si="121"/>
        <v>75.750577367205537</v>
      </c>
      <c r="AC278" s="3">
        <f t="shared" ca="1" si="122"/>
        <v>45051</v>
      </c>
      <c r="AD278" s="1">
        <f t="shared" ca="1" si="123"/>
        <v>370.19260570975359</v>
      </c>
      <c r="AE278" t="str">
        <f t="shared" ca="1" si="124"/>
        <v>Deposit</v>
      </c>
      <c r="AF278" s="1">
        <f t="shared" ca="1" si="125"/>
        <v>2266.5139714602151</v>
      </c>
      <c r="AG278" t="str">
        <f t="shared" ca="1" si="126"/>
        <v>Inactive</v>
      </c>
      <c r="AH278" s="3">
        <f t="shared" si="127"/>
        <v>45810</v>
      </c>
      <c r="AI278">
        <f t="shared" ca="1" si="128"/>
        <v>90.677966101694921</v>
      </c>
    </row>
    <row r="279" spans="1:35" x14ac:dyDescent="0.35">
      <c r="A279">
        <v>123733</v>
      </c>
      <c r="B279" s="5" t="s">
        <v>305</v>
      </c>
      <c r="C279" s="3">
        <v>43914</v>
      </c>
      <c r="D279" s="3">
        <v>43914</v>
      </c>
      <c r="E279" s="6">
        <v>1975</v>
      </c>
      <c r="F279" t="s">
        <v>26</v>
      </c>
      <c r="G279" s="6">
        <v>1975</v>
      </c>
      <c r="H279" t="str">
        <f t="shared" si="104"/>
        <v>Active</v>
      </c>
      <c r="I279">
        <f t="shared" si="105"/>
        <v>8.0831408775981526</v>
      </c>
      <c r="J279">
        <f t="shared" si="129"/>
        <v>91.916859122401846</v>
      </c>
      <c r="K279" s="3">
        <v>43966</v>
      </c>
      <c r="L279" s="1">
        <f t="shared" ca="1" si="106"/>
        <v>695.00432643713714</v>
      </c>
      <c r="M279" t="s">
        <v>895</v>
      </c>
      <c r="N279" s="1">
        <f t="shared" ca="1" si="107"/>
        <v>1279.995673562863</v>
      </c>
      <c r="O279" t="str">
        <f t="shared" ca="1" si="108"/>
        <v>Active</v>
      </c>
      <c r="P279">
        <f t="shared" ca="1" si="109"/>
        <v>10.508083140877599</v>
      </c>
      <c r="Q279" s="3">
        <f t="shared" ca="1" si="110"/>
        <v>43968</v>
      </c>
      <c r="R279" s="1">
        <f t="shared" ca="1" si="111"/>
        <v>430.59701701606781</v>
      </c>
      <c r="S279" t="str">
        <f t="shared" ca="1" si="112"/>
        <v>Deposit</v>
      </c>
      <c r="T279" s="1">
        <f t="shared" ca="1" si="113"/>
        <v>1281.995673562863</v>
      </c>
      <c r="U279" t="str">
        <f t="shared" ca="1" si="114"/>
        <v>Active</v>
      </c>
      <c r="V279">
        <f t="shared" ca="1" si="115"/>
        <v>9.122401847575059</v>
      </c>
      <c r="W279" s="3">
        <f t="shared" ca="1" si="116"/>
        <v>44035</v>
      </c>
      <c r="X279" s="1">
        <f t="shared" ca="1" si="117"/>
        <v>118.88832573926486</v>
      </c>
      <c r="Y279" t="str">
        <f t="shared" ca="1" si="118"/>
        <v>Deposit</v>
      </c>
      <c r="Z279" s="1">
        <f t="shared" ca="1" si="119"/>
        <v>1400.8839993021279</v>
      </c>
      <c r="AA279" t="str">
        <f t="shared" ca="1" si="120"/>
        <v>Inactive</v>
      </c>
      <c r="AB279">
        <f t="shared" ca="1" si="121"/>
        <v>75.750577367205537</v>
      </c>
      <c r="AC279" s="3">
        <f t="shared" ca="1" si="122"/>
        <v>44688</v>
      </c>
      <c r="AD279" s="1">
        <f t="shared" ca="1" si="123"/>
        <v>594.86908697643071</v>
      </c>
      <c r="AE279" t="str">
        <f t="shared" ca="1" si="124"/>
        <v>Withdrawal</v>
      </c>
      <c r="AF279" s="1">
        <f t="shared" ca="1" si="125"/>
        <v>806.0149123256972</v>
      </c>
      <c r="AG279" t="str">
        <f t="shared" ca="1" si="126"/>
        <v>Inactive</v>
      </c>
      <c r="AH279" s="3">
        <f t="shared" si="127"/>
        <v>45810</v>
      </c>
      <c r="AI279">
        <f t="shared" ca="1" si="128"/>
        <v>90.677966101694921</v>
      </c>
    </row>
    <row r="280" spans="1:35" x14ac:dyDescent="0.35">
      <c r="A280">
        <v>123734</v>
      </c>
      <c r="B280" s="5" t="s">
        <v>306</v>
      </c>
      <c r="C280" s="3">
        <v>43884</v>
      </c>
      <c r="D280" s="3">
        <v>43884</v>
      </c>
      <c r="E280" s="6">
        <v>6839</v>
      </c>
      <c r="F280" t="s">
        <v>26</v>
      </c>
      <c r="G280" s="6">
        <v>6839</v>
      </c>
      <c r="H280" t="str">
        <f t="shared" si="104"/>
        <v>Active</v>
      </c>
      <c r="I280">
        <f t="shared" si="105"/>
        <v>8.0831408775981526</v>
      </c>
      <c r="J280">
        <f t="shared" si="129"/>
        <v>91.916859122401846</v>
      </c>
      <c r="K280" s="3">
        <v>43931</v>
      </c>
      <c r="L280" s="1">
        <f t="shared" ca="1" si="106"/>
        <v>6232.3779905890196</v>
      </c>
      <c r="M280" t="s">
        <v>895</v>
      </c>
      <c r="N280" s="1">
        <f t="shared" ca="1" si="107"/>
        <v>606.62200941098035</v>
      </c>
      <c r="O280" t="str">
        <f t="shared" ca="1" si="108"/>
        <v>Active</v>
      </c>
      <c r="P280">
        <f t="shared" ca="1" si="109"/>
        <v>10.508083140877599</v>
      </c>
      <c r="Q280" s="3">
        <f t="shared" ca="1" si="110"/>
        <v>44059</v>
      </c>
      <c r="R280" s="1">
        <f t="shared" ca="1" si="111"/>
        <v>499.72303013040369</v>
      </c>
      <c r="S280" t="str">
        <f t="shared" ca="1" si="112"/>
        <v>Withdrawal</v>
      </c>
      <c r="T280" s="1">
        <f t="shared" ca="1" si="113"/>
        <v>106.89897928057667</v>
      </c>
      <c r="U280" t="str">
        <f t="shared" ca="1" si="114"/>
        <v>Active</v>
      </c>
      <c r="V280">
        <f t="shared" ca="1" si="115"/>
        <v>9.122401847575059</v>
      </c>
      <c r="W280" s="3">
        <f t="shared" ca="1" si="116"/>
        <v>44213</v>
      </c>
      <c r="X280" s="1">
        <f t="shared" ca="1" si="117"/>
        <v>14.718752768606988</v>
      </c>
      <c r="Y280" t="str">
        <f t="shared" ca="1" si="118"/>
        <v>Withdrawal</v>
      </c>
      <c r="Z280" s="1">
        <f t="shared" ca="1" si="119"/>
        <v>92.180226511969678</v>
      </c>
      <c r="AA280" t="str">
        <f t="shared" ca="1" si="120"/>
        <v>Inactive</v>
      </c>
      <c r="AB280">
        <f t="shared" ca="1" si="121"/>
        <v>75.750577367205537</v>
      </c>
      <c r="AC280" s="3">
        <f t="shared" ca="1" si="122"/>
        <v>44471</v>
      </c>
      <c r="AD280" s="1">
        <f t="shared" ca="1" si="123"/>
        <v>73.613907086324772</v>
      </c>
      <c r="AE280" t="str">
        <f t="shared" ca="1" si="124"/>
        <v>Deposit</v>
      </c>
      <c r="AF280" s="1">
        <f t="shared" ca="1" si="125"/>
        <v>165.79413359829445</v>
      </c>
      <c r="AG280" t="str">
        <f t="shared" ca="1" si="126"/>
        <v>Inactive</v>
      </c>
      <c r="AH280" s="3">
        <f t="shared" si="127"/>
        <v>45810</v>
      </c>
      <c r="AI280">
        <f t="shared" ca="1" si="128"/>
        <v>90.677966101694921</v>
      </c>
    </row>
    <row r="281" spans="1:35" x14ac:dyDescent="0.35">
      <c r="A281">
        <v>123735</v>
      </c>
      <c r="B281" s="5" t="s">
        <v>307</v>
      </c>
      <c r="C281" s="3">
        <v>44365</v>
      </c>
      <c r="D281" s="3">
        <v>44365</v>
      </c>
      <c r="E281" s="6">
        <v>8713</v>
      </c>
      <c r="F281" t="s">
        <v>26</v>
      </c>
      <c r="G281" s="6">
        <v>8713</v>
      </c>
      <c r="H281" t="str">
        <f t="shared" si="104"/>
        <v>Active</v>
      </c>
      <c r="I281">
        <f t="shared" si="105"/>
        <v>8.0831408775981526</v>
      </c>
      <c r="J281">
        <f t="shared" si="129"/>
        <v>91.916859122401846</v>
      </c>
      <c r="K281" s="3">
        <v>44425</v>
      </c>
      <c r="L281" s="1">
        <f t="shared" ca="1" si="106"/>
        <v>6899.8278532314635</v>
      </c>
      <c r="M281" t="s">
        <v>895</v>
      </c>
      <c r="N281" s="1">
        <f t="shared" ca="1" si="107"/>
        <v>1813.1721467685365</v>
      </c>
      <c r="O281" t="str">
        <f t="shared" ca="1" si="108"/>
        <v>Active</v>
      </c>
      <c r="P281">
        <f t="shared" ca="1" si="109"/>
        <v>10.508083140877599</v>
      </c>
      <c r="Q281" s="3">
        <f t="shared" ca="1" si="110"/>
        <v>44429</v>
      </c>
      <c r="R281" s="1">
        <f t="shared" ca="1" si="111"/>
        <v>550.19238711553226</v>
      </c>
      <c r="S281" t="str">
        <f t="shared" ca="1" si="112"/>
        <v>Withdrawal</v>
      </c>
      <c r="T281" s="1">
        <f t="shared" ca="1" si="113"/>
        <v>1262.9797596530043</v>
      </c>
      <c r="U281" t="str">
        <f t="shared" ca="1" si="114"/>
        <v>Active</v>
      </c>
      <c r="V281">
        <f t="shared" ca="1" si="115"/>
        <v>9.122401847575059</v>
      </c>
      <c r="W281" s="3">
        <f t="shared" ca="1" si="116"/>
        <v>44462</v>
      </c>
      <c r="X281" s="1">
        <f t="shared" ca="1" si="117"/>
        <v>317.10830325522494</v>
      </c>
      <c r="Y281" t="str">
        <f t="shared" ca="1" si="118"/>
        <v>Deposit</v>
      </c>
      <c r="Z281" s="1">
        <f t="shared" ca="1" si="119"/>
        <v>1580.0880629082292</v>
      </c>
      <c r="AA281" t="str">
        <f t="shared" ca="1" si="120"/>
        <v>Inactive</v>
      </c>
      <c r="AB281">
        <f t="shared" ca="1" si="121"/>
        <v>75.750577367205537</v>
      </c>
      <c r="AC281" s="3">
        <f t="shared" ca="1" si="122"/>
        <v>44848</v>
      </c>
      <c r="AD281" s="1">
        <f t="shared" ca="1" si="123"/>
        <v>1037.2745677874404</v>
      </c>
      <c r="AE281" t="str">
        <f t="shared" ca="1" si="124"/>
        <v>Withdrawal</v>
      </c>
      <c r="AF281" s="1">
        <f t="shared" ca="1" si="125"/>
        <v>542.81349512078873</v>
      </c>
      <c r="AG281" t="str">
        <f t="shared" ca="1" si="126"/>
        <v>Inactive</v>
      </c>
      <c r="AH281" s="3">
        <f t="shared" si="127"/>
        <v>45810</v>
      </c>
      <c r="AI281">
        <f t="shared" ca="1" si="128"/>
        <v>90.677966101694921</v>
      </c>
    </row>
    <row r="282" spans="1:35" x14ac:dyDescent="0.35">
      <c r="A282">
        <v>123736</v>
      </c>
      <c r="B282" s="5" t="s">
        <v>308</v>
      </c>
      <c r="C282" s="3">
        <v>44130</v>
      </c>
      <c r="D282" s="3">
        <v>44130</v>
      </c>
      <c r="E282" s="6">
        <v>8233</v>
      </c>
      <c r="F282" t="s">
        <v>26</v>
      </c>
      <c r="G282" s="6">
        <v>8233</v>
      </c>
      <c r="H282" t="str">
        <f t="shared" si="104"/>
        <v>Active</v>
      </c>
      <c r="I282">
        <f t="shared" si="105"/>
        <v>8.0831408775981526</v>
      </c>
      <c r="J282">
        <f t="shared" si="129"/>
        <v>91.916859122401846</v>
      </c>
      <c r="K282" s="3">
        <v>44211</v>
      </c>
      <c r="L282" s="1">
        <f t="shared" ca="1" si="106"/>
        <v>2109.5255707707042</v>
      </c>
      <c r="M282" t="s">
        <v>896</v>
      </c>
      <c r="N282" s="1">
        <f t="shared" ca="1" si="107"/>
        <v>10342.525570770704</v>
      </c>
      <c r="O282" t="str">
        <f t="shared" ca="1" si="108"/>
        <v>Active</v>
      </c>
      <c r="P282">
        <f t="shared" ca="1" si="109"/>
        <v>10.508083140877599</v>
      </c>
      <c r="Q282" s="3">
        <f t="shared" ca="1" si="110"/>
        <v>44291</v>
      </c>
      <c r="R282" s="1">
        <f t="shared" ca="1" si="111"/>
        <v>8630.5477022148207</v>
      </c>
      <c r="S282" t="str">
        <f t="shared" ca="1" si="112"/>
        <v>Deposit</v>
      </c>
      <c r="T282" s="1">
        <f t="shared" ca="1" si="113"/>
        <v>10344.525570770704</v>
      </c>
      <c r="U282" t="str">
        <f t="shared" ca="1" si="114"/>
        <v>Active</v>
      </c>
      <c r="V282">
        <f t="shared" ca="1" si="115"/>
        <v>9.122401847575059</v>
      </c>
      <c r="W282" s="3">
        <f t="shared" ca="1" si="116"/>
        <v>44304</v>
      </c>
      <c r="X282" s="1">
        <f t="shared" ca="1" si="117"/>
        <v>431.55577035389149</v>
      </c>
      <c r="Y282" t="str">
        <f t="shared" ca="1" si="118"/>
        <v>Withdrawal</v>
      </c>
      <c r="Z282" s="1">
        <f t="shared" ca="1" si="119"/>
        <v>9912.9698004168131</v>
      </c>
      <c r="AA282" t="str">
        <f t="shared" ca="1" si="120"/>
        <v>Inactive</v>
      </c>
      <c r="AB282">
        <f t="shared" ca="1" si="121"/>
        <v>75.750577367205537</v>
      </c>
      <c r="AC282" s="3">
        <f t="shared" ca="1" si="122"/>
        <v>44743</v>
      </c>
      <c r="AD282" s="1">
        <f t="shared" ca="1" si="123"/>
        <v>6684.4634493983358</v>
      </c>
      <c r="AE282" t="str">
        <f t="shared" ca="1" si="124"/>
        <v>Withdrawal</v>
      </c>
      <c r="AF282" s="1">
        <f t="shared" ca="1" si="125"/>
        <v>3228.5063510184773</v>
      </c>
      <c r="AG282" t="str">
        <f t="shared" ca="1" si="126"/>
        <v>Inactive</v>
      </c>
      <c r="AH282" s="3">
        <f t="shared" si="127"/>
        <v>45810</v>
      </c>
      <c r="AI282">
        <f t="shared" ca="1" si="128"/>
        <v>90.677966101694921</v>
      </c>
    </row>
    <row r="283" spans="1:35" x14ac:dyDescent="0.35">
      <c r="A283">
        <v>123737</v>
      </c>
      <c r="B283" s="5" t="s">
        <v>309</v>
      </c>
      <c r="C283" s="3">
        <v>44255</v>
      </c>
      <c r="D283" s="3">
        <v>44255</v>
      </c>
      <c r="E283" s="6">
        <v>3936</v>
      </c>
      <c r="F283" t="s">
        <v>26</v>
      </c>
      <c r="G283" s="6">
        <v>3936</v>
      </c>
      <c r="H283" t="str">
        <f t="shared" si="104"/>
        <v>Active</v>
      </c>
      <c r="I283">
        <f t="shared" si="105"/>
        <v>8.0831408775981526</v>
      </c>
      <c r="J283">
        <f t="shared" si="129"/>
        <v>91.916859122401846</v>
      </c>
      <c r="K283" s="3">
        <v>44414</v>
      </c>
      <c r="L283" s="1">
        <f t="shared" ca="1" si="106"/>
        <v>1161.1232160642339</v>
      </c>
      <c r="M283" t="s">
        <v>895</v>
      </c>
      <c r="N283" s="1">
        <f t="shared" ca="1" si="107"/>
        <v>2774.8767839357661</v>
      </c>
      <c r="O283" t="str">
        <f t="shared" ca="1" si="108"/>
        <v>Active</v>
      </c>
      <c r="P283">
        <f t="shared" ca="1" si="109"/>
        <v>10.508083140877599</v>
      </c>
      <c r="Q283" s="3">
        <f t="shared" ca="1" si="110"/>
        <v>44432</v>
      </c>
      <c r="R283" s="1">
        <f t="shared" ca="1" si="111"/>
        <v>1833.3976591594937</v>
      </c>
      <c r="S283" t="str">
        <f t="shared" ca="1" si="112"/>
        <v>Deposit</v>
      </c>
      <c r="T283" s="1">
        <f t="shared" ca="1" si="113"/>
        <v>2776.8767839357661</v>
      </c>
      <c r="U283" t="str">
        <f t="shared" ca="1" si="114"/>
        <v>Active</v>
      </c>
      <c r="V283">
        <f t="shared" ca="1" si="115"/>
        <v>9.122401847575059</v>
      </c>
      <c r="W283" s="3">
        <f t="shared" ca="1" si="116"/>
        <v>44599</v>
      </c>
      <c r="X283" s="1">
        <f t="shared" ca="1" si="117"/>
        <v>1984.1319723473412</v>
      </c>
      <c r="Y283" t="str">
        <f t="shared" ca="1" si="118"/>
        <v>Withdrawal</v>
      </c>
      <c r="Z283" s="1">
        <f t="shared" ca="1" si="119"/>
        <v>792.74481158842491</v>
      </c>
      <c r="AA283" t="str">
        <f t="shared" ca="1" si="120"/>
        <v>Inactive</v>
      </c>
      <c r="AB283">
        <f t="shared" ca="1" si="121"/>
        <v>75.750577367205537</v>
      </c>
      <c r="AC283" s="3">
        <f t="shared" ca="1" si="122"/>
        <v>44791</v>
      </c>
      <c r="AD283" s="1">
        <f t="shared" ca="1" si="123"/>
        <v>117.69117617040209</v>
      </c>
      <c r="AE283" t="str">
        <f t="shared" ca="1" si="124"/>
        <v>Deposit</v>
      </c>
      <c r="AF283" s="1">
        <f t="shared" ca="1" si="125"/>
        <v>910.43598775882697</v>
      </c>
      <c r="AG283" t="str">
        <f t="shared" ca="1" si="126"/>
        <v>Inactive</v>
      </c>
      <c r="AH283" s="3">
        <f t="shared" si="127"/>
        <v>45810</v>
      </c>
      <c r="AI283">
        <f t="shared" ca="1" si="128"/>
        <v>90.677966101694921</v>
      </c>
    </row>
    <row r="284" spans="1:35" x14ac:dyDescent="0.35">
      <c r="A284">
        <v>123738</v>
      </c>
      <c r="B284" s="5" t="s">
        <v>310</v>
      </c>
      <c r="C284" s="3">
        <v>44984</v>
      </c>
      <c r="D284" s="3">
        <v>44984</v>
      </c>
      <c r="E284" s="6">
        <v>6542</v>
      </c>
      <c r="F284" t="s">
        <v>26</v>
      </c>
      <c r="G284" s="6">
        <v>6542</v>
      </c>
      <c r="H284" t="str">
        <f t="shared" si="104"/>
        <v>Active</v>
      </c>
      <c r="I284">
        <f t="shared" si="105"/>
        <v>8.0831408775981526</v>
      </c>
      <c r="J284">
        <f t="shared" si="129"/>
        <v>91.916859122401846</v>
      </c>
      <c r="K284" s="3">
        <v>44993</v>
      </c>
      <c r="L284" s="1">
        <f t="shared" ca="1" si="106"/>
        <v>2168.743333503638</v>
      </c>
      <c r="M284" t="s">
        <v>895</v>
      </c>
      <c r="N284" s="1">
        <f t="shared" ca="1" si="107"/>
        <v>4373.2566664963615</v>
      </c>
      <c r="O284" t="str">
        <f t="shared" ca="1" si="108"/>
        <v>Active</v>
      </c>
      <c r="P284">
        <f t="shared" ca="1" si="109"/>
        <v>10.508083140877599</v>
      </c>
      <c r="Q284" s="3">
        <f t="shared" ca="1" si="110"/>
        <v>45172</v>
      </c>
      <c r="R284" s="1">
        <f t="shared" ca="1" si="111"/>
        <v>1702.0378044333688</v>
      </c>
      <c r="S284" t="str">
        <f t="shared" ca="1" si="112"/>
        <v>Deposit</v>
      </c>
      <c r="T284" s="1">
        <f t="shared" ca="1" si="113"/>
        <v>4375.2566664963615</v>
      </c>
      <c r="U284" t="str">
        <f t="shared" ca="1" si="114"/>
        <v>Active</v>
      </c>
      <c r="V284">
        <f t="shared" ca="1" si="115"/>
        <v>9.122401847575059</v>
      </c>
      <c r="W284" s="3">
        <f t="shared" ca="1" si="116"/>
        <v>45265</v>
      </c>
      <c r="X284" s="1">
        <f t="shared" ca="1" si="117"/>
        <v>3094.3872912617903</v>
      </c>
      <c r="Y284" t="str">
        <f t="shared" ca="1" si="118"/>
        <v>Withdrawal</v>
      </c>
      <c r="Z284" s="1">
        <f t="shared" ca="1" si="119"/>
        <v>1280.8693752345712</v>
      </c>
      <c r="AA284" t="str">
        <f t="shared" ca="1" si="120"/>
        <v>Active</v>
      </c>
      <c r="AB284">
        <f t="shared" ca="1" si="121"/>
        <v>75.750577367205537</v>
      </c>
      <c r="AC284" s="3">
        <f t="shared" ca="1" si="122"/>
        <v>45443</v>
      </c>
      <c r="AD284" s="1">
        <f t="shared" ca="1" si="123"/>
        <v>610.37321223249535</v>
      </c>
      <c r="AE284" t="str">
        <f t="shared" ca="1" si="124"/>
        <v>Deposit</v>
      </c>
      <c r="AF284" s="1">
        <f t="shared" ca="1" si="125"/>
        <v>1891.2425874670666</v>
      </c>
      <c r="AG284" t="str">
        <f t="shared" ca="1" si="126"/>
        <v>Inactive</v>
      </c>
      <c r="AH284" s="3">
        <f t="shared" si="127"/>
        <v>45810</v>
      </c>
      <c r="AI284">
        <f t="shared" ca="1" si="128"/>
        <v>90.677966101694921</v>
      </c>
    </row>
    <row r="285" spans="1:35" x14ac:dyDescent="0.35">
      <c r="A285">
        <v>123739</v>
      </c>
      <c r="B285" s="5" t="s">
        <v>311</v>
      </c>
      <c r="C285" s="3">
        <v>43969</v>
      </c>
      <c r="D285" s="3">
        <v>43969</v>
      </c>
      <c r="E285" s="6">
        <v>4983</v>
      </c>
      <c r="F285" t="s">
        <v>26</v>
      </c>
      <c r="G285" s="6">
        <v>4983</v>
      </c>
      <c r="H285" t="str">
        <f t="shared" si="104"/>
        <v>Active</v>
      </c>
      <c r="I285">
        <f t="shared" si="105"/>
        <v>8.0831408775981526</v>
      </c>
      <c r="J285">
        <f t="shared" si="129"/>
        <v>91.916859122401846</v>
      </c>
      <c r="K285" s="3">
        <v>44035</v>
      </c>
      <c r="L285" s="1">
        <f t="shared" ca="1" si="106"/>
        <v>380.27171716800962</v>
      </c>
      <c r="M285" t="s">
        <v>895</v>
      </c>
      <c r="N285" s="1">
        <f t="shared" ca="1" si="107"/>
        <v>4602.7282828319903</v>
      </c>
      <c r="O285" t="str">
        <f t="shared" ca="1" si="108"/>
        <v>Active</v>
      </c>
      <c r="P285">
        <f t="shared" ca="1" si="109"/>
        <v>10.508083140877599</v>
      </c>
      <c r="Q285" s="3">
        <f t="shared" ca="1" si="110"/>
        <v>44174</v>
      </c>
      <c r="R285" s="1">
        <f t="shared" ca="1" si="111"/>
        <v>1036.5939436623764</v>
      </c>
      <c r="S285" t="str">
        <f t="shared" ca="1" si="112"/>
        <v>Withdrawal</v>
      </c>
      <c r="T285" s="1">
        <f t="shared" ca="1" si="113"/>
        <v>3566.1343391696137</v>
      </c>
      <c r="U285" t="str">
        <f t="shared" ca="1" si="114"/>
        <v>Active</v>
      </c>
      <c r="V285">
        <f t="shared" ca="1" si="115"/>
        <v>9.122401847575059</v>
      </c>
      <c r="W285" s="3">
        <f t="shared" ca="1" si="116"/>
        <v>44206</v>
      </c>
      <c r="X285" s="1">
        <f t="shared" ca="1" si="117"/>
        <v>3334.2848791544284</v>
      </c>
      <c r="Y285" t="str">
        <f t="shared" ca="1" si="118"/>
        <v>Withdrawal</v>
      </c>
      <c r="Z285" s="1">
        <f t="shared" ca="1" si="119"/>
        <v>231.84946001518529</v>
      </c>
      <c r="AA285" t="str">
        <f t="shared" ca="1" si="120"/>
        <v>Active</v>
      </c>
      <c r="AB285">
        <f t="shared" ca="1" si="121"/>
        <v>75.750577367205537</v>
      </c>
      <c r="AC285" s="3">
        <f t="shared" ca="1" si="122"/>
        <v>44366</v>
      </c>
      <c r="AD285" s="1">
        <f t="shared" ca="1" si="123"/>
        <v>90.343152903234525</v>
      </c>
      <c r="AE285" t="str">
        <f t="shared" ca="1" si="124"/>
        <v>Withdrawal</v>
      </c>
      <c r="AF285" s="1">
        <f t="shared" ca="1" si="125"/>
        <v>141.50630711195078</v>
      </c>
      <c r="AG285" t="str">
        <f t="shared" ca="1" si="126"/>
        <v>Inactive</v>
      </c>
      <c r="AH285" s="3">
        <f t="shared" si="127"/>
        <v>45810</v>
      </c>
      <c r="AI285">
        <f t="shared" ca="1" si="128"/>
        <v>90.677966101694921</v>
      </c>
    </row>
    <row r="286" spans="1:35" x14ac:dyDescent="0.35">
      <c r="A286">
        <v>123740</v>
      </c>
      <c r="B286" s="5" t="s">
        <v>312</v>
      </c>
      <c r="C286" s="3">
        <v>43891</v>
      </c>
      <c r="D286" s="3">
        <v>43891</v>
      </c>
      <c r="E286" s="6">
        <v>600</v>
      </c>
      <c r="F286" t="s">
        <v>26</v>
      </c>
      <c r="G286" s="6">
        <v>600</v>
      </c>
      <c r="H286" t="str">
        <f t="shared" si="104"/>
        <v>Active</v>
      </c>
      <c r="I286">
        <f t="shared" si="105"/>
        <v>8.0831408775981526</v>
      </c>
      <c r="J286">
        <f t="shared" si="129"/>
        <v>91.916859122401846</v>
      </c>
      <c r="K286" s="3">
        <v>43897</v>
      </c>
      <c r="L286" s="1">
        <f t="shared" ca="1" si="106"/>
        <v>150.51416383237404</v>
      </c>
      <c r="M286" t="s">
        <v>895</v>
      </c>
      <c r="N286" s="1">
        <f t="shared" ca="1" si="107"/>
        <v>449.48583616762596</v>
      </c>
      <c r="O286" t="str">
        <f t="shared" ca="1" si="108"/>
        <v>Active</v>
      </c>
      <c r="P286">
        <f t="shared" ca="1" si="109"/>
        <v>10.508083140877599</v>
      </c>
      <c r="Q286" s="3">
        <f t="shared" ca="1" si="110"/>
        <v>44056</v>
      </c>
      <c r="R286" s="1">
        <f t="shared" ca="1" si="111"/>
        <v>307.95362699314074</v>
      </c>
      <c r="S286" t="str">
        <f t="shared" ca="1" si="112"/>
        <v>Withdrawal</v>
      </c>
      <c r="T286" s="1">
        <f t="shared" ca="1" si="113"/>
        <v>141.53220917448522</v>
      </c>
      <c r="U286" t="str">
        <f t="shared" ca="1" si="114"/>
        <v>Active</v>
      </c>
      <c r="V286">
        <f t="shared" ca="1" si="115"/>
        <v>9.122401847575059</v>
      </c>
      <c r="W286" s="3">
        <f t="shared" ca="1" si="116"/>
        <v>44109</v>
      </c>
      <c r="X286" s="1">
        <f t="shared" ca="1" si="117"/>
        <v>24.494982817033058</v>
      </c>
      <c r="Y286" t="str">
        <f t="shared" ca="1" si="118"/>
        <v>Deposit</v>
      </c>
      <c r="Z286" s="1">
        <f t="shared" ca="1" si="119"/>
        <v>166.02719199151827</v>
      </c>
      <c r="AA286" t="str">
        <f t="shared" ca="1" si="120"/>
        <v>Inactive</v>
      </c>
      <c r="AB286">
        <f t="shared" ca="1" si="121"/>
        <v>75.750577367205537</v>
      </c>
      <c r="AC286" s="3">
        <f t="shared" ca="1" si="122"/>
        <v>44577</v>
      </c>
      <c r="AD286" s="1">
        <f t="shared" ca="1" si="123"/>
        <v>12.959770624097191</v>
      </c>
      <c r="AE286" t="str">
        <f t="shared" ca="1" si="124"/>
        <v>Deposit</v>
      </c>
      <c r="AF286" s="1">
        <f t="shared" ca="1" si="125"/>
        <v>178.98696261561545</v>
      </c>
      <c r="AG286" t="str">
        <f t="shared" ca="1" si="126"/>
        <v>Inactive</v>
      </c>
      <c r="AH286" s="3">
        <f t="shared" si="127"/>
        <v>45810</v>
      </c>
      <c r="AI286">
        <f t="shared" ca="1" si="128"/>
        <v>90.677966101694921</v>
      </c>
    </row>
    <row r="287" spans="1:35" x14ac:dyDescent="0.35">
      <c r="A287">
        <v>123741</v>
      </c>
      <c r="B287" s="5" t="s">
        <v>313</v>
      </c>
      <c r="C287" s="3">
        <v>44017</v>
      </c>
      <c r="D287" s="3">
        <v>44017</v>
      </c>
      <c r="E287" s="6">
        <v>6408</v>
      </c>
      <c r="F287" t="s">
        <v>26</v>
      </c>
      <c r="G287" s="6">
        <v>6408</v>
      </c>
      <c r="H287" t="str">
        <f t="shared" si="104"/>
        <v>Active</v>
      </c>
      <c r="I287">
        <f t="shared" si="105"/>
        <v>8.0831408775981526</v>
      </c>
      <c r="J287">
        <f t="shared" si="129"/>
        <v>91.916859122401846</v>
      </c>
      <c r="K287" s="3">
        <v>44174</v>
      </c>
      <c r="L287" s="1">
        <f t="shared" ca="1" si="106"/>
        <v>2198.6002937768872</v>
      </c>
      <c r="M287" t="s">
        <v>895</v>
      </c>
      <c r="N287" s="1">
        <f t="shared" ca="1" si="107"/>
        <v>4209.3997062231128</v>
      </c>
      <c r="O287" t="str">
        <f t="shared" ca="1" si="108"/>
        <v>Active</v>
      </c>
      <c r="P287">
        <f t="shared" ca="1" si="109"/>
        <v>10.508083140877599</v>
      </c>
      <c r="Q287" s="3">
        <f t="shared" ca="1" si="110"/>
        <v>44194</v>
      </c>
      <c r="R287" s="1">
        <f t="shared" ca="1" si="111"/>
        <v>2302.9509207365863</v>
      </c>
      <c r="S287" t="str">
        <f t="shared" ca="1" si="112"/>
        <v>Withdrawal</v>
      </c>
      <c r="T287" s="1">
        <f t="shared" ca="1" si="113"/>
        <v>1906.4487854865265</v>
      </c>
      <c r="U287" t="str">
        <f t="shared" ca="1" si="114"/>
        <v>Active</v>
      </c>
      <c r="V287">
        <f t="shared" ca="1" si="115"/>
        <v>9.122401847575059</v>
      </c>
      <c r="W287" s="3">
        <f t="shared" ca="1" si="116"/>
        <v>44295</v>
      </c>
      <c r="X287" s="1">
        <f t="shared" ca="1" si="117"/>
        <v>314.49919063176202</v>
      </c>
      <c r="Y287" t="str">
        <f t="shared" ca="1" si="118"/>
        <v>Withdrawal</v>
      </c>
      <c r="Z287" s="1">
        <f t="shared" ca="1" si="119"/>
        <v>1591.9495948547644</v>
      </c>
      <c r="AA287" t="str">
        <f t="shared" ca="1" si="120"/>
        <v>Inactive</v>
      </c>
      <c r="AB287">
        <f t="shared" ca="1" si="121"/>
        <v>75.750577367205537</v>
      </c>
      <c r="AC287" s="3">
        <f t="shared" ca="1" si="122"/>
        <v>44746</v>
      </c>
      <c r="AD287" s="1">
        <f t="shared" ca="1" si="123"/>
        <v>1125.0348929597369</v>
      </c>
      <c r="AE287" t="str">
        <f t="shared" ca="1" si="124"/>
        <v>Withdrawal</v>
      </c>
      <c r="AF287" s="1">
        <f t="shared" ca="1" si="125"/>
        <v>466.91470189502752</v>
      </c>
      <c r="AG287" t="str">
        <f t="shared" ca="1" si="126"/>
        <v>Inactive</v>
      </c>
      <c r="AH287" s="3">
        <f t="shared" si="127"/>
        <v>45810</v>
      </c>
      <c r="AI287">
        <f t="shared" ca="1" si="128"/>
        <v>90.677966101694921</v>
      </c>
    </row>
    <row r="288" spans="1:35" x14ac:dyDescent="0.35">
      <c r="A288">
        <v>123742</v>
      </c>
      <c r="B288" s="5" t="s">
        <v>314</v>
      </c>
      <c r="C288" s="3">
        <v>44936</v>
      </c>
      <c r="D288" s="3">
        <v>44936</v>
      </c>
      <c r="E288" s="6">
        <v>9761</v>
      </c>
      <c r="F288" t="s">
        <v>26</v>
      </c>
      <c r="G288" s="6">
        <v>9761</v>
      </c>
      <c r="H288" t="str">
        <f t="shared" si="104"/>
        <v>Inactive</v>
      </c>
      <c r="I288">
        <f t="shared" si="105"/>
        <v>8.0831408775981526</v>
      </c>
      <c r="J288">
        <f t="shared" si="129"/>
        <v>91.916859122401846</v>
      </c>
      <c r="K288" s="3">
        <v>45120</v>
      </c>
      <c r="L288" s="1">
        <f t="shared" ca="1" si="106"/>
        <v>1000.6479498978719</v>
      </c>
      <c r="M288" t="s">
        <v>895</v>
      </c>
      <c r="N288" s="1">
        <f t="shared" ca="1" si="107"/>
        <v>8760.3520501021285</v>
      </c>
      <c r="O288" t="str">
        <f t="shared" ca="1" si="108"/>
        <v>Active</v>
      </c>
      <c r="P288">
        <f t="shared" ca="1" si="109"/>
        <v>10.508083140877599</v>
      </c>
      <c r="Q288" s="3">
        <f t="shared" ca="1" si="110"/>
        <v>45190</v>
      </c>
      <c r="R288" s="1">
        <f t="shared" ca="1" si="111"/>
        <v>1547.4381336599354</v>
      </c>
      <c r="S288" t="str">
        <f t="shared" ca="1" si="112"/>
        <v>Withdrawal</v>
      </c>
      <c r="T288" s="1">
        <f t="shared" ca="1" si="113"/>
        <v>7212.9139164421931</v>
      </c>
      <c r="U288" t="str">
        <f t="shared" ca="1" si="114"/>
        <v>Active</v>
      </c>
      <c r="V288">
        <f t="shared" ca="1" si="115"/>
        <v>9.122401847575059</v>
      </c>
      <c r="W288" s="3">
        <f t="shared" ca="1" si="116"/>
        <v>45359</v>
      </c>
      <c r="X288" s="1">
        <f t="shared" ca="1" si="117"/>
        <v>4344.8940774111088</v>
      </c>
      <c r="Y288" t="str">
        <f t="shared" ca="1" si="118"/>
        <v>Deposit</v>
      </c>
      <c r="Z288" s="1">
        <f t="shared" ca="1" si="119"/>
        <v>11557.807993853301</v>
      </c>
      <c r="AA288" t="str">
        <f t="shared" ca="1" si="120"/>
        <v>Inactive</v>
      </c>
      <c r="AB288">
        <f t="shared" ca="1" si="121"/>
        <v>75.750577367205537</v>
      </c>
      <c r="AC288" s="3">
        <f t="shared" ca="1" si="122"/>
        <v>45652</v>
      </c>
      <c r="AD288" s="1">
        <f t="shared" ca="1" si="123"/>
        <v>3702.9790495946163</v>
      </c>
      <c r="AE288" t="str">
        <f t="shared" ca="1" si="124"/>
        <v>Withdrawal</v>
      </c>
      <c r="AF288" s="1">
        <f t="shared" ca="1" si="125"/>
        <v>7854.8289442586847</v>
      </c>
      <c r="AG288" t="str">
        <f t="shared" ca="1" si="126"/>
        <v>Active</v>
      </c>
      <c r="AH288" s="3">
        <f t="shared" si="127"/>
        <v>45810</v>
      </c>
      <c r="AI288">
        <f t="shared" ca="1" si="128"/>
        <v>90.677966101694921</v>
      </c>
    </row>
    <row r="289" spans="1:35" x14ac:dyDescent="0.35">
      <c r="A289">
        <v>123743</v>
      </c>
      <c r="B289" s="5" t="s">
        <v>315</v>
      </c>
      <c r="C289" s="3">
        <v>45041</v>
      </c>
      <c r="D289" s="3">
        <v>45041</v>
      </c>
      <c r="E289" s="6">
        <v>5469</v>
      </c>
      <c r="F289" t="s">
        <v>26</v>
      </c>
      <c r="G289" s="6">
        <v>5469</v>
      </c>
      <c r="H289" t="str">
        <f t="shared" si="104"/>
        <v>Active</v>
      </c>
      <c r="I289">
        <f t="shared" si="105"/>
        <v>8.0831408775981526</v>
      </c>
      <c r="J289">
        <f t="shared" si="129"/>
        <v>91.916859122401846</v>
      </c>
      <c r="K289" s="3">
        <v>45082</v>
      </c>
      <c r="L289" s="1">
        <f t="shared" ca="1" si="106"/>
        <v>2739.0302216139089</v>
      </c>
      <c r="M289" t="s">
        <v>896</v>
      </c>
      <c r="N289" s="1">
        <f t="shared" ca="1" si="107"/>
        <v>8208.0302216139098</v>
      </c>
      <c r="O289" t="str">
        <f t="shared" ca="1" si="108"/>
        <v>Active</v>
      </c>
      <c r="P289">
        <f t="shared" ca="1" si="109"/>
        <v>10.508083140877599</v>
      </c>
      <c r="Q289" s="3">
        <f t="shared" ca="1" si="110"/>
        <v>45209</v>
      </c>
      <c r="R289" s="1">
        <f t="shared" ca="1" si="111"/>
        <v>5527.1846744824534</v>
      </c>
      <c r="S289" t="str">
        <f t="shared" ca="1" si="112"/>
        <v>Deposit</v>
      </c>
      <c r="T289" s="1">
        <f t="shared" ca="1" si="113"/>
        <v>8210.0302216139098</v>
      </c>
      <c r="U289" t="str">
        <f t="shared" ca="1" si="114"/>
        <v>Active</v>
      </c>
      <c r="V289">
        <f t="shared" ca="1" si="115"/>
        <v>9.122401847575059</v>
      </c>
      <c r="W289" s="3">
        <f t="shared" ca="1" si="116"/>
        <v>45374</v>
      </c>
      <c r="X289" s="1">
        <f t="shared" ca="1" si="117"/>
        <v>1071.9781191593672</v>
      </c>
      <c r="Y289" t="str">
        <f t="shared" ca="1" si="118"/>
        <v>Deposit</v>
      </c>
      <c r="Z289" s="1">
        <f t="shared" ca="1" si="119"/>
        <v>9282.0083407732764</v>
      </c>
      <c r="AA289" t="str">
        <f t="shared" ca="1" si="120"/>
        <v>Inactive</v>
      </c>
      <c r="AB289">
        <f t="shared" ca="1" si="121"/>
        <v>75.750577367205537</v>
      </c>
      <c r="AC289" s="3">
        <f t="shared" ca="1" si="122"/>
        <v>45996</v>
      </c>
      <c r="AD289" s="1">
        <f t="shared" ca="1" si="123"/>
        <v>3126.8040697832962</v>
      </c>
      <c r="AE289" t="str">
        <f t="shared" ca="1" si="124"/>
        <v>Withdrawal</v>
      </c>
      <c r="AF289" s="1">
        <f t="shared" ca="1" si="125"/>
        <v>6155.2042709899797</v>
      </c>
      <c r="AG289" t="e">
        <f t="shared" ca="1" si="126"/>
        <v>#NUM!</v>
      </c>
      <c r="AH289" s="3">
        <f t="shared" si="127"/>
        <v>45810</v>
      </c>
      <c r="AI289">
        <f t="shared" ca="1" si="128"/>
        <v>90.677966101694921</v>
      </c>
    </row>
    <row r="290" spans="1:35" x14ac:dyDescent="0.35">
      <c r="A290">
        <v>123744</v>
      </c>
      <c r="B290" s="5" t="s">
        <v>316</v>
      </c>
      <c r="C290" s="3">
        <v>44615</v>
      </c>
      <c r="D290" s="3">
        <v>44615</v>
      </c>
      <c r="E290" s="6">
        <v>2333</v>
      </c>
      <c r="F290" t="s">
        <v>26</v>
      </c>
      <c r="G290" s="6">
        <v>2333</v>
      </c>
      <c r="H290" t="str">
        <f t="shared" si="104"/>
        <v>Active</v>
      </c>
      <c r="I290">
        <f t="shared" si="105"/>
        <v>8.0831408775981526</v>
      </c>
      <c r="J290">
        <f t="shared" si="129"/>
        <v>91.916859122401846</v>
      </c>
      <c r="K290" s="3">
        <v>44675</v>
      </c>
      <c r="L290" s="1">
        <f t="shared" ca="1" si="106"/>
        <v>1792.6429912706317</v>
      </c>
      <c r="M290" t="s">
        <v>895</v>
      </c>
      <c r="N290" s="1">
        <f t="shared" ca="1" si="107"/>
        <v>540.35700872936832</v>
      </c>
      <c r="O290" t="str">
        <f t="shared" ca="1" si="108"/>
        <v>Active</v>
      </c>
      <c r="P290">
        <f t="shared" ca="1" si="109"/>
        <v>10.508083140877599</v>
      </c>
      <c r="Q290" s="3">
        <f t="shared" ca="1" si="110"/>
        <v>44834</v>
      </c>
      <c r="R290" s="1">
        <f t="shared" ca="1" si="111"/>
        <v>164.79178109016425</v>
      </c>
      <c r="S290" t="str">
        <f t="shared" ca="1" si="112"/>
        <v>Withdrawal</v>
      </c>
      <c r="T290" s="1">
        <f t="shared" ca="1" si="113"/>
        <v>375.56522763920407</v>
      </c>
      <c r="U290" t="str">
        <f t="shared" ca="1" si="114"/>
        <v>Active</v>
      </c>
      <c r="V290">
        <f t="shared" ca="1" si="115"/>
        <v>9.122401847575059</v>
      </c>
      <c r="W290" s="3">
        <f t="shared" ca="1" si="116"/>
        <v>44927</v>
      </c>
      <c r="X290" s="1">
        <f t="shared" ca="1" si="117"/>
        <v>97.029835603695162</v>
      </c>
      <c r="Y290" t="str">
        <f t="shared" ca="1" si="118"/>
        <v>Deposit</v>
      </c>
      <c r="Z290" s="1">
        <f t="shared" ca="1" si="119"/>
        <v>472.59506324289924</v>
      </c>
      <c r="AA290" t="str">
        <f t="shared" ca="1" si="120"/>
        <v>Active</v>
      </c>
      <c r="AB290">
        <f t="shared" ca="1" si="121"/>
        <v>75.750577367205537</v>
      </c>
      <c r="AC290" s="3">
        <f t="shared" ca="1" si="122"/>
        <v>45083</v>
      </c>
      <c r="AD290" s="1">
        <f t="shared" ca="1" si="123"/>
        <v>141.92012888458532</v>
      </c>
      <c r="AE290" t="str">
        <f t="shared" ca="1" si="124"/>
        <v>Deposit</v>
      </c>
      <c r="AF290" s="1">
        <f t="shared" ca="1" si="125"/>
        <v>614.51519212748462</v>
      </c>
      <c r="AG290" t="str">
        <f t="shared" ca="1" si="126"/>
        <v>Inactive</v>
      </c>
      <c r="AH290" s="3">
        <f t="shared" si="127"/>
        <v>45810</v>
      </c>
      <c r="AI290">
        <f t="shared" ca="1" si="128"/>
        <v>90.677966101694921</v>
      </c>
    </row>
    <row r="291" spans="1:35" x14ac:dyDescent="0.35">
      <c r="A291">
        <v>123745</v>
      </c>
      <c r="B291" s="5" t="s">
        <v>317</v>
      </c>
      <c r="C291" s="3">
        <v>44698</v>
      </c>
      <c r="D291" s="3">
        <v>44698</v>
      </c>
      <c r="E291" s="6">
        <v>3293</v>
      </c>
      <c r="F291" t="s">
        <v>26</v>
      </c>
      <c r="G291" s="6">
        <v>3293</v>
      </c>
      <c r="H291" t="str">
        <f t="shared" si="104"/>
        <v>Active</v>
      </c>
      <c r="I291">
        <f t="shared" si="105"/>
        <v>8.0831408775981526</v>
      </c>
      <c r="J291">
        <f t="shared" si="129"/>
        <v>91.916859122401846</v>
      </c>
      <c r="K291" s="3">
        <v>44856</v>
      </c>
      <c r="L291" s="1">
        <f t="shared" ca="1" si="106"/>
        <v>922.2509695320407</v>
      </c>
      <c r="M291" t="s">
        <v>895</v>
      </c>
      <c r="N291" s="1">
        <f t="shared" ca="1" si="107"/>
        <v>2370.7490304679595</v>
      </c>
      <c r="O291" t="str">
        <f t="shared" ca="1" si="108"/>
        <v>Active</v>
      </c>
      <c r="P291">
        <f t="shared" ca="1" si="109"/>
        <v>10.508083140877599</v>
      </c>
      <c r="Q291" s="3">
        <f t="shared" ca="1" si="110"/>
        <v>44898</v>
      </c>
      <c r="R291" s="1">
        <f t="shared" ca="1" si="111"/>
        <v>1041.089992973039</v>
      </c>
      <c r="S291" t="str">
        <f t="shared" ca="1" si="112"/>
        <v>Withdrawal</v>
      </c>
      <c r="T291" s="1">
        <f t="shared" ca="1" si="113"/>
        <v>1329.6590374949205</v>
      </c>
      <c r="U291" t="str">
        <f t="shared" ca="1" si="114"/>
        <v>Active</v>
      </c>
      <c r="V291">
        <f t="shared" ca="1" si="115"/>
        <v>9.122401847575059</v>
      </c>
      <c r="W291" s="3">
        <f t="shared" ca="1" si="116"/>
        <v>44926</v>
      </c>
      <c r="X291" s="1">
        <f t="shared" ca="1" si="117"/>
        <v>949.53458916041541</v>
      </c>
      <c r="Y291" t="str">
        <f t="shared" ca="1" si="118"/>
        <v>Deposit</v>
      </c>
      <c r="Z291" s="1">
        <f t="shared" ca="1" si="119"/>
        <v>2279.1936266553357</v>
      </c>
      <c r="AA291" t="str">
        <f t="shared" ca="1" si="120"/>
        <v>Inactive</v>
      </c>
      <c r="AB291">
        <f t="shared" ca="1" si="121"/>
        <v>75.750577367205537</v>
      </c>
      <c r="AC291" s="3">
        <f t="shared" ca="1" si="122"/>
        <v>45360</v>
      </c>
      <c r="AD291" s="1">
        <f t="shared" ca="1" si="123"/>
        <v>1257.6400042850976</v>
      </c>
      <c r="AE291" t="str">
        <f t="shared" ca="1" si="124"/>
        <v>Withdrawal</v>
      </c>
      <c r="AF291" s="1">
        <f t="shared" ca="1" si="125"/>
        <v>1021.5536223702381</v>
      </c>
      <c r="AG291" t="str">
        <f t="shared" ca="1" si="126"/>
        <v>Inactive</v>
      </c>
      <c r="AH291" s="3">
        <f t="shared" si="127"/>
        <v>45810</v>
      </c>
      <c r="AI291">
        <f t="shared" ca="1" si="128"/>
        <v>90.677966101694921</v>
      </c>
    </row>
    <row r="292" spans="1:35" x14ac:dyDescent="0.35">
      <c r="A292">
        <v>123746</v>
      </c>
      <c r="B292" s="5" t="s">
        <v>318</v>
      </c>
      <c r="C292" s="3">
        <v>44829</v>
      </c>
      <c r="D292" s="3">
        <v>44829</v>
      </c>
      <c r="E292" s="6">
        <v>5498</v>
      </c>
      <c r="F292" t="s">
        <v>26</v>
      </c>
      <c r="G292" s="6">
        <v>5498</v>
      </c>
      <c r="H292" t="str">
        <f t="shared" si="104"/>
        <v>Active</v>
      </c>
      <c r="I292">
        <f t="shared" si="105"/>
        <v>8.0831408775981526</v>
      </c>
      <c r="J292">
        <f t="shared" si="129"/>
        <v>91.916859122401846</v>
      </c>
      <c r="K292" s="3">
        <v>44986</v>
      </c>
      <c r="L292" s="1">
        <f t="shared" ca="1" si="106"/>
        <v>3881.3085597625209</v>
      </c>
      <c r="M292" t="s">
        <v>895</v>
      </c>
      <c r="N292" s="1">
        <f t="shared" ca="1" si="107"/>
        <v>1616.6914402374791</v>
      </c>
      <c r="O292" t="str">
        <f t="shared" ca="1" si="108"/>
        <v>Active</v>
      </c>
      <c r="P292">
        <f t="shared" ca="1" si="109"/>
        <v>10.508083140877599</v>
      </c>
      <c r="Q292" s="3">
        <f t="shared" ca="1" si="110"/>
        <v>45166</v>
      </c>
      <c r="R292" s="1">
        <f t="shared" ca="1" si="111"/>
        <v>1097.804925093079</v>
      </c>
      <c r="S292" t="str">
        <f t="shared" ca="1" si="112"/>
        <v>Withdrawal</v>
      </c>
      <c r="T292" s="1">
        <f t="shared" ca="1" si="113"/>
        <v>518.88651514440016</v>
      </c>
      <c r="U292" t="str">
        <f t="shared" ca="1" si="114"/>
        <v>Active</v>
      </c>
      <c r="V292">
        <f t="shared" ca="1" si="115"/>
        <v>9.122401847575059</v>
      </c>
      <c r="W292" s="3">
        <f t="shared" ca="1" si="116"/>
        <v>45300</v>
      </c>
      <c r="X292" s="1">
        <f t="shared" ca="1" si="117"/>
        <v>1.6652637300644177</v>
      </c>
      <c r="Y292" t="str">
        <f t="shared" ca="1" si="118"/>
        <v>Deposit</v>
      </c>
      <c r="Z292" s="1">
        <f t="shared" ca="1" si="119"/>
        <v>520.55177887446462</v>
      </c>
      <c r="AA292" t="str">
        <f t="shared" ca="1" si="120"/>
        <v>Active</v>
      </c>
      <c r="AB292">
        <f t="shared" ca="1" si="121"/>
        <v>75.750577367205537</v>
      </c>
      <c r="AC292" s="3">
        <f t="shared" ca="1" si="122"/>
        <v>45339</v>
      </c>
      <c r="AD292" s="1">
        <f t="shared" ca="1" si="123"/>
        <v>231.45628546357179</v>
      </c>
      <c r="AE292" t="str">
        <f t="shared" ca="1" si="124"/>
        <v>Deposit</v>
      </c>
      <c r="AF292" s="1">
        <f t="shared" ca="1" si="125"/>
        <v>752.00806433803643</v>
      </c>
      <c r="AG292" t="str">
        <f t="shared" ca="1" si="126"/>
        <v>Inactive</v>
      </c>
      <c r="AH292" s="3">
        <f t="shared" si="127"/>
        <v>45810</v>
      </c>
      <c r="AI292">
        <f t="shared" ca="1" si="128"/>
        <v>90.677966101694921</v>
      </c>
    </row>
    <row r="293" spans="1:35" x14ac:dyDescent="0.35">
      <c r="A293">
        <v>123747</v>
      </c>
      <c r="B293" s="5" t="s">
        <v>319</v>
      </c>
      <c r="C293" s="3">
        <v>44355</v>
      </c>
      <c r="D293" s="3">
        <v>44355</v>
      </c>
      <c r="E293" s="6">
        <v>1765</v>
      </c>
      <c r="F293" t="s">
        <v>26</v>
      </c>
      <c r="G293" s="6">
        <v>1765</v>
      </c>
      <c r="H293" t="str">
        <f t="shared" si="104"/>
        <v>Active</v>
      </c>
      <c r="I293">
        <f t="shared" si="105"/>
        <v>8.0831408775981526</v>
      </c>
      <c r="J293">
        <f t="shared" si="129"/>
        <v>91.916859122401846</v>
      </c>
      <c r="K293" s="3">
        <v>44356</v>
      </c>
      <c r="L293" s="1">
        <f t="shared" ca="1" si="106"/>
        <v>297.31935817215378</v>
      </c>
      <c r="M293" t="s">
        <v>895</v>
      </c>
      <c r="N293" s="1">
        <f t="shared" ca="1" si="107"/>
        <v>1467.6806418278461</v>
      </c>
      <c r="O293" t="str">
        <f t="shared" ca="1" si="108"/>
        <v>Active</v>
      </c>
      <c r="P293">
        <f t="shared" ca="1" si="109"/>
        <v>10.508083140877599</v>
      </c>
      <c r="Q293" s="3">
        <f t="shared" ca="1" si="110"/>
        <v>44508</v>
      </c>
      <c r="R293" s="1">
        <f t="shared" ca="1" si="111"/>
        <v>35.009465555986587</v>
      </c>
      <c r="S293" t="str">
        <f t="shared" ca="1" si="112"/>
        <v>Deposit</v>
      </c>
      <c r="T293" s="1">
        <f t="shared" ca="1" si="113"/>
        <v>1469.6806418278461</v>
      </c>
      <c r="U293" t="str">
        <f t="shared" ca="1" si="114"/>
        <v>Active</v>
      </c>
      <c r="V293">
        <f t="shared" ca="1" si="115"/>
        <v>9.122401847575059</v>
      </c>
      <c r="W293" s="3">
        <f t="shared" ca="1" si="116"/>
        <v>44583</v>
      </c>
      <c r="X293" s="1">
        <f t="shared" ca="1" si="117"/>
        <v>1033.7222122281999</v>
      </c>
      <c r="Y293" t="str">
        <f t="shared" ca="1" si="118"/>
        <v>Withdrawal</v>
      </c>
      <c r="Z293" s="1">
        <f t="shared" ca="1" si="119"/>
        <v>435.95842959964625</v>
      </c>
      <c r="AA293" t="str">
        <f t="shared" ca="1" si="120"/>
        <v>Inactive</v>
      </c>
      <c r="AB293">
        <f t="shared" ca="1" si="121"/>
        <v>75.750577367205537</v>
      </c>
      <c r="AC293" s="3">
        <f t="shared" ca="1" si="122"/>
        <v>44902</v>
      </c>
      <c r="AD293" s="1">
        <f t="shared" ca="1" si="123"/>
        <v>363.3478722177644</v>
      </c>
      <c r="AE293" t="str">
        <f t="shared" ca="1" si="124"/>
        <v>Deposit</v>
      </c>
      <c r="AF293" s="1">
        <f t="shared" ca="1" si="125"/>
        <v>799.30630181741071</v>
      </c>
      <c r="AG293" t="str">
        <f t="shared" ca="1" si="126"/>
        <v>Inactive</v>
      </c>
      <c r="AH293" s="3">
        <f t="shared" si="127"/>
        <v>45810</v>
      </c>
      <c r="AI293">
        <f t="shared" ca="1" si="128"/>
        <v>90.677966101694921</v>
      </c>
    </row>
    <row r="294" spans="1:35" x14ac:dyDescent="0.35">
      <c r="A294">
        <v>123748</v>
      </c>
      <c r="B294" s="5" t="s">
        <v>320</v>
      </c>
      <c r="C294" s="3">
        <v>43953</v>
      </c>
      <c r="D294" s="3">
        <v>43953</v>
      </c>
      <c r="E294" s="6">
        <v>7993</v>
      </c>
      <c r="F294" t="s">
        <v>26</v>
      </c>
      <c r="G294" s="6">
        <v>7993</v>
      </c>
      <c r="H294" t="str">
        <f t="shared" si="104"/>
        <v>Active</v>
      </c>
      <c r="I294">
        <f t="shared" si="105"/>
        <v>8.0831408775981526</v>
      </c>
      <c r="J294">
        <f t="shared" si="129"/>
        <v>91.916859122401846</v>
      </c>
      <c r="K294" s="3">
        <v>44029</v>
      </c>
      <c r="L294" s="1">
        <f t="shared" ca="1" si="106"/>
        <v>5533.4268939475915</v>
      </c>
      <c r="M294" t="s">
        <v>895</v>
      </c>
      <c r="N294" s="1">
        <f t="shared" ca="1" si="107"/>
        <v>2459.5731060524085</v>
      </c>
      <c r="O294" t="str">
        <f t="shared" ca="1" si="108"/>
        <v>Active</v>
      </c>
      <c r="P294">
        <f t="shared" ca="1" si="109"/>
        <v>10.508083140877599</v>
      </c>
      <c r="Q294" s="3">
        <f t="shared" ca="1" si="110"/>
        <v>44132</v>
      </c>
      <c r="R294" s="1">
        <f t="shared" ca="1" si="111"/>
        <v>1335.0281177428642</v>
      </c>
      <c r="S294" t="str">
        <f t="shared" ca="1" si="112"/>
        <v>Deposit</v>
      </c>
      <c r="T294" s="1">
        <f t="shared" ca="1" si="113"/>
        <v>2461.5731060524085</v>
      </c>
      <c r="U294" t="str">
        <f t="shared" ca="1" si="114"/>
        <v>Active</v>
      </c>
      <c r="V294">
        <f t="shared" ca="1" si="115"/>
        <v>9.122401847575059</v>
      </c>
      <c r="W294" s="3">
        <f t="shared" ca="1" si="116"/>
        <v>44241</v>
      </c>
      <c r="X294" s="1">
        <f t="shared" ca="1" si="117"/>
        <v>1985.6661293987208</v>
      </c>
      <c r="Y294" t="str">
        <f t="shared" ca="1" si="118"/>
        <v>Withdrawal</v>
      </c>
      <c r="Z294" s="1">
        <f t="shared" ca="1" si="119"/>
        <v>475.90697665368771</v>
      </c>
      <c r="AA294" t="str">
        <f t="shared" ca="1" si="120"/>
        <v>Active</v>
      </c>
      <c r="AB294">
        <f t="shared" ca="1" si="121"/>
        <v>75.750577367205537</v>
      </c>
      <c r="AC294" s="3">
        <f t="shared" ca="1" si="122"/>
        <v>44299</v>
      </c>
      <c r="AD294" s="1">
        <f t="shared" ca="1" si="123"/>
        <v>83.819221346860658</v>
      </c>
      <c r="AE294" t="str">
        <f t="shared" ca="1" si="124"/>
        <v>Withdrawal</v>
      </c>
      <c r="AF294" s="1">
        <f t="shared" ca="1" si="125"/>
        <v>392.08775530682703</v>
      </c>
      <c r="AG294" t="str">
        <f t="shared" ca="1" si="126"/>
        <v>Inactive</v>
      </c>
      <c r="AH294" s="3">
        <f t="shared" si="127"/>
        <v>45810</v>
      </c>
      <c r="AI294">
        <f t="shared" ca="1" si="128"/>
        <v>90.677966101694921</v>
      </c>
    </row>
    <row r="295" spans="1:35" x14ac:dyDescent="0.35">
      <c r="A295">
        <v>123749</v>
      </c>
      <c r="B295" s="5" t="s">
        <v>321</v>
      </c>
      <c r="C295" s="3">
        <v>45047</v>
      </c>
      <c r="D295" s="3">
        <v>45047</v>
      </c>
      <c r="E295" s="6">
        <v>7978</v>
      </c>
      <c r="F295" t="s">
        <v>26</v>
      </c>
      <c r="G295" s="6">
        <v>7978</v>
      </c>
      <c r="H295" t="str">
        <f t="shared" si="104"/>
        <v>Active</v>
      </c>
      <c r="I295">
        <f t="shared" si="105"/>
        <v>8.0831408775981526</v>
      </c>
      <c r="J295">
        <f t="shared" si="129"/>
        <v>91.916859122401846</v>
      </c>
      <c r="K295" s="3">
        <v>45221</v>
      </c>
      <c r="L295" s="1">
        <f t="shared" ca="1" si="106"/>
        <v>6233.7757476850811</v>
      </c>
      <c r="M295" t="s">
        <v>896</v>
      </c>
      <c r="N295" s="1">
        <f t="shared" ca="1" si="107"/>
        <v>14211.775747685082</v>
      </c>
      <c r="O295" t="str">
        <f t="shared" ca="1" si="108"/>
        <v>Active</v>
      </c>
      <c r="P295">
        <f t="shared" ca="1" si="109"/>
        <v>10.508083140877599</v>
      </c>
      <c r="Q295" s="3">
        <f t="shared" ca="1" si="110"/>
        <v>45270</v>
      </c>
      <c r="R295" s="1">
        <f t="shared" ca="1" si="111"/>
        <v>10862.664781718429</v>
      </c>
      <c r="S295" t="str">
        <f t="shared" ca="1" si="112"/>
        <v>Withdrawal</v>
      </c>
      <c r="T295" s="1">
        <f t="shared" ca="1" si="113"/>
        <v>3349.1109659666527</v>
      </c>
      <c r="U295" t="str">
        <f t="shared" ca="1" si="114"/>
        <v>Active</v>
      </c>
      <c r="V295">
        <f t="shared" ca="1" si="115"/>
        <v>9.122401847575059</v>
      </c>
      <c r="W295" s="3">
        <f t="shared" ca="1" si="116"/>
        <v>45424</v>
      </c>
      <c r="X295" s="1">
        <f t="shared" ca="1" si="117"/>
        <v>650.91668163035456</v>
      </c>
      <c r="Y295" t="str">
        <f t="shared" ca="1" si="118"/>
        <v>Deposit</v>
      </c>
      <c r="Z295" s="1">
        <f t="shared" ca="1" si="119"/>
        <v>4000.0276475970072</v>
      </c>
      <c r="AA295" t="str">
        <f t="shared" ca="1" si="120"/>
        <v>Inactive</v>
      </c>
      <c r="AB295">
        <f t="shared" ca="1" si="121"/>
        <v>75.750577367205537</v>
      </c>
      <c r="AC295" s="3">
        <f t="shared" ca="1" si="122"/>
        <v>45617</v>
      </c>
      <c r="AD295" s="1">
        <f t="shared" ca="1" si="123"/>
        <v>1102.8708263067608</v>
      </c>
      <c r="AE295" t="str">
        <f t="shared" ca="1" si="124"/>
        <v>Withdrawal</v>
      </c>
      <c r="AF295" s="1">
        <f t="shared" ca="1" si="125"/>
        <v>2897.1568212902466</v>
      </c>
      <c r="AG295" t="str">
        <f t="shared" ca="1" si="126"/>
        <v>Inactive</v>
      </c>
      <c r="AH295" s="3">
        <f t="shared" si="127"/>
        <v>45810</v>
      </c>
      <c r="AI295">
        <f t="shared" ca="1" si="128"/>
        <v>90.677966101694921</v>
      </c>
    </row>
    <row r="296" spans="1:35" x14ac:dyDescent="0.35">
      <c r="A296">
        <v>123750</v>
      </c>
      <c r="B296" s="5" t="s">
        <v>322</v>
      </c>
      <c r="C296" s="3">
        <v>44746</v>
      </c>
      <c r="D296" s="3">
        <v>44746</v>
      </c>
      <c r="E296" s="6">
        <v>9944</v>
      </c>
      <c r="F296" t="s">
        <v>26</v>
      </c>
      <c r="G296" s="6">
        <v>9944</v>
      </c>
      <c r="H296" t="str">
        <f t="shared" si="104"/>
        <v>Active</v>
      </c>
      <c r="I296">
        <f t="shared" si="105"/>
        <v>8.0831408775981526</v>
      </c>
      <c r="J296">
        <f t="shared" si="129"/>
        <v>91.916859122401846</v>
      </c>
      <c r="K296" s="3">
        <v>44834</v>
      </c>
      <c r="L296" s="1">
        <f t="shared" ca="1" si="106"/>
        <v>6758.2274144718576</v>
      </c>
      <c r="M296" t="s">
        <v>896</v>
      </c>
      <c r="N296" s="1">
        <f t="shared" ca="1" si="107"/>
        <v>16702.227414471858</v>
      </c>
      <c r="O296" t="str">
        <f t="shared" ca="1" si="108"/>
        <v>Active</v>
      </c>
      <c r="P296">
        <f t="shared" ca="1" si="109"/>
        <v>10.508083140877599</v>
      </c>
      <c r="Q296" s="3">
        <f t="shared" ca="1" si="110"/>
        <v>44898</v>
      </c>
      <c r="R296" s="1">
        <f t="shared" ca="1" si="111"/>
        <v>5385.4726773379698</v>
      </c>
      <c r="S296" t="str">
        <f t="shared" ca="1" si="112"/>
        <v>Withdrawal</v>
      </c>
      <c r="T296" s="1">
        <f t="shared" ca="1" si="113"/>
        <v>11316.754737133888</v>
      </c>
      <c r="U296" t="str">
        <f t="shared" ca="1" si="114"/>
        <v>Active</v>
      </c>
      <c r="V296">
        <f t="shared" ca="1" si="115"/>
        <v>9.122401847575059</v>
      </c>
      <c r="W296" s="3">
        <f t="shared" ca="1" si="116"/>
        <v>44961</v>
      </c>
      <c r="X296" s="1">
        <f t="shared" ca="1" si="117"/>
        <v>1839.647717924486</v>
      </c>
      <c r="Y296" t="str">
        <f t="shared" ca="1" si="118"/>
        <v>Deposit</v>
      </c>
      <c r="Z296" s="1">
        <f t="shared" ca="1" si="119"/>
        <v>13156.402455058374</v>
      </c>
      <c r="AA296" t="str">
        <f t="shared" ca="1" si="120"/>
        <v>Inactive</v>
      </c>
      <c r="AB296">
        <f t="shared" ca="1" si="121"/>
        <v>75.750577367205537</v>
      </c>
      <c r="AC296" s="3">
        <f t="shared" ca="1" si="122"/>
        <v>45450</v>
      </c>
      <c r="AD296" s="1">
        <f t="shared" ca="1" si="123"/>
        <v>11538.307807402074</v>
      </c>
      <c r="AE296" t="str">
        <f t="shared" ca="1" si="124"/>
        <v>Deposit</v>
      </c>
      <c r="AF296" s="1">
        <f t="shared" ca="1" si="125"/>
        <v>24694.710262460449</v>
      </c>
      <c r="AG296" t="str">
        <f t="shared" ca="1" si="126"/>
        <v>Inactive</v>
      </c>
      <c r="AH296" s="3">
        <f t="shared" si="127"/>
        <v>45810</v>
      </c>
      <c r="AI296">
        <f t="shared" ca="1" si="128"/>
        <v>90.677966101694921</v>
      </c>
    </row>
    <row r="297" spans="1:35" x14ac:dyDescent="0.35">
      <c r="A297">
        <v>123751</v>
      </c>
      <c r="B297" s="5" t="s">
        <v>323</v>
      </c>
      <c r="C297" s="3">
        <v>44105</v>
      </c>
      <c r="D297" s="3">
        <v>44105</v>
      </c>
      <c r="E297" s="6">
        <v>8397</v>
      </c>
      <c r="F297" t="s">
        <v>26</v>
      </c>
      <c r="G297" s="6">
        <v>8397</v>
      </c>
      <c r="H297" t="str">
        <f t="shared" si="104"/>
        <v>Active</v>
      </c>
      <c r="I297">
        <f t="shared" si="105"/>
        <v>8.0831408775981526</v>
      </c>
      <c r="J297">
        <f t="shared" si="129"/>
        <v>91.916859122401846</v>
      </c>
      <c r="K297" s="3">
        <v>44163</v>
      </c>
      <c r="L297" s="1">
        <f t="shared" ca="1" si="106"/>
        <v>7397.8818830442888</v>
      </c>
      <c r="M297" t="s">
        <v>896</v>
      </c>
      <c r="N297" s="1">
        <f t="shared" ca="1" si="107"/>
        <v>15794.881883044289</v>
      </c>
      <c r="O297" t="str">
        <f t="shared" ca="1" si="108"/>
        <v>Inactive</v>
      </c>
      <c r="P297">
        <f t="shared" ca="1" si="109"/>
        <v>10.508083140877599</v>
      </c>
      <c r="Q297" s="3">
        <f t="shared" ca="1" si="110"/>
        <v>44353</v>
      </c>
      <c r="R297" s="1">
        <f t="shared" ca="1" si="111"/>
        <v>10418.95880687639</v>
      </c>
      <c r="S297" t="str">
        <f t="shared" ca="1" si="112"/>
        <v>Withdrawal</v>
      </c>
      <c r="T297" s="1">
        <f t="shared" ca="1" si="113"/>
        <v>5375.9230761678991</v>
      </c>
      <c r="U297" t="str">
        <f t="shared" ca="1" si="114"/>
        <v>Active</v>
      </c>
      <c r="V297">
        <f t="shared" ca="1" si="115"/>
        <v>9.122401847575059</v>
      </c>
      <c r="W297" s="3">
        <f t="shared" ca="1" si="116"/>
        <v>44491</v>
      </c>
      <c r="X297" s="1">
        <f t="shared" ca="1" si="117"/>
        <v>5287.7947459330126</v>
      </c>
      <c r="Y297" t="str">
        <f t="shared" ca="1" si="118"/>
        <v>Withdrawal</v>
      </c>
      <c r="Z297" s="1">
        <f t="shared" ca="1" si="119"/>
        <v>88.128330234886562</v>
      </c>
      <c r="AA297" t="str">
        <f t="shared" ca="1" si="120"/>
        <v>Inactive</v>
      </c>
      <c r="AB297">
        <f t="shared" ca="1" si="121"/>
        <v>75.750577367205537</v>
      </c>
      <c r="AC297" s="3">
        <f t="shared" ca="1" si="122"/>
        <v>44934</v>
      </c>
      <c r="AD297" s="1">
        <f t="shared" ca="1" si="123"/>
        <v>36.530939317619804</v>
      </c>
      <c r="AE297" t="str">
        <f t="shared" ca="1" si="124"/>
        <v>Deposit</v>
      </c>
      <c r="AF297" s="1">
        <f t="shared" ca="1" si="125"/>
        <v>124.65926955250637</v>
      </c>
      <c r="AG297" t="str">
        <f t="shared" ca="1" si="126"/>
        <v>Inactive</v>
      </c>
      <c r="AH297" s="3">
        <f t="shared" si="127"/>
        <v>45810</v>
      </c>
      <c r="AI297">
        <f t="shared" ca="1" si="128"/>
        <v>90.677966101694921</v>
      </c>
    </row>
    <row r="298" spans="1:35" x14ac:dyDescent="0.35">
      <c r="A298">
        <v>123752</v>
      </c>
      <c r="B298" s="5" t="s">
        <v>324</v>
      </c>
      <c r="C298" s="3">
        <v>44973</v>
      </c>
      <c r="D298" s="3">
        <v>44973</v>
      </c>
      <c r="E298" s="6">
        <v>9159</v>
      </c>
      <c r="F298" t="s">
        <v>26</v>
      </c>
      <c r="G298" s="6">
        <v>9159</v>
      </c>
      <c r="H298" t="str">
        <f t="shared" si="104"/>
        <v>Active</v>
      </c>
      <c r="I298">
        <f t="shared" si="105"/>
        <v>8.0831408775981526</v>
      </c>
      <c r="J298">
        <f t="shared" si="129"/>
        <v>91.916859122401846</v>
      </c>
      <c r="K298" s="3">
        <v>45123</v>
      </c>
      <c r="L298" s="1">
        <f t="shared" ca="1" si="106"/>
        <v>4420.4733578167015</v>
      </c>
      <c r="M298" t="s">
        <v>895</v>
      </c>
      <c r="N298" s="1">
        <f t="shared" ca="1" si="107"/>
        <v>4738.5266421832985</v>
      </c>
      <c r="O298" t="str">
        <f t="shared" ca="1" si="108"/>
        <v>Active</v>
      </c>
      <c r="P298">
        <f t="shared" ca="1" si="109"/>
        <v>10.508083140877599</v>
      </c>
      <c r="Q298" s="3">
        <f t="shared" ca="1" si="110"/>
        <v>45255</v>
      </c>
      <c r="R298" s="1">
        <f t="shared" ca="1" si="111"/>
        <v>2663.0057837863919</v>
      </c>
      <c r="S298" t="str">
        <f t="shared" ca="1" si="112"/>
        <v>Withdrawal</v>
      </c>
      <c r="T298" s="1">
        <f t="shared" ca="1" si="113"/>
        <v>2075.5208583969065</v>
      </c>
      <c r="U298" t="str">
        <f t="shared" ca="1" si="114"/>
        <v>Active</v>
      </c>
      <c r="V298">
        <f t="shared" ca="1" si="115"/>
        <v>9.122401847575059</v>
      </c>
      <c r="W298" s="3">
        <f t="shared" ca="1" si="116"/>
        <v>45380</v>
      </c>
      <c r="X298" s="1">
        <f t="shared" ca="1" si="117"/>
        <v>996.73325645283194</v>
      </c>
      <c r="Y298" t="str">
        <f t="shared" ca="1" si="118"/>
        <v>Withdrawal</v>
      </c>
      <c r="Z298" s="1">
        <f t="shared" ca="1" si="119"/>
        <v>1078.7876019440746</v>
      </c>
      <c r="AA298" t="str">
        <f t="shared" ca="1" si="120"/>
        <v>Active</v>
      </c>
      <c r="AB298">
        <f t="shared" ca="1" si="121"/>
        <v>75.750577367205537</v>
      </c>
      <c r="AC298" s="3">
        <f t="shared" ca="1" si="122"/>
        <v>45559</v>
      </c>
      <c r="AD298" s="1">
        <f t="shared" ca="1" si="123"/>
        <v>861.26321101720714</v>
      </c>
      <c r="AE298" t="str">
        <f t="shared" ca="1" si="124"/>
        <v>Deposit</v>
      </c>
      <c r="AF298" s="1">
        <f t="shared" ca="1" si="125"/>
        <v>1940.0508129612817</v>
      </c>
      <c r="AG298" t="str">
        <f t="shared" ca="1" si="126"/>
        <v>Inactive</v>
      </c>
      <c r="AH298" s="3">
        <f t="shared" si="127"/>
        <v>45810</v>
      </c>
      <c r="AI298">
        <f t="shared" ca="1" si="128"/>
        <v>90.677966101694921</v>
      </c>
    </row>
    <row r="299" spans="1:35" x14ac:dyDescent="0.35">
      <c r="A299">
        <v>123753</v>
      </c>
      <c r="B299" s="5" t="s">
        <v>325</v>
      </c>
      <c r="C299" s="3">
        <v>44950</v>
      </c>
      <c r="D299" s="3">
        <v>44950</v>
      </c>
      <c r="E299" s="6">
        <v>2480</v>
      </c>
      <c r="F299" t="s">
        <v>26</v>
      </c>
      <c r="G299" s="6">
        <v>2480</v>
      </c>
      <c r="H299" t="str">
        <f t="shared" si="104"/>
        <v>Active</v>
      </c>
      <c r="I299">
        <f t="shared" si="105"/>
        <v>8.0831408775981526</v>
      </c>
      <c r="J299">
        <f t="shared" si="129"/>
        <v>91.916859122401846</v>
      </c>
      <c r="K299" s="3">
        <v>45055</v>
      </c>
      <c r="L299" s="1">
        <f t="shared" ca="1" si="106"/>
        <v>1088.0810424983545</v>
      </c>
      <c r="M299" t="s">
        <v>896</v>
      </c>
      <c r="N299" s="1">
        <f t="shared" ca="1" si="107"/>
        <v>3568.0810424983547</v>
      </c>
      <c r="O299" t="str">
        <f t="shared" ca="1" si="108"/>
        <v>Active</v>
      </c>
      <c r="P299">
        <f t="shared" ca="1" si="109"/>
        <v>10.508083140877599</v>
      </c>
      <c r="Q299" s="3">
        <f t="shared" ca="1" si="110"/>
        <v>45144</v>
      </c>
      <c r="R299" s="1">
        <f t="shared" ca="1" si="111"/>
        <v>1124.9628701234751</v>
      </c>
      <c r="S299" t="str">
        <f t="shared" ca="1" si="112"/>
        <v>Deposit</v>
      </c>
      <c r="T299" s="1">
        <f t="shared" ca="1" si="113"/>
        <v>3570.0810424983547</v>
      </c>
      <c r="U299" t="str">
        <f t="shared" ca="1" si="114"/>
        <v>Active</v>
      </c>
      <c r="V299">
        <f t="shared" ca="1" si="115"/>
        <v>9.122401847575059</v>
      </c>
      <c r="W299" s="3">
        <f t="shared" ca="1" si="116"/>
        <v>45247</v>
      </c>
      <c r="X299" s="1">
        <f t="shared" ca="1" si="117"/>
        <v>3456.9542072179343</v>
      </c>
      <c r="Y299" t="str">
        <f t="shared" ca="1" si="118"/>
        <v>Withdrawal</v>
      </c>
      <c r="Z299" s="1">
        <f t="shared" ca="1" si="119"/>
        <v>113.12683528042044</v>
      </c>
      <c r="AA299" t="str">
        <f t="shared" ca="1" si="120"/>
        <v>Inactive</v>
      </c>
      <c r="AB299">
        <f t="shared" ca="1" si="121"/>
        <v>75.750577367205537</v>
      </c>
      <c r="AC299" s="3">
        <f t="shared" ca="1" si="122"/>
        <v>45735</v>
      </c>
      <c r="AD299" s="1">
        <f t="shared" ca="1" si="123"/>
        <v>21.844709803748305</v>
      </c>
      <c r="AE299" t="str">
        <f t="shared" ca="1" si="124"/>
        <v>Deposit</v>
      </c>
      <c r="AF299" s="1">
        <f t="shared" ca="1" si="125"/>
        <v>134.97154508416875</v>
      </c>
      <c r="AG299" t="str">
        <f t="shared" ca="1" si="126"/>
        <v>Active</v>
      </c>
      <c r="AH299" s="3">
        <f t="shared" si="127"/>
        <v>45810</v>
      </c>
      <c r="AI299">
        <f t="shared" ca="1" si="128"/>
        <v>90.677966101694921</v>
      </c>
    </row>
    <row r="300" spans="1:35" x14ac:dyDescent="0.35">
      <c r="A300">
        <v>123754</v>
      </c>
      <c r="B300" s="5" t="s">
        <v>326</v>
      </c>
      <c r="C300" s="3">
        <v>44715</v>
      </c>
      <c r="D300" s="3">
        <v>44715</v>
      </c>
      <c r="E300" s="6">
        <v>6230</v>
      </c>
      <c r="F300" t="s">
        <v>26</v>
      </c>
      <c r="G300" s="6">
        <v>6230</v>
      </c>
      <c r="H300" t="str">
        <f t="shared" si="104"/>
        <v>Active</v>
      </c>
      <c r="I300">
        <f t="shared" si="105"/>
        <v>8.0831408775981526</v>
      </c>
      <c r="J300">
        <f t="shared" si="129"/>
        <v>91.916859122401846</v>
      </c>
      <c r="K300" s="3">
        <v>44805</v>
      </c>
      <c r="L300" s="1">
        <f t="shared" ca="1" si="106"/>
        <v>5701.1359952043003</v>
      </c>
      <c r="M300" t="s">
        <v>896</v>
      </c>
      <c r="N300" s="1">
        <f t="shared" ca="1" si="107"/>
        <v>11931.1359952043</v>
      </c>
      <c r="O300" t="str">
        <f t="shared" ca="1" si="108"/>
        <v>Active</v>
      </c>
      <c r="P300">
        <f t="shared" ca="1" si="109"/>
        <v>10.508083140877599</v>
      </c>
      <c r="Q300" s="3">
        <f t="shared" ca="1" si="110"/>
        <v>44885</v>
      </c>
      <c r="R300" s="1">
        <f t="shared" ca="1" si="111"/>
        <v>10714.928435352927</v>
      </c>
      <c r="S300" t="str">
        <f t="shared" ca="1" si="112"/>
        <v>Withdrawal</v>
      </c>
      <c r="T300" s="1">
        <f t="shared" ca="1" si="113"/>
        <v>1216.2075598513729</v>
      </c>
      <c r="U300" t="str">
        <f t="shared" ca="1" si="114"/>
        <v>Active</v>
      </c>
      <c r="V300">
        <f t="shared" ca="1" si="115"/>
        <v>9.122401847575059</v>
      </c>
      <c r="W300" s="3">
        <f t="shared" ca="1" si="116"/>
        <v>44922</v>
      </c>
      <c r="X300" s="1">
        <f t="shared" ca="1" si="117"/>
        <v>733.59693168530566</v>
      </c>
      <c r="Y300" t="str">
        <f t="shared" ca="1" si="118"/>
        <v>Deposit</v>
      </c>
      <c r="Z300" s="1">
        <f t="shared" ca="1" si="119"/>
        <v>1949.8044915366786</v>
      </c>
      <c r="AA300" t="str">
        <f t="shared" ca="1" si="120"/>
        <v>Active</v>
      </c>
      <c r="AB300">
        <f t="shared" ca="1" si="121"/>
        <v>75.750577367205537</v>
      </c>
      <c r="AC300" s="3">
        <f t="shared" ca="1" si="122"/>
        <v>44949</v>
      </c>
      <c r="AD300" s="1">
        <f t="shared" ca="1" si="123"/>
        <v>1836.969810847588</v>
      </c>
      <c r="AE300" t="str">
        <f t="shared" ca="1" si="124"/>
        <v>Withdrawal</v>
      </c>
      <c r="AF300" s="1">
        <f t="shared" ca="1" si="125"/>
        <v>112.83468068909065</v>
      </c>
      <c r="AG300" t="str">
        <f t="shared" ca="1" si="126"/>
        <v>Inactive</v>
      </c>
      <c r="AH300" s="3">
        <f t="shared" si="127"/>
        <v>45810</v>
      </c>
      <c r="AI300">
        <f t="shared" ca="1" si="128"/>
        <v>90.677966101694921</v>
      </c>
    </row>
    <row r="301" spans="1:35" x14ac:dyDescent="0.35">
      <c r="A301">
        <v>123755</v>
      </c>
      <c r="B301" s="5" t="s">
        <v>327</v>
      </c>
      <c r="C301" s="3">
        <v>44423</v>
      </c>
      <c r="D301" s="3">
        <v>44423</v>
      </c>
      <c r="E301" s="6">
        <v>9585</v>
      </c>
      <c r="F301" t="s">
        <v>26</v>
      </c>
      <c r="G301" s="6">
        <v>9585</v>
      </c>
      <c r="H301" t="str">
        <f t="shared" si="104"/>
        <v>Active</v>
      </c>
      <c r="I301">
        <f t="shared" si="105"/>
        <v>8.0831408775981526</v>
      </c>
      <c r="J301">
        <f t="shared" si="129"/>
        <v>91.916859122401846</v>
      </c>
      <c r="K301" s="3">
        <v>44486</v>
      </c>
      <c r="L301" s="1">
        <f t="shared" ca="1" si="106"/>
        <v>3719.996102654055</v>
      </c>
      <c r="M301" t="s">
        <v>896</v>
      </c>
      <c r="N301" s="1">
        <f t="shared" ca="1" si="107"/>
        <v>13304.996102654055</v>
      </c>
      <c r="O301" t="str">
        <f t="shared" ca="1" si="108"/>
        <v>Active</v>
      </c>
      <c r="P301">
        <f t="shared" ca="1" si="109"/>
        <v>10.508083140877599</v>
      </c>
      <c r="Q301" s="3">
        <f t="shared" ca="1" si="110"/>
        <v>44650</v>
      </c>
      <c r="R301" s="1">
        <f t="shared" ca="1" si="111"/>
        <v>5841.8305957738694</v>
      </c>
      <c r="S301" t="str">
        <f t="shared" ca="1" si="112"/>
        <v>Deposit</v>
      </c>
      <c r="T301" s="1">
        <f t="shared" ca="1" si="113"/>
        <v>13306.996102654055</v>
      </c>
      <c r="U301" t="str">
        <f t="shared" ca="1" si="114"/>
        <v>Active</v>
      </c>
      <c r="V301">
        <f t="shared" ca="1" si="115"/>
        <v>9.122401847575059</v>
      </c>
      <c r="W301" s="3">
        <f t="shared" ca="1" si="116"/>
        <v>44776</v>
      </c>
      <c r="X301" s="1">
        <f t="shared" ca="1" si="117"/>
        <v>2761.0341807120212</v>
      </c>
      <c r="Y301" t="str">
        <f t="shared" ca="1" si="118"/>
        <v>Withdrawal</v>
      </c>
      <c r="Z301" s="1">
        <f t="shared" ca="1" si="119"/>
        <v>10545.961921942035</v>
      </c>
      <c r="AA301" t="str">
        <f t="shared" ca="1" si="120"/>
        <v>Inactive</v>
      </c>
      <c r="AB301">
        <f t="shared" ca="1" si="121"/>
        <v>75.750577367205537</v>
      </c>
      <c r="AC301" s="3">
        <f t="shared" ca="1" si="122"/>
        <v>45162</v>
      </c>
      <c r="AD301" s="1">
        <f t="shared" ca="1" si="123"/>
        <v>4929.6167613169046</v>
      </c>
      <c r="AE301" t="str">
        <f t="shared" ca="1" si="124"/>
        <v>Deposit</v>
      </c>
      <c r="AF301" s="1">
        <f t="shared" ca="1" si="125"/>
        <v>15475.57868325894</v>
      </c>
      <c r="AG301" t="str">
        <f t="shared" ca="1" si="126"/>
        <v>Inactive</v>
      </c>
      <c r="AH301" s="3">
        <f t="shared" si="127"/>
        <v>45810</v>
      </c>
      <c r="AI301">
        <f t="shared" ca="1" si="128"/>
        <v>90.677966101694921</v>
      </c>
    </row>
    <row r="302" spans="1:35" x14ac:dyDescent="0.35">
      <c r="A302">
        <v>123756</v>
      </c>
      <c r="B302" s="5" t="s">
        <v>328</v>
      </c>
      <c r="C302" s="3">
        <v>44412</v>
      </c>
      <c r="D302" s="3">
        <v>44412</v>
      </c>
      <c r="E302" s="6">
        <v>4878</v>
      </c>
      <c r="F302" t="s">
        <v>26</v>
      </c>
      <c r="G302" s="6">
        <v>4878</v>
      </c>
      <c r="H302" t="str">
        <f t="shared" si="104"/>
        <v>Active</v>
      </c>
      <c r="I302">
        <f t="shared" si="105"/>
        <v>8.0831408775981526</v>
      </c>
      <c r="J302">
        <f t="shared" si="129"/>
        <v>91.916859122401846</v>
      </c>
      <c r="K302" s="3">
        <v>44508</v>
      </c>
      <c r="L302" s="1">
        <f t="shared" ca="1" si="106"/>
        <v>1171.9682332293953</v>
      </c>
      <c r="M302" t="s">
        <v>895</v>
      </c>
      <c r="N302" s="1">
        <f t="shared" ca="1" si="107"/>
        <v>3706.0317667706049</v>
      </c>
      <c r="O302" t="str">
        <f t="shared" ca="1" si="108"/>
        <v>Active</v>
      </c>
      <c r="P302">
        <f t="shared" ca="1" si="109"/>
        <v>10.508083140877599</v>
      </c>
      <c r="Q302" s="3">
        <f t="shared" ca="1" si="110"/>
        <v>44519</v>
      </c>
      <c r="R302" s="1">
        <f t="shared" ca="1" si="111"/>
        <v>385.40061176812566</v>
      </c>
      <c r="S302" t="str">
        <f t="shared" ca="1" si="112"/>
        <v>Deposit</v>
      </c>
      <c r="T302" s="1">
        <f t="shared" ca="1" si="113"/>
        <v>3708.0317667706049</v>
      </c>
      <c r="U302" t="str">
        <f t="shared" ca="1" si="114"/>
        <v>Active</v>
      </c>
      <c r="V302">
        <f t="shared" ca="1" si="115"/>
        <v>9.122401847575059</v>
      </c>
      <c r="W302" s="3">
        <f t="shared" ca="1" si="116"/>
        <v>44687</v>
      </c>
      <c r="X302" s="1">
        <f t="shared" ca="1" si="117"/>
        <v>2769.6335944605389</v>
      </c>
      <c r="Y302" t="str">
        <f t="shared" ca="1" si="118"/>
        <v>Deposit</v>
      </c>
      <c r="Z302" s="1">
        <f t="shared" ca="1" si="119"/>
        <v>6477.6653612311438</v>
      </c>
      <c r="AA302" t="str">
        <f t="shared" ca="1" si="120"/>
        <v>Inactive</v>
      </c>
      <c r="AB302">
        <f t="shared" ca="1" si="121"/>
        <v>75.750577367205537</v>
      </c>
      <c r="AC302" s="3">
        <f t="shared" ca="1" si="122"/>
        <v>45075</v>
      </c>
      <c r="AD302" s="1">
        <f t="shared" ca="1" si="123"/>
        <v>5652.2363804320639</v>
      </c>
      <c r="AE302" t="str">
        <f t="shared" ca="1" si="124"/>
        <v>Deposit</v>
      </c>
      <c r="AF302" s="1">
        <f t="shared" ca="1" si="125"/>
        <v>12129.901741663209</v>
      </c>
      <c r="AG302" t="str">
        <f t="shared" ca="1" si="126"/>
        <v>Inactive</v>
      </c>
      <c r="AH302" s="3">
        <f t="shared" si="127"/>
        <v>45810</v>
      </c>
      <c r="AI302">
        <f t="shared" ca="1" si="128"/>
        <v>90.677966101694921</v>
      </c>
    </row>
    <row r="303" spans="1:35" x14ac:dyDescent="0.35">
      <c r="A303">
        <v>123757</v>
      </c>
      <c r="B303" s="5" t="s">
        <v>329</v>
      </c>
      <c r="C303" s="3">
        <v>44096</v>
      </c>
      <c r="D303" s="3">
        <v>44096</v>
      </c>
      <c r="E303" s="6">
        <v>6851</v>
      </c>
      <c r="F303" t="s">
        <v>26</v>
      </c>
      <c r="G303" s="6">
        <v>6851</v>
      </c>
      <c r="H303" t="str">
        <f t="shared" si="104"/>
        <v>Active</v>
      </c>
      <c r="I303">
        <f t="shared" si="105"/>
        <v>8.0831408775981526</v>
      </c>
      <c r="J303">
        <f t="shared" si="129"/>
        <v>91.916859122401846</v>
      </c>
      <c r="K303" s="3">
        <v>44227</v>
      </c>
      <c r="L303" s="1">
        <f t="shared" ca="1" si="106"/>
        <v>115.45998366799508</v>
      </c>
      <c r="M303" t="s">
        <v>895</v>
      </c>
      <c r="N303" s="1">
        <f t="shared" ca="1" si="107"/>
        <v>6735.5400163320046</v>
      </c>
      <c r="O303" t="str">
        <f t="shared" ca="1" si="108"/>
        <v>Active</v>
      </c>
      <c r="P303">
        <f t="shared" ca="1" si="109"/>
        <v>10.508083140877599</v>
      </c>
      <c r="Q303" s="3">
        <f t="shared" ca="1" si="110"/>
        <v>44267</v>
      </c>
      <c r="R303" s="1">
        <f t="shared" ca="1" si="111"/>
        <v>6055.9876922024205</v>
      </c>
      <c r="S303" t="str">
        <f t="shared" ca="1" si="112"/>
        <v>Withdrawal</v>
      </c>
      <c r="T303" s="1">
        <f t="shared" ca="1" si="113"/>
        <v>679.55232412958412</v>
      </c>
      <c r="U303" t="str">
        <f t="shared" ca="1" si="114"/>
        <v>Active</v>
      </c>
      <c r="V303">
        <f t="shared" ca="1" si="115"/>
        <v>9.122401847575059</v>
      </c>
      <c r="W303" s="3">
        <f t="shared" ca="1" si="116"/>
        <v>44425</v>
      </c>
      <c r="X303" s="1">
        <f t="shared" ca="1" si="117"/>
        <v>380.61974182514422</v>
      </c>
      <c r="Y303" t="str">
        <f t="shared" ca="1" si="118"/>
        <v>Deposit</v>
      </c>
      <c r="Z303" s="1">
        <f t="shared" ca="1" si="119"/>
        <v>1060.1720659547284</v>
      </c>
      <c r="AA303" t="str">
        <f t="shared" ca="1" si="120"/>
        <v>Active</v>
      </c>
      <c r="AB303">
        <f t="shared" ca="1" si="121"/>
        <v>75.750577367205537</v>
      </c>
      <c r="AC303" s="3">
        <f t="shared" ca="1" si="122"/>
        <v>44552</v>
      </c>
      <c r="AD303" s="1">
        <f t="shared" ca="1" si="123"/>
        <v>512.68655503572802</v>
      </c>
      <c r="AE303" t="str">
        <f t="shared" ca="1" si="124"/>
        <v>Withdrawal</v>
      </c>
      <c r="AF303" s="1">
        <f t="shared" ca="1" si="125"/>
        <v>547.48551091900038</v>
      </c>
      <c r="AG303" t="str">
        <f t="shared" ca="1" si="126"/>
        <v>Inactive</v>
      </c>
      <c r="AH303" s="3">
        <f t="shared" si="127"/>
        <v>45810</v>
      </c>
      <c r="AI303">
        <f t="shared" ca="1" si="128"/>
        <v>90.677966101694921</v>
      </c>
    </row>
    <row r="304" spans="1:35" x14ac:dyDescent="0.35">
      <c r="A304">
        <v>123758</v>
      </c>
      <c r="B304" s="5" t="s">
        <v>330</v>
      </c>
      <c r="C304" s="3">
        <v>44316</v>
      </c>
      <c r="D304" s="3">
        <v>44316</v>
      </c>
      <c r="E304" s="6">
        <v>560</v>
      </c>
      <c r="F304" t="s">
        <v>26</v>
      </c>
      <c r="G304" s="6">
        <v>560</v>
      </c>
      <c r="H304" t="str">
        <f t="shared" si="104"/>
        <v>Active</v>
      </c>
      <c r="I304">
        <f t="shared" si="105"/>
        <v>8.0831408775981526</v>
      </c>
      <c r="J304">
        <f t="shared" si="129"/>
        <v>91.916859122401846</v>
      </c>
      <c r="K304" s="3">
        <v>44323</v>
      </c>
      <c r="L304" s="1">
        <f t="shared" ca="1" si="106"/>
        <v>236.44690427550694</v>
      </c>
      <c r="M304" t="s">
        <v>895</v>
      </c>
      <c r="N304" s="1">
        <f t="shared" ca="1" si="107"/>
        <v>323.55309572449306</v>
      </c>
      <c r="O304" t="str">
        <f t="shared" ca="1" si="108"/>
        <v>Active</v>
      </c>
      <c r="P304">
        <f t="shared" ca="1" si="109"/>
        <v>10.508083140877599</v>
      </c>
      <c r="Q304" s="3">
        <f t="shared" ca="1" si="110"/>
        <v>44433</v>
      </c>
      <c r="R304" s="1">
        <f t="shared" ca="1" si="111"/>
        <v>63.372412701757675</v>
      </c>
      <c r="S304" t="str">
        <f t="shared" ca="1" si="112"/>
        <v>Withdrawal</v>
      </c>
      <c r="T304" s="1">
        <f t="shared" ca="1" si="113"/>
        <v>260.18068302273537</v>
      </c>
      <c r="U304" t="str">
        <f t="shared" ca="1" si="114"/>
        <v>Active</v>
      </c>
      <c r="V304">
        <f t="shared" ca="1" si="115"/>
        <v>9.122401847575059</v>
      </c>
      <c r="W304" s="3">
        <f t="shared" ca="1" si="116"/>
        <v>44450</v>
      </c>
      <c r="X304" s="1">
        <f t="shared" ca="1" si="117"/>
        <v>239.09186558367929</v>
      </c>
      <c r="Y304" t="str">
        <f t="shared" ca="1" si="118"/>
        <v>Withdrawal</v>
      </c>
      <c r="Z304" s="1">
        <f t="shared" ca="1" si="119"/>
        <v>21.088817439056072</v>
      </c>
      <c r="AA304" t="str">
        <f t="shared" ca="1" si="120"/>
        <v>Inactive</v>
      </c>
      <c r="AB304">
        <f t="shared" ca="1" si="121"/>
        <v>75.750577367205537</v>
      </c>
      <c r="AC304" s="3">
        <f t="shared" ca="1" si="122"/>
        <v>44822</v>
      </c>
      <c r="AD304" s="1">
        <f t="shared" ca="1" si="123"/>
        <v>5.2149995058687058</v>
      </c>
      <c r="AE304" t="str">
        <f t="shared" ca="1" si="124"/>
        <v>Deposit</v>
      </c>
      <c r="AF304" s="1">
        <f t="shared" ca="1" si="125"/>
        <v>26.303816944924776</v>
      </c>
      <c r="AG304" t="str">
        <f t="shared" ca="1" si="126"/>
        <v>Inactive</v>
      </c>
      <c r="AH304" s="3">
        <f t="shared" si="127"/>
        <v>45810</v>
      </c>
      <c r="AI304">
        <f t="shared" ca="1" si="128"/>
        <v>90.677966101694921</v>
      </c>
    </row>
    <row r="305" spans="1:35" x14ac:dyDescent="0.35">
      <c r="A305">
        <v>123759</v>
      </c>
      <c r="B305" s="5" t="s">
        <v>331</v>
      </c>
      <c r="C305" s="3">
        <v>45106</v>
      </c>
      <c r="D305" s="3">
        <v>45106</v>
      </c>
      <c r="E305" s="6">
        <v>5546</v>
      </c>
      <c r="F305" t="s">
        <v>26</v>
      </c>
      <c r="G305" s="6">
        <v>5546</v>
      </c>
      <c r="H305" t="str">
        <f t="shared" si="104"/>
        <v>Active</v>
      </c>
      <c r="I305">
        <f t="shared" si="105"/>
        <v>8.0831408775981526</v>
      </c>
      <c r="J305">
        <f t="shared" si="129"/>
        <v>91.916859122401846</v>
      </c>
      <c r="K305" s="3">
        <v>45196</v>
      </c>
      <c r="L305" s="1">
        <f t="shared" ca="1" si="106"/>
        <v>3591.8671632098381</v>
      </c>
      <c r="M305" t="s">
        <v>895</v>
      </c>
      <c r="N305" s="1">
        <f t="shared" ca="1" si="107"/>
        <v>1954.1328367901619</v>
      </c>
      <c r="O305" t="str">
        <f t="shared" ca="1" si="108"/>
        <v>Active</v>
      </c>
      <c r="P305">
        <f t="shared" ca="1" si="109"/>
        <v>10.508083140877599</v>
      </c>
      <c r="Q305" s="3">
        <f t="shared" ca="1" si="110"/>
        <v>45302</v>
      </c>
      <c r="R305" s="1">
        <f t="shared" ca="1" si="111"/>
        <v>1169.6662875429984</v>
      </c>
      <c r="S305" t="str">
        <f t="shared" ca="1" si="112"/>
        <v>Deposit</v>
      </c>
      <c r="T305" s="1">
        <f t="shared" ca="1" si="113"/>
        <v>1956.1328367901619</v>
      </c>
      <c r="U305" t="str">
        <f t="shared" ca="1" si="114"/>
        <v>Active</v>
      </c>
      <c r="V305">
        <f t="shared" ca="1" si="115"/>
        <v>9.122401847575059</v>
      </c>
      <c r="W305" s="3">
        <f t="shared" ca="1" si="116"/>
        <v>45463</v>
      </c>
      <c r="X305" s="1">
        <f t="shared" ca="1" si="117"/>
        <v>1074.4654793600955</v>
      </c>
      <c r="Y305" t="str">
        <f t="shared" ca="1" si="118"/>
        <v>Withdrawal</v>
      </c>
      <c r="Z305" s="1">
        <f t="shared" ca="1" si="119"/>
        <v>881.66735743006643</v>
      </c>
      <c r="AA305" t="str">
        <f t="shared" ca="1" si="120"/>
        <v>Inactive</v>
      </c>
      <c r="AB305">
        <f t="shared" ca="1" si="121"/>
        <v>75.750577367205537</v>
      </c>
      <c r="AC305" s="3">
        <f t="shared" ca="1" si="122"/>
        <v>45952</v>
      </c>
      <c r="AD305" s="1">
        <f t="shared" ca="1" si="123"/>
        <v>91.691438934191297</v>
      </c>
      <c r="AE305" t="str">
        <f t="shared" ca="1" si="124"/>
        <v>Deposit</v>
      </c>
      <c r="AF305" s="1">
        <f t="shared" ca="1" si="125"/>
        <v>973.35879636425773</v>
      </c>
      <c r="AG305" t="e">
        <f t="shared" ca="1" si="126"/>
        <v>#NUM!</v>
      </c>
      <c r="AH305" s="3">
        <f t="shared" si="127"/>
        <v>45810</v>
      </c>
      <c r="AI305">
        <f t="shared" ca="1" si="128"/>
        <v>90.677966101694921</v>
      </c>
    </row>
    <row r="306" spans="1:35" x14ac:dyDescent="0.35">
      <c r="A306">
        <v>123760</v>
      </c>
      <c r="B306" s="5" t="s">
        <v>332</v>
      </c>
      <c r="C306" s="3">
        <v>44254</v>
      </c>
      <c r="D306" s="3">
        <v>44254</v>
      </c>
      <c r="E306" s="6">
        <v>4692</v>
      </c>
      <c r="F306" t="s">
        <v>26</v>
      </c>
      <c r="G306" s="6">
        <v>4692</v>
      </c>
      <c r="H306" t="str">
        <f t="shared" si="104"/>
        <v>Active</v>
      </c>
      <c r="I306">
        <f t="shared" si="105"/>
        <v>8.0831408775981526</v>
      </c>
      <c r="J306">
        <f t="shared" si="129"/>
        <v>91.916859122401846</v>
      </c>
      <c r="K306" s="3">
        <v>44286</v>
      </c>
      <c r="L306" s="1">
        <f t="shared" ca="1" si="106"/>
        <v>3924.1494181265202</v>
      </c>
      <c r="M306" t="s">
        <v>896</v>
      </c>
      <c r="N306" s="1">
        <f t="shared" ca="1" si="107"/>
        <v>8616.1494181265207</v>
      </c>
      <c r="O306" t="str">
        <f t="shared" ca="1" si="108"/>
        <v>Active</v>
      </c>
      <c r="P306">
        <f t="shared" ca="1" si="109"/>
        <v>10.508083140877599</v>
      </c>
      <c r="Q306" s="3">
        <f t="shared" ca="1" si="110"/>
        <v>44445</v>
      </c>
      <c r="R306" s="1">
        <f t="shared" ca="1" si="111"/>
        <v>510.81448659325616</v>
      </c>
      <c r="S306" t="str">
        <f t="shared" ca="1" si="112"/>
        <v>Deposit</v>
      </c>
      <c r="T306" s="1">
        <f t="shared" ca="1" si="113"/>
        <v>8618.1494181265207</v>
      </c>
      <c r="U306" t="str">
        <f t="shared" ca="1" si="114"/>
        <v>Active</v>
      </c>
      <c r="V306">
        <f t="shared" ca="1" si="115"/>
        <v>9.122401847575059</v>
      </c>
      <c r="W306" s="3">
        <f t="shared" ca="1" si="116"/>
        <v>44482</v>
      </c>
      <c r="X306" s="1">
        <f t="shared" ca="1" si="117"/>
        <v>5283.8404569217601</v>
      </c>
      <c r="Y306" t="str">
        <f t="shared" ca="1" si="118"/>
        <v>Deposit</v>
      </c>
      <c r="Z306" s="1">
        <f t="shared" ca="1" si="119"/>
        <v>13901.989875048281</v>
      </c>
      <c r="AA306" t="str">
        <f t="shared" ca="1" si="120"/>
        <v>Inactive</v>
      </c>
      <c r="AB306">
        <f t="shared" ca="1" si="121"/>
        <v>75.750577367205537</v>
      </c>
      <c r="AC306" s="3">
        <f t="shared" ca="1" si="122"/>
        <v>45094</v>
      </c>
      <c r="AD306" s="1">
        <f t="shared" ca="1" si="123"/>
        <v>4771.6698705961344</v>
      </c>
      <c r="AE306" t="str">
        <f t="shared" ca="1" si="124"/>
        <v>Deposit</v>
      </c>
      <c r="AF306" s="1">
        <f t="shared" ca="1" si="125"/>
        <v>18673.659745644414</v>
      </c>
      <c r="AG306" t="str">
        <f t="shared" ca="1" si="126"/>
        <v>Inactive</v>
      </c>
      <c r="AH306" s="3">
        <f t="shared" si="127"/>
        <v>45810</v>
      </c>
      <c r="AI306">
        <f t="shared" ca="1" si="128"/>
        <v>90.677966101694921</v>
      </c>
    </row>
    <row r="307" spans="1:35" x14ac:dyDescent="0.35">
      <c r="A307">
        <v>123761</v>
      </c>
      <c r="B307" s="5" t="s">
        <v>333</v>
      </c>
      <c r="C307" s="3">
        <v>44330</v>
      </c>
      <c r="D307" s="3">
        <v>44330</v>
      </c>
      <c r="E307" s="6">
        <v>7755</v>
      </c>
      <c r="F307" t="s">
        <v>26</v>
      </c>
      <c r="G307" s="6">
        <v>7755</v>
      </c>
      <c r="H307" t="str">
        <f t="shared" si="104"/>
        <v>Active</v>
      </c>
      <c r="I307">
        <f t="shared" si="105"/>
        <v>8.0831408775981526</v>
      </c>
      <c r="J307">
        <f t="shared" si="129"/>
        <v>91.916859122401846</v>
      </c>
      <c r="K307" s="3">
        <v>44427</v>
      </c>
      <c r="L307" s="1">
        <f t="shared" ca="1" si="106"/>
        <v>1810.154533819863</v>
      </c>
      <c r="M307" t="s">
        <v>895</v>
      </c>
      <c r="N307" s="1">
        <f t="shared" ca="1" si="107"/>
        <v>5944.845466180137</v>
      </c>
      <c r="O307" t="str">
        <f t="shared" ca="1" si="108"/>
        <v>Active</v>
      </c>
      <c r="P307">
        <f t="shared" ca="1" si="109"/>
        <v>10.508083140877599</v>
      </c>
      <c r="Q307" s="3">
        <f t="shared" ca="1" si="110"/>
        <v>44599</v>
      </c>
      <c r="R307" s="1">
        <f t="shared" ca="1" si="111"/>
        <v>3033.3148147262127</v>
      </c>
      <c r="S307" t="str">
        <f t="shared" ca="1" si="112"/>
        <v>Deposit</v>
      </c>
      <c r="T307" s="1">
        <f t="shared" ca="1" si="113"/>
        <v>5946.845466180137</v>
      </c>
      <c r="U307" t="str">
        <f t="shared" ca="1" si="114"/>
        <v>Active</v>
      </c>
      <c r="V307">
        <f t="shared" ca="1" si="115"/>
        <v>9.122401847575059</v>
      </c>
      <c r="W307" s="3">
        <f t="shared" ca="1" si="116"/>
        <v>44600</v>
      </c>
      <c r="X307" s="1">
        <f t="shared" ca="1" si="117"/>
        <v>1477.5030926780823</v>
      </c>
      <c r="Y307" t="str">
        <f t="shared" ca="1" si="118"/>
        <v>Deposit</v>
      </c>
      <c r="Z307" s="1">
        <f t="shared" ca="1" si="119"/>
        <v>7424.3485588582189</v>
      </c>
      <c r="AA307" t="str">
        <f t="shared" ca="1" si="120"/>
        <v>Inactive</v>
      </c>
      <c r="AB307">
        <f t="shared" ca="1" si="121"/>
        <v>75.750577367205537</v>
      </c>
      <c r="AC307" s="3">
        <f t="shared" ca="1" si="122"/>
        <v>44839</v>
      </c>
      <c r="AD307" s="1">
        <f t="shared" ca="1" si="123"/>
        <v>5504.7279244044857</v>
      </c>
      <c r="AE307" t="str">
        <f t="shared" ca="1" si="124"/>
        <v>Deposit</v>
      </c>
      <c r="AF307" s="1">
        <f t="shared" ca="1" si="125"/>
        <v>12929.076483262705</v>
      </c>
      <c r="AG307" t="str">
        <f t="shared" ca="1" si="126"/>
        <v>Inactive</v>
      </c>
      <c r="AH307" s="3">
        <f t="shared" si="127"/>
        <v>45810</v>
      </c>
      <c r="AI307">
        <f t="shared" ca="1" si="128"/>
        <v>90.677966101694921</v>
      </c>
    </row>
    <row r="308" spans="1:35" x14ac:dyDescent="0.35">
      <c r="A308">
        <v>123762</v>
      </c>
      <c r="B308" s="5" t="s">
        <v>334</v>
      </c>
      <c r="C308" s="3">
        <v>44654</v>
      </c>
      <c r="D308" s="3">
        <v>44654</v>
      </c>
      <c r="E308" s="6">
        <v>4689</v>
      </c>
      <c r="F308" t="s">
        <v>26</v>
      </c>
      <c r="G308" s="6">
        <v>4689</v>
      </c>
      <c r="H308" t="str">
        <f t="shared" si="104"/>
        <v>Active</v>
      </c>
      <c r="I308">
        <f t="shared" si="105"/>
        <v>8.0831408775981526</v>
      </c>
      <c r="J308">
        <f t="shared" si="129"/>
        <v>91.916859122401846</v>
      </c>
      <c r="K308" s="3">
        <v>44739</v>
      </c>
      <c r="L308" s="1">
        <f t="shared" ca="1" si="106"/>
        <v>165.07077038774526</v>
      </c>
      <c r="M308" t="s">
        <v>895</v>
      </c>
      <c r="N308" s="1">
        <f t="shared" ca="1" si="107"/>
        <v>4523.9292296122549</v>
      </c>
      <c r="O308" t="str">
        <f t="shared" ca="1" si="108"/>
        <v>Inactive</v>
      </c>
      <c r="P308">
        <f t="shared" ca="1" si="109"/>
        <v>10.508083140877599</v>
      </c>
      <c r="Q308" s="3">
        <f t="shared" ca="1" si="110"/>
        <v>44928</v>
      </c>
      <c r="R308" s="1">
        <f t="shared" ca="1" si="111"/>
        <v>4054.9857583917606</v>
      </c>
      <c r="S308" t="str">
        <f t="shared" ca="1" si="112"/>
        <v>Deposit</v>
      </c>
      <c r="T308" s="1">
        <f t="shared" ca="1" si="113"/>
        <v>4525.9292296122549</v>
      </c>
      <c r="U308" t="str">
        <f t="shared" ca="1" si="114"/>
        <v>Active</v>
      </c>
      <c r="V308">
        <f t="shared" ca="1" si="115"/>
        <v>9.122401847575059</v>
      </c>
      <c r="W308" s="3">
        <f t="shared" ca="1" si="116"/>
        <v>44959</v>
      </c>
      <c r="X308" s="1">
        <f t="shared" ca="1" si="117"/>
        <v>3636.2372013900658</v>
      </c>
      <c r="Y308" t="str">
        <f t="shared" ca="1" si="118"/>
        <v>Deposit</v>
      </c>
      <c r="Z308" s="1">
        <f t="shared" ca="1" si="119"/>
        <v>8162.1664310023207</v>
      </c>
      <c r="AA308" t="str">
        <f t="shared" ca="1" si="120"/>
        <v>Active</v>
      </c>
      <c r="AB308">
        <f t="shared" ca="1" si="121"/>
        <v>75.750577367205537</v>
      </c>
      <c r="AC308" s="3">
        <f t="shared" ca="1" si="122"/>
        <v>44987</v>
      </c>
      <c r="AD308" s="1">
        <f t="shared" ca="1" si="123"/>
        <v>1860.063446540556</v>
      </c>
      <c r="AE308" t="str">
        <f t="shared" ca="1" si="124"/>
        <v>Deposit</v>
      </c>
      <c r="AF308" s="1">
        <f t="shared" ca="1" si="125"/>
        <v>10022.229877542877</v>
      </c>
      <c r="AG308" t="str">
        <f t="shared" ca="1" si="126"/>
        <v>Inactive</v>
      </c>
      <c r="AH308" s="3">
        <f t="shared" si="127"/>
        <v>45810</v>
      </c>
      <c r="AI308">
        <f t="shared" ca="1" si="128"/>
        <v>90.677966101694921</v>
      </c>
    </row>
    <row r="309" spans="1:35" x14ac:dyDescent="0.35">
      <c r="A309">
        <v>123763</v>
      </c>
      <c r="B309" s="5" t="s">
        <v>335</v>
      </c>
      <c r="C309" s="3">
        <v>44215</v>
      </c>
      <c r="D309" s="3">
        <v>44215</v>
      </c>
      <c r="E309" s="6">
        <v>8120</v>
      </c>
      <c r="F309" t="s">
        <v>26</v>
      </c>
      <c r="G309" s="6">
        <v>8120</v>
      </c>
      <c r="H309" t="str">
        <f t="shared" si="104"/>
        <v>Active</v>
      </c>
      <c r="I309">
        <f t="shared" si="105"/>
        <v>8.0831408775981526</v>
      </c>
      <c r="J309">
        <f t="shared" si="129"/>
        <v>91.916859122401846</v>
      </c>
      <c r="K309" s="3">
        <v>44235</v>
      </c>
      <c r="L309" s="1">
        <f t="shared" ca="1" si="106"/>
        <v>5821.836387093319</v>
      </c>
      <c r="M309" t="s">
        <v>895</v>
      </c>
      <c r="N309" s="1">
        <f t="shared" ca="1" si="107"/>
        <v>2298.163612906681</v>
      </c>
      <c r="O309" t="str">
        <f t="shared" ca="1" si="108"/>
        <v>Active</v>
      </c>
      <c r="P309">
        <f t="shared" ca="1" si="109"/>
        <v>10.508083140877599</v>
      </c>
      <c r="Q309" s="3">
        <f t="shared" ca="1" si="110"/>
        <v>44407</v>
      </c>
      <c r="R309" s="1">
        <f t="shared" ca="1" si="111"/>
        <v>1868.5596670389057</v>
      </c>
      <c r="S309" t="str">
        <f t="shared" ca="1" si="112"/>
        <v>Deposit</v>
      </c>
      <c r="T309" s="1">
        <f t="shared" ca="1" si="113"/>
        <v>2300.163612906681</v>
      </c>
      <c r="U309" t="str">
        <f t="shared" ca="1" si="114"/>
        <v>Active</v>
      </c>
      <c r="V309">
        <f t="shared" ca="1" si="115"/>
        <v>9.122401847575059</v>
      </c>
      <c r="W309" s="3">
        <f t="shared" ca="1" si="116"/>
        <v>44567</v>
      </c>
      <c r="X309" s="1">
        <f t="shared" ca="1" si="117"/>
        <v>1742.7641684304858</v>
      </c>
      <c r="Y309" t="str">
        <f t="shared" ca="1" si="118"/>
        <v>Withdrawal</v>
      </c>
      <c r="Z309" s="1">
        <f t="shared" ca="1" si="119"/>
        <v>557.39944447619519</v>
      </c>
      <c r="AA309" t="str">
        <f t="shared" ca="1" si="120"/>
        <v>Active</v>
      </c>
      <c r="AB309">
        <f t="shared" ca="1" si="121"/>
        <v>75.750577367205537</v>
      </c>
      <c r="AC309" s="3">
        <f t="shared" ca="1" si="122"/>
        <v>44623</v>
      </c>
      <c r="AD309" s="1">
        <f t="shared" ca="1" si="123"/>
        <v>309.60302885117085</v>
      </c>
      <c r="AE309" t="str">
        <f t="shared" ca="1" si="124"/>
        <v>Withdrawal</v>
      </c>
      <c r="AF309" s="1">
        <f t="shared" ca="1" si="125"/>
        <v>247.79641562502434</v>
      </c>
      <c r="AG309" t="str">
        <f t="shared" ca="1" si="126"/>
        <v>Inactive</v>
      </c>
      <c r="AH309" s="3">
        <f t="shared" si="127"/>
        <v>45810</v>
      </c>
      <c r="AI309">
        <f t="shared" ca="1" si="128"/>
        <v>90.677966101694921</v>
      </c>
    </row>
    <row r="310" spans="1:35" x14ac:dyDescent="0.35">
      <c r="A310">
        <v>123764</v>
      </c>
      <c r="B310" s="5" t="s">
        <v>336</v>
      </c>
      <c r="C310" s="3">
        <v>44016</v>
      </c>
      <c r="D310" s="3">
        <v>44016</v>
      </c>
      <c r="E310" s="6">
        <v>6394</v>
      </c>
      <c r="F310" t="s">
        <v>26</v>
      </c>
      <c r="G310" s="6">
        <v>6394</v>
      </c>
      <c r="H310" t="str">
        <f t="shared" si="104"/>
        <v>Active</v>
      </c>
      <c r="I310">
        <f t="shared" si="105"/>
        <v>8.0831408775981526</v>
      </c>
      <c r="J310">
        <f t="shared" si="129"/>
        <v>91.916859122401846</v>
      </c>
      <c r="K310" s="3">
        <v>44166</v>
      </c>
      <c r="L310" s="1">
        <f t="shared" ca="1" si="106"/>
        <v>2283.7301534082249</v>
      </c>
      <c r="M310" t="s">
        <v>896</v>
      </c>
      <c r="N310" s="1">
        <f t="shared" ca="1" si="107"/>
        <v>8677.7301534082253</v>
      </c>
      <c r="O310" t="str">
        <f t="shared" ca="1" si="108"/>
        <v>Active</v>
      </c>
      <c r="P310">
        <f t="shared" ca="1" si="109"/>
        <v>10.508083140877599</v>
      </c>
      <c r="Q310" s="3">
        <f t="shared" ca="1" si="110"/>
        <v>44208</v>
      </c>
      <c r="R310" s="1">
        <f t="shared" ca="1" si="111"/>
        <v>135.37861810300529</v>
      </c>
      <c r="S310" t="str">
        <f t="shared" ca="1" si="112"/>
        <v>Deposit</v>
      </c>
      <c r="T310" s="1">
        <f t="shared" ca="1" si="113"/>
        <v>8679.7301534082253</v>
      </c>
      <c r="U310" t="str">
        <f t="shared" ca="1" si="114"/>
        <v>Active</v>
      </c>
      <c r="V310">
        <f t="shared" ca="1" si="115"/>
        <v>9.122401847575059</v>
      </c>
      <c r="W310" s="3">
        <f t="shared" ca="1" si="116"/>
        <v>44266</v>
      </c>
      <c r="X310" s="1">
        <f t="shared" ca="1" si="117"/>
        <v>7475.8277762590087</v>
      </c>
      <c r="Y310" t="str">
        <f t="shared" ca="1" si="118"/>
        <v>Deposit</v>
      </c>
      <c r="Z310" s="1">
        <f t="shared" ca="1" si="119"/>
        <v>16155.557929667233</v>
      </c>
      <c r="AA310" t="str">
        <f t="shared" ca="1" si="120"/>
        <v>Active</v>
      </c>
      <c r="AB310">
        <f t="shared" ca="1" si="121"/>
        <v>75.750577367205537</v>
      </c>
      <c r="AC310" s="3">
        <f t="shared" ca="1" si="122"/>
        <v>44326</v>
      </c>
      <c r="AD310" s="1">
        <f t="shared" ca="1" si="123"/>
        <v>10231.788775412975</v>
      </c>
      <c r="AE310" t="str">
        <f t="shared" ca="1" si="124"/>
        <v>Deposit</v>
      </c>
      <c r="AF310" s="1">
        <f t="shared" ca="1" si="125"/>
        <v>26387.346705080206</v>
      </c>
      <c r="AG310" t="str">
        <f t="shared" ca="1" si="126"/>
        <v>Inactive</v>
      </c>
      <c r="AH310" s="3">
        <f t="shared" si="127"/>
        <v>45810</v>
      </c>
      <c r="AI310">
        <f t="shared" ca="1" si="128"/>
        <v>90.677966101694921</v>
      </c>
    </row>
    <row r="311" spans="1:35" x14ac:dyDescent="0.35">
      <c r="A311">
        <v>123765</v>
      </c>
      <c r="B311" s="5" t="s">
        <v>337</v>
      </c>
      <c r="C311" s="3">
        <v>44945</v>
      </c>
      <c r="D311" s="3">
        <v>44945</v>
      </c>
      <c r="E311" s="6">
        <v>2141</v>
      </c>
      <c r="F311" t="s">
        <v>26</v>
      </c>
      <c r="G311" s="6">
        <v>2141</v>
      </c>
      <c r="H311" t="str">
        <f t="shared" si="104"/>
        <v>Active</v>
      </c>
      <c r="I311">
        <f t="shared" si="105"/>
        <v>8.0831408775981526</v>
      </c>
      <c r="J311">
        <f t="shared" si="129"/>
        <v>91.916859122401846</v>
      </c>
      <c r="K311" s="3">
        <v>45110</v>
      </c>
      <c r="L311" s="1">
        <f t="shared" ca="1" si="106"/>
        <v>1831.3531262231731</v>
      </c>
      <c r="M311" t="s">
        <v>895</v>
      </c>
      <c r="N311" s="1">
        <f t="shared" ca="1" si="107"/>
        <v>309.64687377682685</v>
      </c>
      <c r="O311" t="str">
        <f t="shared" ca="1" si="108"/>
        <v>Active</v>
      </c>
      <c r="P311">
        <f t="shared" ca="1" si="109"/>
        <v>10.508083140877599</v>
      </c>
      <c r="Q311" s="3">
        <f t="shared" ca="1" si="110"/>
        <v>45189</v>
      </c>
      <c r="R311" s="1">
        <f t="shared" ca="1" si="111"/>
        <v>275.49733605294625</v>
      </c>
      <c r="S311" t="str">
        <f t="shared" ca="1" si="112"/>
        <v>Withdrawal</v>
      </c>
      <c r="T311" s="1">
        <f t="shared" ca="1" si="113"/>
        <v>34.149537723880599</v>
      </c>
      <c r="U311" t="str">
        <f t="shared" ca="1" si="114"/>
        <v>Active</v>
      </c>
      <c r="V311">
        <f t="shared" ca="1" si="115"/>
        <v>9.122401847575059</v>
      </c>
      <c r="W311" s="3">
        <f t="shared" ca="1" si="116"/>
        <v>45341</v>
      </c>
      <c r="X311" s="1">
        <f t="shared" ca="1" si="117"/>
        <v>29.197537077520849</v>
      </c>
      <c r="Y311" t="str">
        <f t="shared" ca="1" si="118"/>
        <v>Withdrawal</v>
      </c>
      <c r="Z311" s="1">
        <f t="shared" ca="1" si="119"/>
        <v>4.9520006463597497</v>
      </c>
      <c r="AA311" t="str">
        <f t="shared" ca="1" si="120"/>
        <v>Inactive</v>
      </c>
      <c r="AB311">
        <f t="shared" ca="1" si="121"/>
        <v>75.750577367205537</v>
      </c>
      <c r="AC311" s="3">
        <f t="shared" ca="1" si="122"/>
        <v>45680</v>
      </c>
      <c r="AD311" s="1">
        <f t="shared" ca="1" si="123"/>
        <v>3.1784142941335189</v>
      </c>
      <c r="AE311" t="str">
        <f t="shared" ca="1" si="124"/>
        <v>Deposit</v>
      </c>
      <c r="AF311" s="1">
        <f t="shared" ca="1" si="125"/>
        <v>8.1304149404932691</v>
      </c>
      <c r="AG311" t="str">
        <f t="shared" ca="1" si="126"/>
        <v>Active</v>
      </c>
      <c r="AH311" s="3">
        <f t="shared" si="127"/>
        <v>45810</v>
      </c>
      <c r="AI311">
        <f t="shared" ca="1" si="128"/>
        <v>90.677966101694921</v>
      </c>
    </row>
    <row r="312" spans="1:35" x14ac:dyDescent="0.35">
      <c r="A312">
        <v>123766</v>
      </c>
      <c r="B312" s="5" t="s">
        <v>338</v>
      </c>
      <c r="C312" s="3">
        <v>44583</v>
      </c>
      <c r="D312" s="3">
        <v>44583</v>
      </c>
      <c r="E312" s="6">
        <v>5681</v>
      </c>
      <c r="F312" t="s">
        <v>26</v>
      </c>
      <c r="G312" s="6">
        <v>5681</v>
      </c>
      <c r="H312" t="str">
        <f t="shared" si="104"/>
        <v>Active</v>
      </c>
      <c r="I312">
        <f t="shared" si="105"/>
        <v>8.0831408775981526</v>
      </c>
      <c r="J312">
        <f t="shared" si="129"/>
        <v>91.916859122401846</v>
      </c>
      <c r="K312" s="3">
        <v>44656</v>
      </c>
      <c r="L312" s="1">
        <f t="shared" ca="1" si="106"/>
        <v>2769.7159770880944</v>
      </c>
      <c r="M312" t="s">
        <v>896</v>
      </c>
      <c r="N312" s="1">
        <f t="shared" ca="1" si="107"/>
        <v>8450.7159770880935</v>
      </c>
      <c r="O312" t="str">
        <f t="shared" ca="1" si="108"/>
        <v>Active</v>
      </c>
      <c r="P312">
        <f t="shared" ca="1" si="109"/>
        <v>10.508083140877599</v>
      </c>
      <c r="Q312" s="3">
        <f t="shared" ca="1" si="110"/>
        <v>44805</v>
      </c>
      <c r="R312" s="1">
        <f t="shared" ca="1" si="111"/>
        <v>1877.5400805618697</v>
      </c>
      <c r="S312" t="str">
        <f t="shared" ca="1" si="112"/>
        <v>Withdrawal</v>
      </c>
      <c r="T312" s="1">
        <f t="shared" ca="1" si="113"/>
        <v>6573.1758965262234</v>
      </c>
      <c r="U312" t="str">
        <f t="shared" ca="1" si="114"/>
        <v>Active</v>
      </c>
      <c r="V312">
        <f t="shared" ca="1" si="115"/>
        <v>9.122401847575059</v>
      </c>
      <c r="W312" s="3">
        <f t="shared" ca="1" si="116"/>
        <v>44873</v>
      </c>
      <c r="X312" s="1">
        <f t="shared" ca="1" si="117"/>
        <v>3794.572266150828</v>
      </c>
      <c r="Y312" t="str">
        <f t="shared" ca="1" si="118"/>
        <v>Withdrawal</v>
      </c>
      <c r="Z312" s="1">
        <f t="shared" ca="1" si="119"/>
        <v>2778.6036303753954</v>
      </c>
      <c r="AA312" t="str">
        <f t="shared" ca="1" si="120"/>
        <v>Inactive</v>
      </c>
      <c r="AB312">
        <f t="shared" ca="1" si="121"/>
        <v>75.750577367205537</v>
      </c>
      <c r="AC312" s="3">
        <f t="shared" ca="1" si="122"/>
        <v>45209</v>
      </c>
      <c r="AD312" s="1">
        <f t="shared" ca="1" si="123"/>
        <v>1373.80576704693</v>
      </c>
      <c r="AE312" t="str">
        <f t="shared" ca="1" si="124"/>
        <v>Deposit</v>
      </c>
      <c r="AF312" s="1">
        <f t="shared" ca="1" si="125"/>
        <v>4152.4093974223251</v>
      </c>
      <c r="AG312" t="str">
        <f t="shared" ca="1" si="126"/>
        <v>Inactive</v>
      </c>
      <c r="AH312" s="3">
        <f t="shared" si="127"/>
        <v>45810</v>
      </c>
      <c r="AI312">
        <f t="shared" ca="1" si="128"/>
        <v>90.677966101694921</v>
      </c>
    </row>
    <row r="313" spans="1:35" x14ac:dyDescent="0.35">
      <c r="A313">
        <v>123767</v>
      </c>
      <c r="B313" s="5" t="s">
        <v>339</v>
      </c>
      <c r="C313" s="3">
        <v>44986</v>
      </c>
      <c r="D313" s="3">
        <v>44986</v>
      </c>
      <c r="E313" s="6">
        <v>4456</v>
      </c>
      <c r="F313" t="s">
        <v>26</v>
      </c>
      <c r="G313" s="6">
        <v>4456</v>
      </c>
      <c r="H313" t="str">
        <f t="shared" si="104"/>
        <v>Active</v>
      </c>
      <c r="I313">
        <f t="shared" si="105"/>
        <v>8.0831408775981526</v>
      </c>
      <c r="J313">
        <f t="shared" si="129"/>
        <v>91.916859122401846</v>
      </c>
      <c r="K313" s="3">
        <v>45089</v>
      </c>
      <c r="L313" s="1">
        <f t="shared" ca="1" si="106"/>
        <v>3915.1448808701734</v>
      </c>
      <c r="M313" t="s">
        <v>896</v>
      </c>
      <c r="N313" s="1">
        <f t="shared" ca="1" si="107"/>
        <v>8371.1448808701734</v>
      </c>
      <c r="O313" t="str">
        <f t="shared" ca="1" si="108"/>
        <v>Active</v>
      </c>
      <c r="P313">
        <f t="shared" ca="1" si="109"/>
        <v>10.508083140877599</v>
      </c>
      <c r="Q313" s="3">
        <f t="shared" ca="1" si="110"/>
        <v>45229</v>
      </c>
      <c r="R313" s="1">
        <f t="shared" ca="1" si="111"/>
        <v>7649.9067154325048</v>
      </c>
      <c r="S313" t="str">
        <f t="shared" ca="1" si="112"/>
        <v>Deposit</v>
      </c>
      <c r="T313" s="1">
        <f t="shared" ca="1" si="113"/>
        <v>8373.1448808701734</v>
      </c>
      <c r="U313" t="str">
        <f t="shared" ca="1" si="114"/>
        <v>Active</v>
      </c>
      <c r="V313">
        <f t="shared" ca="1" si="115"/>
        <v>9.122401847575059</v>
      </c>
      <c r="W313" s="3">
        <f t="shared" ca="1" si="116"/>
        <v>45389</v>
      </c>
      <c r="X313" s="1">
        <f t="shared" ca="1" si="117"/>
        <v>7768.3585157424031</v>
      </c>
      <c r="Y313" t="str">
        <f t="shared" ca="1" si="118"/>
        <v>Deposit</v>
      </c>
      <c r="Z313" s="1">
        <f t="shared" ca="1" si="119"/>
        <v>16141.503396612577</v>
      </c>
      <c r="AA313" t="str">
        <f t="shared" ca="1" si="120"/>
        <v>Inactive</v>
      </c>
      <c r="AB313">
        <f t="shared" ca="1" si="121"/>
        <v>75.750577367205537</v>
      </c>
      <c r="AC313" s="3">
        <f t="shared" ca="1" si="122"/>
        <v>45728</v>
      </c>
      <c r="AD313" s="1">
        <f t="shared" ca="1" si="123"/>
        <v>2833.4478030812747</v>
      </c>
      <c r="AE313" t="str">
        <f t="shared" ca="1" si="124"/>
        <v>Deposit</v>
      </c>
      <c r="AF313" s="1">
        <f t="shared" ca="1" si="125"/>
        <v>18974.951199693853</v>
      </c>
      <c r="AG313" t="str">
        <f t="shared" ca="1" si="126"/>
        <v>Active</v>
      </c>
      <c r="AH313" s="3">
        <f t="shared" si="127"/>
        <v>45810</v>
      </c>
      <c r="AI313">
        <f t="shared" ca="1" si="128"/>
        <v>90.677966101694921</v>
      </c>
    </row>
    <row r="314" spans="1:35" x14ac:dyDescent="0.35">
      <c r="A314">
        <v>123768</v>
      </c>
      <c r="B314" s="5" t="s">
        <v>340</v>
      </c>
      <c r="C314" s="3">
        <v>44086</v>
      </c>
      <c r="D314" s="3">
        <v>44086</v>
      </c>
      <c r="E314" s="6">
        <v>2941</v>
      </c>
      <c r="F314" t="s">
        <v>26</v>
      </c>
      <c r="G314" s="6">
        <v>2941</v>
      </c>
      <c r="H314" t="str">
        <f t="shared" si="104"/>
        <v>Active</v>
      </c>
      <c r="I314">
        <f t="shared" si="105"/>
        <v>8.0831408775981526</v>
      </c>
      <c r="J314">
        <f t="shared" si="129"/>
        <v>91.916859122401846</v>
      </c>
      <c r="K314" s="3">
        <v>44253</v>
      </c>
      <c r="L314" s="1">
        <f t="shared" ca="1" si="106"/>
        <v>226.2052844196763</v>
      </c>
      <c r="M314" t="s">
        <v>896</v>
      </c>
      <c r="N314" s="1">
        <f t="shared" ca="1" si="107"/>
        <v>3167.2052844196764</v>
      </c>
      <c r="O314" t="str">
        <f t="shared" ca="1" si="108"/>
        <v>Inactive</v>
      </c>
      <c r="P314">
        <f t="shared" ca="1" si="109"/>
        <v>10.508083140877599</v>
      </c>
      <c r="Q314" s="3">
        <f t="shared" ca="1" si="110"/>
        <v>44444</v>
      </c>
      <c r="R314" s="1">
        <f t="shared" ca="1" si="111"/>
        <v>2621.827800436969</v>
      </c>
      <c r="S314" t="str">
        <f t="shared" ca="1" si="112"/>
        <v>Deposit</v>
      </c>
      <c r="T314" s="1">
        <f t="shared" ca="1" si="113"/>
        <v>3169.2052844196764</v>
      </c>
      <c r="U314" t="str">
        <f t="shared" ca="1" si="114"/>
        <v>Active</v>
      </c>
      <c r="V314">
        <f t="shared" ca="1" si="115"/>
        <v>9.122401847575059</v>
      </c>
      <c r="W314" s="3">
        <f t="shared" ca="1" si="116"/>
        <v>44496</v>
      </c>
      <c r="X314" s="1">
        <f t="shared" ca="1" si="117"/>
        <v>560.59576930334322</v>
      </c>
      <c r="Y314" t="str">
        <f t="shared" ca="1" si="118"/>
        <v>Withdrawal</v>
      </c>
      <c r="Z314" s="1">
        <f t="shared" ca="1" si="119"/>
        <v>2608.6095151163331</v>
      </c>
      <c r="AA314" t="str">
        <f t="shared" ca="1" si="120"/>
        <v>Inactive</v>
      </c>
      <c r="AB314">
        <f t="shared" ca="1" si="121"/>
        <v>75.750577367205537</v>
      </c>
      <c r="AC314" s="3">
        <f t="shared" ca="1" si="122"/>
        <v>45013</v>
      </c>
      <c r="AD314" s="1">
        <f t="shared" ca="1" si="123"/>
        <v>1894.1393945460363</v>
      </c>
      <c r="AE314" t="str">
        <f t="shared" ca="1" si="124"/>
        <v>Deposit</v>
      </c>
      <c r="AF314" s="1">
        <f t="shared" ca="1" si="125"/>
        <v>4502.7489096623694</v>
      </c>
      <c r="AG314" t="str">
        <f t="shared" ca="1" si="126"/>
        <v>Inactive</v>
      </c>
      <c r="AH314" s="3">
        <f t="shared" si="127"/>
        <v>45810</v>
      </c>
      <c r="AI314">
        <f t="shared" ca="1" si="128"/>
        <v>90.677966101694921</v>
      </c>
    </row>
    <row r="315" spans="1:35" x14ac:dyDescent="0.35">
      <c r="A315">
        <v>123769</v>
      </c>
      <c r="B315" s="5" t="s">
        <v>341</v>
      </c>
      <c r="C315" s="3">
        <v>44909</v>
      </c>
      <c r="D315" s="3">
        <v>44909</v>
      </c>
      <c r="E315" s="6">
        <v>9312</v>
      </c>
      <c r="F315" t="s">
        <v>26</v>
      </c>
      <c r="G315" s="6">
        <v>9312</v>
      </c>
      <c r="H315" t="str">
        <f t="shared" si="104"/>
        <v>Active</v>
      </c>
      <c r="I315">
        <f t="shared" si="105"/>
        <v>8.0831408775981526</v>
      </c>
      <c r="J315">
        <f t="shared" si="129"/>
        <v>91.916859122401846</v>
      </c>
      <c r="K315" s="3">
        <v>45072</v>
      </c>
      <c r="L315" s="1">
        <f t="shared" ca="1" si="106"/>
        <v>1660.1572110602763</v>
      </c>
      <c r="M315" t="s">
        <v>895</v>
      </c>
      <c r="N315" s="1">
        <f t="shared" ca="1" si="107"/>
        <v>7651.8427889397235</v>
      </c>
      <c r="O315" t="str">
        <f t="shared" ca="1" si="108"/>
        <v>Active</v>
      </c>
      <c r="P315">
        <f t="shared" ca="1" si="109"/>
        <v>10.508083140877599</v>
      </c>
      <c r="Q315" s="3">
        <f t="shared" ca="1" si="110"/>
        <v>45186</v>
      </c>
      <c r="R315" s="1">
        <f t="shared" ca="1" si="111"/>
        <v>3303.51632156405</v>
      </c>
      <c r="S315" t="str">
        <f t="shared" ca="1" si="112"/>
        <v>Withdrawal</v>
      </c>
      <c r="T315" s="1">
        <f t="shared" ca="1" si="113"/>
        <v>4348.326467375673</v>
      </c>
      <c r="U315" t="str">
        <f t="shared" ca="1" si="114"/>
        <v>Active</v>
      </c>
      <c r="V315">
        <f t="shared" ca="1" si="115"/>
        <v>9.122401847575059</v>
      </c>
      <c r="W315" s="3">
        <f t="shared" ca="1" si="116"/>
        <v>45227</v>
      </c>
      <c r="X315" s="1">
        <f t="shared" ca="1" si="117"/>
        <v>2910.0886530677662</v>
      </c>
      <c r="Y315" t="str">
        <f t="shared" ca="1" si="118"/>
        <v>Withdrawal</v>
      </c>
      <c r="Z315" s="1">
        <f t="shared" ca="1" si="119"/>
        <v>1438.2378143079068</v>
      </c>
      <c r="AA315" t="str">
        <f t="shared" ca="1" si="120"/>
        <v>Inactive</v>
      </c>
      <c r="AB315">
        <f t="shared" ca="1" si="121"/>
        <v>75.750577367205537</v>
      </c>
      <c r="AC315" s="3">
        <f t="shared" ca="1" si="122"/>
        <v>45654</v>
      </c>
      <c r="AD315" s="1">
        <f t="shared" ca="1" si="123"/>
        <v>446.09584185390071</v>
      </c>
      <c r="AE315" t="str">
        <f t="shared" ca="1" si="124"/>
        <v>Withdrawal</v>
      </c>
      <c r="AF315" s="1">
        <f t="shared" ca="1" si="125"/>
        <v>992.14197245400601</v>
      </c>
      <c r="AG315" t="str">
        <f t="shared" ca="1" si="126"/>
        <v>Active</v>
      </c>
      <c r="AH315" s="3">
        <f t="shared" si="127"/>
        <v>45810</v>
      </c>
      <c r="AI315">
        <f t="shared" ca="1" si="128"/>
        <v>90.677966101694921</v>
      </c>
    </row>
    <row r="316" spans="1:35" x14ac:dyDescent="0.35">
      <c r="A316">
        <v>123770</v>
      </c>
      <c r="B316" s="5" t="s">
        <v>342</v>
      </c>
      <c r="C316" s="3">
        <v>44081</v>
      </c>
      <c r="D316" s="3">
        <v>44081</v>
      </c>
      <c r="E316" s="6">
        <v>7209</v>
      </c>
      <c r="F316" t="s">
        <v>26</v>
      </c>
      <c r="G316" s="6">
        <v>7209</v>
      </c>
      <c r="H316" t="str">
        <f t="shared" si="104"/>
        <v>Active</v>
      </c>
      <c r="I316">
        <f t="shared" si="105"/>
        <v>8.0831408775981526</v>
      </c>
      <c r="J316">
        <f t="shared" si="129"/>
        <v>91.916859122401846</v>
      </c>
      <c r="K316" s="3">
        <v>44106</v>
      </c>
      <c r="L316" s="1">
        <f t="shared" ca="1" si="106"/>
        <v>6358.3141111520999</v>
      </c>
      <c r="M316" t="s">
        <v>896</v>
      </c>
      <c r="N316" s="1">
        <f t="shared" ca="1" si="107"/>
        <v>13567.3141111521</v>
      </c>
      <c r="O316" t="str">
        <f t="shared" ca="1" si="108"/>
        <v>Active</v>
      </c>
      <c r="P316">
        <f t="shared" ca="1" si="109"/>
        <v>10.508083140877599</v>
      </c>
      <c r="Q316" s="3">
        <f t="shared" ca="1" si="110"/>
        <v>44183</v>
      </c>
      <c r="R316" s="1">
        <f t="shared" ca="1" si="111"/>
        <v>10551.351401344211</v>
      </c>
      <c r="S316" t="str">
        <f t="shared" ca="1" si="112"/>
        <v>Withdrawal</v>
      </c>
      <c r="T316" s="1">
        <f t="shared" ca="1" si="113"/>
        <v>3015.962709807889</v>
      </c>
      <c r="U316" t="str">
        <f t="shared" ca="1" si="114"/>
        <v>Active</v>
      </c>
      <c r="V316">
        <f t="shared" ca="1" si="115"/>
        <v>9.122401847575059</v>
      </c>
      <c r="W316" s="3">
        <f t="shared" ca="1" si="116"/>
        <v>44190</v>
      </c>
      <c r="X316" s="1">
        <f t="shared" ca="1" si="117"/>
        <v>1802.901268604588</v>
      </c>
      <c r="Y316" t="str">
        <f t="shared" ca="1" si="118"/>
        <v>Deposit</v>
      </c>
      <c r="Z316" s="1">
        <f t="shared" ca="1" si="119"/>
        <v>4818.8639784124771</v>
      </c>
      <c r="AA316" t="str">
        <f t="shared" ca="1" si="120"/>
        <v>Inactive</v>
      </c>
      <c r="AB316">
        <f t="shared" ca="1" si="121"/>
        <v>75.750577367205537</v>
      </c>
      <c r="AC316" s="3">
        <f t="shared" ca="1" si="122"/>
        <v>44670</v>
      </c>
      <c r="AD316" s="1">
        <f t="shared" ca="1" si="123"/>
        <v>4445.2664325052792</v>
      </c>
      <c r="AE316" t="str">
        <f t="shared" ca="1" si="124"/>
        <v>Deposit</v>
      </c>
      <c r="AF316" s="1">
        <f t="shared" ca="1" si="125"/>
        <v>9264.1304109177563</v>
      </c>
      <c r="AG316" t="str">
        <f t="shared" ca="1" si="126"/>
        <v>Inactive</v>
      </c>
      <c r="AH316" s="3">
        <f t="shared" si="127"/>
        <v>45810</v>
      </c>
      <c r="AI316">
        <f t="shared" ca="1" si="128"/>
        <v>90.677966101694921</v>
      </c>
    </row>
    <row r="317" spans="1:35" x14ac:dyDescent="0.35">
      <c r="A317">
        <v>123771</v>
      </c>
      <c r="B317" s="5" t="s">
        <v>343</v>
      </c>
      <c r="C317" s="3">
        <v>44247</v>
      </c>
      <c r="D317" s="3">
        <v>44247</v>
      </c>
      <c r="E317" s="6">
        <v>7392</v>
      </c>
      <c r="F317" t="s">
        <v>26</v>
      </c>
      <c r="G317" s="6">
        <v>7392</v>
      </c>
      <c r="H317" t="str">
        <f t="shared" si="104"/>
        <v>Active</v>
      </c>
      <c r="I317">
        <f t="shared" si="105"/>
        <v>8.0831408775981526</v>
      </c>
      <c r="J317">
        <f t="shared" si="129"/>
        <v>91.916859122401846</v>
      </c>
      <c r="K317" s="3">
        <v>44389</v>
      </c>
      <c r="L317" s="1">
        <f t="shared" ca="1" si="106"/>
        <v>6773.5353796734498</v>
      </c>
      <c r="M317" t="s">
        <v>896</v>
      </c>
      <c r="N317" s="1">
        <f t="shared" ca="1" si="107"/>
        <v>14165.535379673449</v>
      </c>
      <c r="O317" t="str">
        <f t="shared" ca="1" si="108"/>
        <v>Active</v>
      </c>
      <c r="P317">
        <f t="shared" ca="1" si="109"/>
        <v>10.508083140877599</v>
      </c>
      <c r="Q317" s="3">
        <f t="shared" ca="1" si="110"/>
        <v>44461</v>
      </c>
      <c r="R317" s="1">
        <f t="shared" ca="1" si="111"/>
        <v>2370.1764908280375</v>
      </c>
      <c r="S317" t="str">
        <f t="shared" ca="1" si="112"/>
        <v>Withdrawal</v>
      </c>
      <c r="T317" s="1">
        <f t="shared" ca="1" si="113"/>
        <v>11795.358888845411</v>
      </c>
      <c r="U317" t="str">
        <f t="shared" ca="1" si="114"/>
        <v>Active</v>
      </c>
      <c r="V317">
        <f t="shared" ca="1" si="115"/>
        <v>9.122401847575059</v>
      </c>
      <c r="W317" s="3">
        <f t="shared" ca="1" si="116"/>
        <v>44578</v>
      </c>
      <c r="X317" s="1">
        <f t="shared" ca="1" si="117"/>
        <v>8764.9290849818844</v>
      </c>
      <c r="Y317" t="str">
        <f t="shared" ca="1" si="118"/>
        <v>Withdrawal</v>
      </c>
      <c r="Z317" s="1">
        <f t="shared" ca="1" si="119"/>
        <v>3030.4298038635261</v>
      </c>
      <c r="AA317" t="str">
        <f t="shared" ca="1" si="120"/>
        <v>Active</v>
      </c>
      <c r="AB317">
        <f t="shared" ca="1" si="121"/>
        <v>75.750577367205537</v>
      </c>
      <c r="AC317" s="3">
        <f t="shared" ca="1" si="122"/>
        <v>44640</v>
      </c>
      <c r="AD317" s="1">
        <f t="shared" ca="1" si="123"/>
        <v>2321.8724866758189</v>
      </c>
      <c r="AE317" t="str">
        <f t="shared" ca="1" si="124"/>
        <v>Withdrawal</v>
      </c>
      <c r="AF317" s="1">
        <f t="shared" ca="1" si="125"/>
        <v>708.55731718770721</v>
      </c>
      <c r="AG317" t="str">
        <f t="shared" ca="1" si="126"/>
        <v>Inactive</v>
      </c>
      <c r="AH317" s="3">
        <f t="shared" si="127"/>
        <v>45810</v>
      </c>
      <c r="AI317">
        <f t="shared" ca="1" si="128"/>
        <v>90.677966101694921</v>
      </c>
    </row>
    <row r="318" spans="1:35" x14ac:dyDescent="0.35">
      <c r="A318">
        <v>123772</v>
      </c>
      <c r="B318" s="5" t="s">
        <v>344</v>
      </c>
      <c r="C318" s="3">
        <v>43839</v>
      </c>
      <c r="D318" s="3">
        <v>43839</v>
      </c>
      <c r="E318" s="6">
        <v>9247</v>
      </c>
      <c r="F318" t="s">
        <v>26</v>
      </c>
      <c r="G318" s="6">
        <v>9247</v>
      </c>
      <c r="H318" t="str">
        <f t="shared" si="104"/>
        <v>Active</v>
      </c>
      <c r="I318">
        <f t="shared" si="105"/>
        <v>8.0831408775981526</v>
      </c>
      <c r="J318">
        <f t="shared" si="129"/>
        <v>91.916859122401846</v>
      </c>
      <c r="K318" s="3">
        <v>43990</v>
      </c>
      <c r="L318" s="1">
        <f t="shared" ca="1" si="106"/>
        <v>553.91781845187109</v>
      </c>
      <c r="M318" t="s">
        <v>895</v>
      </c>
      <c r="N318" s="1">
        <f t="shared" ca="1" si="107"/>
        <v>8693.0821815481286</v>
      </c>
      <c r="O318" t="str">
        <f t="shared" ca="1" si="108"/>
        <v>Active</v>
      </c>
      <c r="P318">
        <f t="shared" ca="1" si="109"/>
        <v>10.508083140877599</v>
      </c>
      <c r="Q318" s="3">
        <f t="shared" ca="1" si="110"/>
        <v>44157</v>
      </c>
      <c r="R318" s="1">
        <f t="shared" ca="1" si="111"/>
        <v>1629.6514225499425</v>
      </c>
      <c r="S318" t="str">
        <f t="shared" ca="1" si="112"/>
        <v>Deposit</v>
      </c>
      <c r="T318" s="1">
        <f t="shared" ca="1" si="113"/>
        <v>8695.0821815481286</v>
      </c>
      <c r="U318" t="str">
        <f t="shared" ca="1" si="114"/>
        <v>Active</v>
      </c>
      <c r="V318">
        <f t="shared" ca="1" si="115"/>
        <v>9.122401847575059</v>
      </c>
      <c r="W318" s="3">
        <f t="shared" ca="1" si="116"/>
        <v>44232</v>
      </c>
      <c r="X318" s="1">
        <f t="shared" ca="1" si="117"/>
        <v>912.02443444525011</v>
      </c>
      <c r="Y318" t="str">
        <f t="shared" ca="1" si="118"/>
        <v>Deposit</v>
      </c>
      <c r="Z318" s="1">
        <f t="shared" ca="1" si="119"/>
        <v>9607.106615993378</v>
      </c>
      <c r="AA318" t="str">
        <f t="shared" ca="1" si="120"/>
        <v>Inactive</v>
      </c>
      <c r="AB318">
        <f t="shared" ca="1" si="121"/>
        <v>75.750577367205537</v>
      </c>
      <c r="AC318" s="3">
        <f t="shared" ca="1" si="122"/>
        <v>44792</v>
      </c>
      <c r="AD318" s="1">
        <f t="shared" ca="1" si="123"/>
        <v>8795.1525418326582</v>
      </c>
      <c r="AE318" t="str">
        <f t="shared" ca="1" si="124"/>
        <v>Deposit</v>
      </c>
      <c r="AF318" s="1">
        <f t="shared" ca="1" si="125"/>
        <v>18402.259157826036</v>
      </c>
      <c r="AG318" t="str">
        <f t="shared" ca="1" si="126"/>
        <v>Inactive</v>
      </c>
      <c r="AH318" s="3">
        <f t="shared" si="127"/>
        <v>45810</v>
      </c>
      <c r="AI318">
        <f t="shared" ca="1" si="128"/>
        <v>90.677966101694921</v>
      </c>
    </row>
    <row r="319" spans="1:35" x14ac:dyDescent="0.35">
      <c r="A319">
        <v>123773</v>
      </c>
      <c r="B319" s="5" t="s">
        <v>345</v>
      </c>
      <c r="C319" s="3">
        <v>44500</v>
      </c>
      <c r="D319" s="3">
        <v>44500</v>
      </c>
      <c r="E319" s="6">
        <v>2841</v>
      </c>
      <c r="F319" t="s">
        <v>26</v>
      </c>
      <c r="G319" s="6">
        <v>2841</v>
      </c>
      <c r="H319" t="str">
        <f t="shared" si="104"/>
        <v>Active</v>
      </c>
      <c r="I319">
        <f t="shared" si="105"/>
        <v>8.0831408775981526</v>
      </c>
      <c r="J319">
        <f t="shared" si="129"/>
        <v>91.916859122401846</v>
      </c>
      <c r="K319" s="3">
        <v>44568</v>
      </c>
      <c r="L319" s="1">
        <f t="shared" ca="1" si="106"/>
        <v>603.38896032576099</v>
      </c>
      <c r="M319" t="s">
        <v>895</v>
      </c>
      <c r="N319" s="1">
        <f t="shared" ca="1" si="107"/>
        <v>2237.6110396742388</v>
      </c>
      <c r="O319" t="str">
        <f t="shared" ca="1" si="108"/>
        <v>Active</v>
      </c>
      <c r="P319">
        <f t="shared" ca="1" si="109"/>
        <v>10.508083140877599</v>
      </c>
      <c r="Q319" s="3">
        <f t="shared" ca="1" si="110"/>
        <v>44721</v>
      </c>
      <c r="R319" s="1">
        <f t="shared" ca="1" si="111"/>
        <v>1431.4496704135443</v>
      </c>
      <c r="S319" t="str">
        <f t="shared" ca="1" si="112"/>
        <v>Deposit</v>
      </c>
      <c r="T319" s="1">
        <f t="shared" ca="1" si="113"/>
        <v>2239.6110396742388</v>
      </c>
      <c r="U319" t="str">
        <f t="shared" ca="1" si="114"/>
        <v>Active</v>
      </c>
      <c r="V319">
        <f t="shared" ca="1" si="115"/>
        <v>9.122401847575059</v>
      </c>
      <c r="W319" s="3">
        <f t="shared" ca="1" si="116"/>
        <v>44764</v>
      </c>
      <c r="X319" s="1">
        <f t="shared" ca="1" si="117"/>
        <v>2154.333956170377</v>
      </c>
      <c r="Y319" t="str">
        <f t="shared" ca="1" si="118"/>
        <v>Deposit</v>
      </c>
      <c r="Z319" s="1">
        <f t="shared" ca="1" si="119"/>
        <v>4393.9449958446157</v>
      </c>
      <c r="AA319" t="str">
        <f t="shared" ca="1" si="120"/>
        <v>Inactive</v>
      </c>
      <c r="AB319">
        <f t="shared" ca="1" si="121"/>
        <v>75.750577367205537</v>
      </c>
      <c r="AC319" s="3">
        <f t="shared" ca="1" si="122"/>
        <v>45083</v>
      </c>
      <c r="AD319" s="1">
        <f t="shared" ca="1" si="123"/>
        <v>2142.1135491421151</v>
      </c>
      <c r="AE319" t="str">
        <f t="shared" ca="1" si="124"/>
        <v>Deposit</v>
      </c>
      <c r="AF319" s="1">
        <f t="shared" ca="1" si="125"/>
        <v>6536.0585449867303</v>
      </c>
      <c r="AG319" t="str">
        <f t="shared" ca="1" si="126"/>
        <v>Inactive</v>
      </c>
      <c r="AH319" s="3">
        <f t="shared" si="127"/>
        <v>45810</v>
      </c>
      <c r="AI319">
        <f t="shared" ca="1" si="128"/>
        <v>90.677966101694921</v>
      </c>
    </row>
    <row r="320" spans="1:35" x14ac:dyDescent="0.35">
      <c r="A320">
        <v>123774</v>
      </c>
      <c r="B320" s="5" t="s">
        <v>346</v>
      </c>
      <c r="C320" s="3">
        <v>44235</v>
      </c>
      <c r="D320" s="3">
        <v>44235</v>
      </c>
      <c r="E320" s="6">
        <v>2534</v>
      </c>
      <c r="F320" t="s">
        <v>26</v>
      </c>
      <c r="G320" s="6">
        <v>2534</v>
      </c>
      <c r="H320" t="str">
        <f t="shared" si="104"/>
        <v>Active</v>
      </c>
      <c r="I320">
        <f t="shared" si="105"/>
        <v>8.0831408775981526</v>
      </c>
      <c r="J320">
        <f t="shared" si="129"/>
        <v>91.916859122401846</v>
      </c>
      <c r="K320" s="3">
        <v>44372</v>
      </c>
      <c r="L320" s="1">
        <f t="shared" ca="1" si="106"/>
        <v>1091.4873123765497</v>
      </c>
      <c r="M320" t="s">
        <v>895</v>
      </c>
      <c r="N320" s="1">
        <f t="shared" ca="1" si="107"/>
        <v>1442.5126876234503</v>
      </c>
      <c r="O320" t="str">
        <f t="shared" ca="1" si="108"/>
        <v>Active</v>
      </c>
      <c r="P320">
        <f t="shared" ca="1" si="109"/>
        <v>10.508083140877599</v>
      </c>
      <c r="Q320" s="3">
        <f t="shared" ca="1" si="110"/>
        <v>44376</v>
      </c>
      <c r="R320" s="1">
        <f t="shared" ca="1" si="111"/>
        <v>722.41193902472469</v>
      </c>
      <c r="S320" t="str">
        <f t="shared" ca="1" si="112"/>
        <v>Deposit</v>
      </c>
      <c r="T320" s="1">
        <f t="shared" ca="1" si="113"/>
        <v>1444.5126876234503</v>
      </c>
      <c r="U320" t="str">
        <f t="shared" ca="1" si="114"/>
        <v>Active</v>
      </c>
      <c r="V320">
        <f t="shared" ca="1" si="115"/>
        <v>9.122401847575059</v>
      </c>
      <c r="W320" s="3">
        <f t="shared" ca="1" si="116"/>
        <v>44468</v>
      </c>
      <c r="X320" s="1">
        <f t="shared" ca="1" si="117"/>
        <v>921.86294344873249</v>
      </c>
      <c r="Y320" t="str">
        <f t="shared" ca="1" si="118"/>
        <v>Withdrawal</v>
      </c>
      <c r="Z320" s="1">
        <f t="shared" ca="1" si="119"/>
        <v>522.64974417471785</v>
      </c>
      <c r="AA320" t="str">
        <f t="shared" ca="1" si="120"/>
        <v>Active</v>
      </c>
      <c r="AB320">
        <f t="shared" ca="1" si="121"/>
        <v>75.750577367205537</v>
      </c>
      <c r="AC320" s="3">
        <f t="shared" ca="1" si="122"/>
        <v>44573</v>
      </c>
      <c r="AD320" s="1">
        <f t="shared" ca="1" si="123"/>
        <v>150.33036519615544</v>
      </c>
      <c r="AE320" t="str">
        <f t="shared" ca="1" si="124"/>
        <v>Withdrawal</v>
      </c>
      <c r="AF320" s="1">
        <f t="shared" ca="1" si="125"/>
        <v>372.31937897856244</v>
      </c>
      <c r="AG320" t="str">
        <f t="shared" ca="1" si="126"/>
        <v>Inactive</v>
      </c>
      <c r="AH320" s="3">
        <f t="shared" si="127"/>
        <v>45810</v>
      </c>
      <c r="AI320">
        <f t="shared" ca="1" si="128"/>
        <v>90.677966101694921</v>
      </c>
    </row>
    <row r="321" spans="1:35" x14ac:dyDescent="0.35">
      <c r="A321">
        <v>123775</v>
      </c>
      <c r="B321" s="5" t="s">
        <v>347</v>
      </c>
      <c r="C321" s="3">
        <v>44808</v>
      </c>
      <c r="D321" s="3">
        <v>44808</v>
      </c>
      <c r="E321" s="6">
        <v>9997</v>
      </c>
      <c r="F321" t="s">
        <v>26</v>
      </c>
      <c r="G321" s="6">
        <v>9997</v>
      </c>
      <c r="H321" t="str">
        <f t="shared" si="104"/>
        <v>Active</v>
      </c>
      <c r="I321">
        <f t="shared" si="105"/>
        <v>8.0831408775981526</v>
      </c>
      <c r="J321">
        <f t="shared" si="129"/>
        <v>91.916859122401846</v>
      </c>
      <c r="K321" s="3">
        <v>44985</v>
      </c>
      <c r="L321" s="1">
        <f t="shared" ca="1" si="106"/>
        <v>226.44900902798307</v>
      </c>
      <c r="M321" t="s">
        <v>896</v>
      </c>
      <c r="N321" s="1">
        <f t="shared" ca="1" si="107"/>
        <v>10223.449009027983</v>
      </c>
      <c r="O321" t="str">
        <f t="shared" ca="1" si="108"/>
        <v>Active</v>
      </c>
      <c r="P321">
        <f t="shared" ca="1" si="109"/>
        <v>10.508083140877599</v>
      </c>
      <c r="Q321" s="3">
        <f t="shared" ca="1" si="110"/>
        <v>45114</v>
      </c>
      <c r="R321" s="1">
        <f t="shared" ca="1" si="111"/>
        <v>5079.1072852120315</v>
      </c>
      <c r="S321" t="str">
        <f t="shared" ca="1" si="112"/>
        <v>Deposit</v>
      </c>
      <c r="T321" s="1">
        <f t="shared" ca="1" si="113"/>
        <v>10225.449009027983</v>
      </c>
      <c r="U321" t="str">
        <f t="shared" ca="1" si="114"/>
        <v>Active</v>
      </c>
      <c r="V321">
        <f t="shared" ca="1" si="115"/>
        <v>9.122401847575059</v>
      </c>
      <c r="W321" s="3">
        <f t="shared" ca="1" si="116"/>
        <v>45130</v>
      </c>
      <c r="X321" s="1">
        <f t="shared" ca="1" si="117"/>
        <v>8335.9172167158158</v>
      </c>
      <c r="Y321" t="str">
        <f t="shared" ca="1" si="118"/>
        <v>Deposit</v>
      </c>
      <c r="Z321" s="1">
        <f t="shared" ca="1" si="119"/>
        <v>18561.366225743797</v>
      </c>
      <c r="AA321" t="str">
        <f t="shared" ca="1" si="120"/>
        <v>Active</v>
      </c>
      <c r="AB321">
        <f t="shared" ca="1" si="121"/>
        <v>75.750577367205537</v>
      </c>
      <c r="AC321" s="3">
        <f t="shared" ca="1" si="122"/>
        <v>45184</v>
      </c>
      <c r="AD321" s="1">
        <f t="shared" ca="1" si="123"/>
        <v>7454.2771535727898</v>
      </c>
      <c r="AE321" t="str">
        <f t="shared" ca="1" si="124"/>
        <v>Withdrawal</v>
      </c>
      <c r="AF321" s="1">
        <f t="shared" ca="1" si="125"/>
        <v>11107.089072171008</v>
      </c>
      <c r="AG321" t="str">
        <f t="shared" ca="1" si="126"/>
        <v>Inactive</v>
      </c>
      <c r="AH321" s="3">
        <f t="shared" si="127"/>
        <v>45810</v>
      </c>
      <c r="AI321">
        <f t="shared" ca="1" si="128"/>
        <v>90.677966101694921</v>
      </c>
    </row>
    <row r="322" spans="1:35" x14ac:dyDescent="0.35">
      <c r="A322">
        <v>123776</v>
      </c>
      <c r="B322" s="5" t="s">
        <v>348</v>
      </c>
      <c r="C322" s="3">
        <v>44860</v>
      </c>
      <c r="D322" s="3">
        <v>44860</v>
      </c>
      <c r="E322" s="6">
        <v>1713</v>
      </c>
      <c r="F322" t="s">
        <v>26</v>
      </c>
      <c r="G322" s="6">
        <v>1713</v>
      </c>
      <c r="H322" t="str">
        <f t="shared" ref="H322:H385" si="130">IF(K322&lt;&gt;"", IF(DATEDIF(D322, K322, "d")&lt;=180, "Active", "Inactive"), IF(K322="", "No Status", ""))</f>
        <v>Active</v>
      </c>
      <c r="I322">
        <f t="shared" ref="I322:I385" si="131">IF(COUNTIF(H:H, "&lt;&gt;") &gt; 0, (COUNTIF(H:H, "Inactive") / (COUNTIF(H:H, "Active") + COUNTIF(H:H, "Inactive"))) * 100, 0)</f>
        <v>8.0831408775981526</v>
      </c>
      <c r="J322">
        <f t="shared" si="129"/>
        <v>91.916859122401846</v>
      </c>
      <c r="K322" s="3">
        <v>45024</v>
      </c>
      <c r="L322" s="1">
        <f t="shared" ref="L322:L385" ca="1" si="132">IF(M322="Withdrawal", MIN(G322, RAND()*G322), RAND()*G322)</f>
        <v>260.25827314646409</v>
      </c>
      <c r="M322" t="s">
        <v>895</v>
      </c>
      <c r="N322" s="1">
        <f t="shared" ref="N322:N385" ca="1" si="133">IF(M322="Withdrawal", G322-L322, G322+L322)</f>
        <v>1452.741726853536</v>
      </c>
      <c r="O322" t="str">
        <f t="shared" ref="O322:O385" ca="1" si="134">IF(DATEDIF(K322, Q322, "d")&lt;=180, "Active", "Inactive")</f>
        <v>Active</v>
      </c>
      <c r="P322">
        <f t="shared" ref="P322:P385" ca="1" si="135">IF(COUNTIF(O:O, "&lt;&gt;") &gt; 0, (COUNTIF(O:O, "Inactive") / (COUNTIF(O:O, "Active") + COUNTIF(O:O, "Inactive"))) * 100, 0)</f>
        <v>10.508083140877599</v>
      </c>
      <c r="Q322" s="3">
        <f t="shared" ref="Q322:Q385" ca="1" si="136">IF(K322="", "", K322+RANDBETWEEN(1,200))</f>
        <v>45155</v>
      </c>
      <c r="R322" s="1">
        <f t="shared" ref="R322:R385" ca="1" si="137">IF(S322="Withdrawal", MIN(N322, RAND()*N322), RAND()*N322)</f>
        <v>596.64659186282222</v>
      </c>
      <c r="S322" t="str">
        <f t="shared" ref="S322:S385" ca="1" si="138">IF(RAND() &lt; 0.5, "Deposit", "Withdrawal")</f>
        <v>Deposit</v>
      </c>
      <c r="T322" s="1">
        <f t="shared" ref="T322:T385" ca="1" si="139">IF(S322="Withdrawal", N322-R322, N322+2)</f>
        <v>1454.741726853536</v>
      </c>
      <c r="U322" t="str">
        <f t="shared" ref="U322:U385" ca="1" si="140">IF(DATEDIF(Q322, W322, "d")&lt;=180, "Active", "Inactive")</f>
        <v>Active</v>
      </c>
      <c r="V322">
        <f t="shared" ref="V322:V385" ca="1" si="141">IF(COUNTIF(U:U, "&lt;&gt;") &gt; 0, (COUNTIF(U:U, "Inactive") / (COUNTIF(U:U, "Active") + COUNTIF(U:U, "Inactive"))) * 100, 0)</f>
        <v>9.122401847575059</v>
      </c>
      <c r="W322" s="3">
        <f t="shared" ref="W322:W385" ca="1" si="142">IF(Q322="", "", Q322+RANDBETWEEN(1,200))</f>
        <v>45191</v>
      </c>
      <c r="X322" s="1">
        <f t="shared" ref="X322:X385" ca="1" si="143">IF(Y322="Withdrawal", MIN(T322, RAND()*T322), RAND()*T322)</f>
        <v>833.88704316715291</v>
      </c>
      <c r="Y322" t="str">
        <f t="shared" ref="Y322:Y385" ca="1" si="144">IF(RAND() &lt; 0.5, "Deposit", "Withdrawal")</f>
        <v>Deposit</v>
      </c>
      <c r="Z322" s="1">
        <f t="shared" ref="Z322:Z385" ca="1" si="145">IF(Y322="Withdrawal", T322-X322, T322+X322)</f>
        <v>2288.628770020689</v>
      </c>
      <c r="AA322" t="str">
        <f t="shared" ref="AA322:AA385" ca="1" si="146">IF(DATEDIF(W322, AC322, "d")&lt;=180, "Active", "Inactive")</f>
        <v>Inactive</v>
      </c>
      <c r="AB322">
        <f t="shared" ref="AB322:AB385" ca="1" si="147">IF(COUNTIF(AA:AA, "&lt;&gt;") &gt; 0, (COUNTIF(AA:AA, "Inactive") / (COUNTIF(AA:AA, "Active") + COUNTIF(AA:AA, "Inactive"))) * 100, 0)</f>
        <v>75.750577367205537</v>
      </c>
      <c r="AC322" s="3">
        <f t="shared" ref="AC322:AC385" ca="1" si="148">IF(W322="", "", W322+RANDBETWEEN(1,700))</f>
        <v>45493</v>
      </c>
      <c r="AD322" s="1">
        <f t="shared" ref="AD322:AD385" ca="1" si="149">IF(AE322="Withdrawal", MIN(Z322, RAND()*Z322), RAND()*Z322)</f>
        <v>1337.919357369504</v>
      </c>
      <c r="AE322" t="str">
        <f t="shared" ref="AE322:AE385" ca="1" si="150">IF(RAND() &lt; 0.5, "Deposit", "Withdrawal")</f>
        <v>Withdrawal</v>
      </c>
      <c r="AF322" s="1">
        <f t="shared" ref="AF322:AF385" ca="1" si="151">IF(AE322="Withdrawal", Z322-AD322, Z322+AD322)</f>
        <v>950.70941265118495</v>
      </c>
      <c r="AG322" t="str">
        <f t="shared" ref="AG322:AG385" ca="1" si="152">IF(DATEDIF(AC322, AH322, "d")&lt;=180, "Active", "Inactive")</f>
        <v>Inactive</v>
      </c>
      <c r="AH322" s="3">
        <f t="shared" ref="AH322:AH385" si="153">DATE(2025, 6, 2)</f>
        <v>45810</v>
      </c>
      <c r="AI322">
        <f t="shared" ref="AI322:AI385" ca="1" si="154">IF(COUNTIFS(AG:AG, "&lt;&gt;", AG:AG, "&lt;&gt;#NUM!") &gt; 0, (COUNTIFS(AG:AG, "Inactive", AG:AG, "&lt;&gt;", AG:AG, "&lt;&gt;#NUM!") / (COUNTIFS(AG:AG, "Active", AG:AG, "&lt;&gt;", AG:AG, "&lt;&gt;#NUM!") + COUNTIFS(AG:AG, "Inactive", AG:AG, "&lt;&gt;", AG:AG, "&lt;&gt;#NUM!"))) * 100, 0)</f>
        <v>90.677966101694921</v>
      </c>
    </row>
    <row r="323" spans="1:35" x14ac:dyDescent="0.35">
      <c r="A323">
        <v>123777</v>
      </c>
      <c r="B323" s="5" t="s">
        <v>349</v>
      </c>
      <c r="C323" s="3">
        <v>44682</v>
      </c>
      <c r="D323" s="3">
        <v>44682</v>
      </c>
      <c r="E323" s="6">
        <v>3626</v>
      </c>
      <c r="F323" t="s">
        <v>26</v>
      </c>
      <c r="G323" s="6">
        <v>3626</v>
      </c>
      <c r="H323" t="str">
        <f t="shared" si="130"/>
        <v>Active</v>
      </c>
      <c r="I323">
        <f t="shared" si="131"/>
        <v>8.0831408775981526</v>
      </c>
      <c r="J323">
        <f t="shared" ref="J323:J386" si="155">IF(COUNTIF(H:H, "&lt;&gt;") &gt; 0, (COUNTIF(H:H, "Active") / (COUNTIF(H:H, "Inactive") + COUNTIF(H:H, "Active"))) * 100, 0)</f>
        <v>91.916859122401846</v>
      </c>
      <c r="K323" s="3">
        <v>44776</v>
      </c>
      <c r="L323" s="1">
        <f t="shared" ca="1" si="132"/>
        <v>794.40827939179985</v>
      </c>
      <c r="M323" t="s">
        <v>895</v>
      </c>
      <c r="N323" s="1">
        <f t="shared" ca="1" si="133"/>
        <v>2831.5917206082004</v>
      </c>
      <c r="O323" t="str">
        <f t="shared" ca="1" si="134"/>
        <v>Active</v>
      </c>
      <c r="P323">
        <f t="shared" ca="1" si="135"/>
        <v>10.508083140877599</v>
      </c>
      <c r="Q323" s="3">
        <f t="shared" ca="1" si="136"/>
        <v>44918</v>
      </c>
      <c r="R323" s="1">
        <f t="shared" ca="1" si="137"/>
        <v>1744.7886809823481</v>
      </c>
      <c r="S323" t="str">
        <f t="shared" ca="1" si="138"/>
        <v>Withdrawal</v>
      </c>
      <c r="T323" s="1">
        <f t="shared" ca="1" si="139"/>
        <v>1086.8030396258523</v>
      </c>
      <c r="U323" t="str">
        <f t="shared" ca="1" si="140"/>
        <v>Active</v>
      </c>
      <c r="V323">
        <f t="shared" ca="1" si="141"/>
        <v>9.122401847575059</v>
      </c>
      <c r="W323" s="3">
        <f t="shared" ca="1" si="142"/>
        <v>45073</v>
      </c>
      <c r="X323" s="1">
        <f t="shared" ca="1" si="143"/>
        <v>16.18267830441393</v>
      </c>
      <c r="Y323" t="str">
        <f t="shared" ca="1" si="144"/>
        <v>Withdrawal</v>
      </c>
      <c r="Z323" s="1">
        <f t="shared" ca="1" si="145"/>
        <v>1070.6203613214384</v>
      </c>
      <c r="AA323" t="str">
        <f t="shared" ca="1" si="146"/>
        <v>Inactive</v>
      </c>
      <c r="AB323">
        <f t="shared" ca="1" si="147"/>
        <v>75.750577367205537</v>
      </c>
      <c r="AC323" s="3">
        <f t="shared" ca="1" si="148"/>
        <v>45639</v>
      </c>
      <c r="AD323" s="1">
        <f t="shared" ca="1" si="149"/>
        <v>854.88060220045452</v>
      </c>
      <c r="AE323" t="str">
        <f t="shared" ca="1" si="150"/>
        <v>Deposit</v>
      </c>
      <c r="AF323" s="1">
        <f t="shared" ca="1" si="151"/>
        <v>1925.500963521893</v>
      </c>
      <c r="AG323" t="str">
        <f t="shared" ca="1" si="152"/>
        <v>Active</v>
      </c>
      <c r="AH323" s="3">
        <f t="shared" si="153"/>
        <v>45810</v>
      </c>
      <c r="AI323">
        <f t="shared" ca="1" si="154"/>
        <v>90.677966101694921</v>
      </c>
    </row>
    <row r="324" spans="1:35" x14ac:dyDescent="0.35">
      <c r="A324">
        <v>123778</v>
      </c>
      <c r="B324" s="5" t="s">
        <v>350</v>
      </c>
      <c r="C324" s="3">
        <v>45110</v>
      </c>
      <c r="D324" s="3">
        <v>45110</v>
      </c>
      <c r="E324" s="6">
        <v>2727</v>
      </c>
      <c r="F324" t="s">
        <v>26</v>
      </c>
      <c r="G324" s="6">
        <v>2727</v>
      </c>
      <c r="H324" t="str">
        <f t="shared" si="130"/>
        <v>Active</v>
      </c>
      <c r="I324">
        <f t="shared" si="131"/>
        <v>8.0831408775981526</v>
      </c>
      <c r="J324">
        <f t="shared" si="155"/>
        <v>91.916859122401846</v>
      </c>
      <c r="K324" s="3">
        <v>45211</v>
      </c>
      <c r="L324" s="1">
        <f t="shared" ca="1" si="132"/>
        <v>2471.1567820903324</v>
      </c>
      <c r="M324" t="s">
        <v>895</v>
      </c>
      <c r="N324" s="1">
        <f t="shared" ca="1" si="133"/>
        <v>255.8432179096676</v>
      </c>
      <c r="O324" t="str">
        <f t="shared" ca="1" si="134"/>
        <v>Active</v>
      </c>
      <c r="P324">
        <f t="shared" ca="1" si="135"/>
        <v>10.508083140877599</v>
      </c>
      <c r="Q324" s="3">
        <f t="shared" ca="1" si="136"/>
        <v>45319</v>
      </c>
      <c r="R324" s="1">
        <f t="shared" ca="1" si="137"/>
        <v>176.60533426799225</v>
      </c>
      <c r="S324" t="str">
        <f t="shared" ca="1" si="138"/>
        <v>Deposit</v>
      </c>
      <c r="T324" s="1">
        <f t="shared" ca="1" si="139"/>
        <v>257.8432179096676</v>
      </c>
      <c r="U324" t="str">
        <f t="shared" ca="1" si="140"/>
        <v>Inactive</v>
      </c>
      <c r="V324">
        <f t="shared" ca="1" si="141"/>
        <v>9.122401847575059</v>
      </c>
      <c r="W324" s="3">
        <f t="shared" ca="1" si="142"/>
        <v>45517</v>
      </c>
      <c r="X324" s="1">
        <f t="shared" ca="1" si="143"/>
        <v>72.935707673277847</v>
      </c>
      <c r="Y324" t="str">
        <f t="shared" ca="1" si="144"/>
        <v>Deposit</v>
      </c>
      <c r="Z324" s="1">
        <f t="shared" ca="1" si="145"/>
        <v>330.77892558294548</v>
      </c>
      <c r="AA324" t="str">
        <f t="shared" ca="1" si="146"/>
        <v>Inactive</v>
      </c>
      <c r="AB324">
        <f t="shared" ca="1" si="147"/>
        <v>75.750577367205537</v>
      </c>
      <c r="AC324" s="3">
        <f t="shared" ca="1" si="148"/>
        <v>46073</v>
      </c>
      <c r="AD324" s="1">
        <f t="shared" ca="1" si="149"/>
        <v>179.22300147735683</v>
      </c>
      <c r="AE324" t="str">
        <f t="shared" ca="1" si="150"/>
        <v>Deposit</v>
      </c>
      <c r="AF324" s="1">
        <f t="shared" ca="1" si="151"/>
        <v>510.00192706030231</v>
      </c>
      <c r="AG324" t="e">
        <f t="shared" ca="1" si="152"/>
        <v>#NUM!</v>
      </c>
      <c r="AH324" s="3">
        <f t="shared" si="153"/>
        <v>45810</v>
      </c>
      <c r="AI324">
        <f t="shared" ca="1" si="154"/>
        <v>90.677966101694921</v>
      </c>
    </row>
    <row r="325" spans="1:35" x14ac:dyDescent="0.35">
      <c r="A325">
        <v>123779</v>
      </c>
      <c r="B325" s="5" t="s">
        <v>351</v>
      </c>
      <c r="C325" s="3">
        <v>43971</v>
      </c>
      <c r="D325" s="3">
        <v>43971</v>
      </c>
      <c r="E325" s="6">
        <v>8362</v>
      </c>
      <c r="F325" t="s">
        <v>26</v>
      </c>
      <c r="G325" s="6">
        <v>8362</v>
      </c>
      <c r="H325" t="str">
        <f t="shared" si="130"/>
        <v>Active</v>
      </c>
      <c r="I325">
        <f t="shared" si="131"/>
        <v>8.0831408775981526</v>
      </c>
      <c r="J325">
        <f t="shared" si="155"/>
        <v>91.916859122401846</v>
      </c>
      <c r="K325" s="3">
        <v>44091</v>
      </c>
      <c r="L325" s="1">
        <f t="shared" ca="1" si="132"/>
        <v>1368.6572530626988</v>
      </c>
      <c r="M325" t="s">
        <v>895</v>
      </c>
      <c r="N325" s="1">
        <f t="shared" ca="1" si="133"/>
        <v>6993.3427469373009</v>
      </c>
      <c r="O325" t="str">
        <f t="shared" ca="1" si="134"/>
        <v>Active</v>
      </c>
      <c r="P325">
        <f t="shared" ca="1" si="135"/>
        <v>10.508083140877599</v>
      </c>
      <c r="Q325" s="3">
        <f t="shared" ca="1" si="136"/>
        <v>44259</v>
      </c>
      <c r="R325" s="1">
        <f t="shared" ca="1" si="137"/>
        <v>3032.5992031348455</v>
      </c>
      <c r="S325" t="str">
        <f t="shared" ca="1" si="138"/>
        <v>Withdrawal</v>
      </c>
      <c r="T325" s="1">
        <f t="shared" ca="1" si="139"/>
        <v>3960.7435438024554</v>
      </c>
      <c r="U325" t="str">
        <f t="shared" ca="1" si="140"/>
        <v>Active</v>
      </c>
      <c r="V325">
        <f t="shared" ca="1" si="141"/>
        <v>9.122401847575059</v>
      </c>
      <c r="W325" s="3">
        <f t="shared" ca="1" si="142"/>
        <v>44387</v>
      </c>
      <c r="X325" s="1">
        <f t="shared" ca="1" si="143"/>
        <v>1203.2828137739189</v>
      </c>
      <c r="Y325" t="str">
        <f t="shared" ca="1" si="144"/>
        <v>Deposit</v>
      </c>
      <c r="Z325" s="1">
        <f t="shared" ca="1" si="145"/>
        <v>5164.0263575763747</v>
      </c>
      <c r="AA325" t="str">
        <f t="shared" ca="1" si="146"/>
        <v>Inactive</v>
      </c>
      <c r="AB325">
        <f t="shared" ca="1" si="147"/>
        <v>75.750577367205537</v>
      </c>
      <c r="AC325" s="3">
        <f t="shared" ca="1" si="148"/>
        <v>44792</v>
      </c>
      <c r="AD325" s="1">
        <f t="shared" ca="1" si="149"/>
        <v>1533.2297393762185</v>
      </c>
      <c r="AE325" t="str">
        <f t="shared" ca="1" si="150"/>
        <v>Deposit</v>
      </c>
      <c r="AF325" s="1">
        <f t="shared" ca="1" si="151"/>
        <v>6697.256096952593</v>
      </c>
      <c r="AG325" t="str">
        <f t="shared" ca="1" si="152"/>
        <v>Inactive</v>
      </c>
      <c r="AH325" s="3">
        <f t="shared" si="153"/>
        <v>45810</v>
      </c>
      <c r="AI325">
        <f t="shared" ca="1" si="154"/>
        <v>90.677966101694921</v>
      </c>
    </row>
    <row r="326" spans="1:35" x14ac:dyDescent="0.35">
      <c r="A326">
        <v>123780</v>
      </c>
      <c r="B326" s="5" t="s">
        <v>352</v>
      </c>
      <c r="C326" s="3">
        <v>43932</v>
      </c>
      <c r="D326" s="3">
        <v>43932</v>
      </c>
      <c r="E326" s="6">
        <v>9501</v>
      </c>
      <c r="F326" t="s">
        <v>26</v>
      </c>
      <c r="G326" s="6">
        <v>9501</v>
      </c>
      <c r="H326" t="str">
        <f t="shared" si="130"/>
        <v>Active</v>
      </c>
      <c r="I326">
        <f t="shared" si="131"/>
        <v>8.0831408775981526</v>
      </c>
      <c r="J326">
        <f t="shared" si="155"/>
        <v>91.916859122401846</v>
      </c>
      <c r="K326" s="3">
        <v>43948</v>
      </c>
      <c r="L326" s="1">
        <f t="shared" ca="1" si="132"/>
        <v>610.82826383794804</v>
      </c>
      <c r="M326" t="s">
        <v>896</v>
      </c>
      <c r="N326" s="1">
        <f t="shared" ca="1" si="133"/>
        <v>10111.828263837948</v>
      </c>
      <c r="O326" t="str">
        <f t="shared" ca="1" si="134"/>
        <v>Active</v>
      </c>
      <c r="P326">
        <f t="shared" ca="1" si="135"/>
        <v>10.508083140877599</v>
      </c>
      <c r="Q326" s="3">
        <f t="shared" ca="1" si="136"/>
        <v>44034</v>
      </c>
      <c r="R326" s="1">
        <f t="shared" ca="1" si="137"/>
        <v>9456.6316500546363</v>
      </c>
      <c r="S326" t="str">
        <f t="shared" ca="1" si="138"/>
        <v>Withdrawal</v>
      </c>
      <c r="T326" s="1">
        <f t="shared" ca="1" si="139"/>
        <v>655.19661378331148</v>
      </c>
      <c r="U326" t="str">
        <f t="shared" ca="1" si="140"/>
        <v>Active</v>
      </c>
      <c r="V326">
        <f t="shared" ca="1" si="141"/>
        <v>9.122401847575059</v>
      </c>
      <c r="W326" s="3">
        <f t="shared" ca="1" si="142"/>
        <v>44128</v>
      </c>
      <c r="X326" s="1">
        <f t="shared" ca="1" si="143"/>
        <v>517.98712410865926</v>
      </c>
      <c r="Y326" t="str">
        <f t="shared" ca="1" si="144"/>
        <v>Withdrawal</v>
      </c>
      <c r="Z326" s="1">
        <f t="shared" ca="1" si="145"/>
        <v>137.20948967465222</v>
      </c>
      <c r="AA326" t="str">
        <f t="shared" ca="1" si="146"/>
        <v>Inactive</v>
      </c>
      <c r="AB326">
        <f t="shared" ca="1" si="147"/>
        <v>75.750577367205537</v>
      </c>
      <c r="AC326" s="3">
        <f t="shared" ca="1" si="148"/>
        <v>44351</v>
      </c>
      <c r="AD326" s="1">
        <f t="shared" ca="1" si="149"/>
        <v>80.872922656380325</v>
      </c>
      <c r="AE326" t="str">
        <f t="shared" ca="1" si="150"/>
        <v>Withdrawal</v>
      </c>
      <c r="AF326" s="1">
        <f t="shared" ca="1" si="151"/>
        <v>56.336567018271893</v>
      </c>
      <c r="AG326" t="str">
        <f t="shared" ca="1" si="152"/>
        <v>Inactive</v>
      </c>
      <c r="AH326" s="3">
        <f t="shared" si="153"/>
        <v>45810</v>
      </c>
      <c r="AI326">
        <f t="shared" ca="1" si="154"/>
        <v>90.677966101694921</v>
      </c>
    </row>
    <row r="327" spans="1:35" x14ac:dyDescent="0.35">
      <c r="A327">
        <v>123781</v>
      </c>
      <c r="B327" s="5" t="s">
        <v>353</v>
      </c>
      <c r="C327" s="3">
        <v>44277</v>
      </c>
      <c r="D327" s="3">
        <v>44277</v>
      </c>
      <c r="E327" s="6">
        <v>8855</v>
      </c>
      <c r="F327" t="s">
        <v>26</v>
      </c>
      <c r="G327" s="6">
        <v>8855</v>
      </c>
      <c r="H327" t="str">
        <f t="shared" si="130"/>
        <v>Inactive</v>
      </c>
      <c r="I327">
        <f t="shared" si="131"/>
        <v>8.0831408775981526</v>
      </c>
      <c r="J327">
        <f t="shared" si="155"/>
        <v>91.916859122401846</v>
      </c>
      <c r="K327" s="3">
        <v>44469</v>
      </c>
      <c r="L327" s="1">
        <f t="shared" ca="1" si="132"/>
        <v>4519.6284161135873</v>
      </c>
      <c r="M327" t="s">
        <v>896</v>
      </c>
      <c r="N327" s="1">
        <f t="shared" ca="1" si="133"/>
        <v>13374.628416113588</v>
      </c>
      <c r="O327" t="str">
        <f t="shared" ca="1" si="134"/>
        <v>Active</v>
      </c>
      <c r="P327">
        <f t="shared" ca="1" si="135"/>
        <v>10.508083140877599</v>
      </c>
      <c r="Q327" s="3">
        <f t="shared" ca="1" si="136"/>
        <v>44504</v>
      </c>
      <c r="R327" s="1">
        <f t="shared" ca="1" si="137"/>
        <v>1224.4070709649379</v>
      </c>
      <c r="S327" t="str">
        <f t="shared" ca="1" si="138"/>
        <v>Withdrawal</v>
      </c>
      <c r="T327" s="1">
        <f t="shared" ca="1" si="139"/>
        <v>12150.22134514865</v>
      </c>
      <c r="U327" t="str">
        <f t="shared" ca="1" si="140"/>
        <v>Active</v>
      </c>
      <c r="V327">
        <f t="shared" ca="1" si="141"/>
        <v>9.122401847575059</v>
      </c>
      <c r="W327" s="3">
        <f t="shared" ca="1" si="142"/>
        <v>44618</v>
      </c>
      <c r="X327" s="1">
        <f t="shared" ca="1" si="143"/>
        <v>9775.6030212506812</v>
      </c>
      <c r="Y327" t="str">
        <f t="shared" ca="1" si="144"/>
        <v>Withdrawal</v>
      </c>
      <c r="Z327" s="1">
        <f t="shared" ca="1" si="145"/>
        <v>2374.6183238979684</v>
      </c>
      <c r="AA327" t="str">
        <f t="shared" ca="1" si="146"/>
        <v>Inactive</v>
      </c>
      <c r="AB327">
        <f t="shared" ca="1" si="147"/>
        <v>75.750577367205537</v>
      </c>
      <c r="AC327" s="3">
        <f t="shared" ca="1" si="148"/>
        <v>45088</v>
      </c>
      <c r="AD327" s="1">
        <f t="shared" ca="1" si="149"/>
        <v>2257.9608027401555</v>
      </c>
      <c r="AE327" t="str">
        <f t="shared" ca="1" si="150"/>
        <v>Deposit</v>
      </c>
      <c r="AF327" s="1">
        <f t="shared" ca="1" si="151"/>
        <v>4632.5791266381239</v>
      </c>
      <c r="AG327" t="str">
        <f t="shared" ca="1" si="152"/>
        <v>Inactive</v>
      </c>
      <c r="AH327" s="3">
        <f t="shared" si="153"/>
        <v>45810</v>
      </c>
      <c r="AI327">
        <f t="shared" ca="1" si="154"/>
        <v>90.677966101694921</v>
      </c>
    </row>
    <row r="328" spans="1:35" x14ac:dyDescent="0.35">
      <c r="A328">
        <v>123782</v>
      </c>
      <c r="B328" s="5" t="s">
        <v>354</v>
      </c>
      <c r="C328" s="3">
        <v>44273</v>
      </c>
      <c r="D328" s="3">
        <v>44273</v>
      </c>
      <c r="E328" s="6">
        <v>8734</v>
      </c>
      <c r="F328" t="s">
        <v>26</v>
      </c>
      <c r="G328" s="6">
        <v>8734</v>
      </c>
      <c r="H328" t="str">
        <f t="shared" si="130"/>
        <v>Active</v>
      </c>
      <c r="I328">
        <f t="shared" si="131"/>
        <v>8.0831408775981526</v>
      </c>
      <c r="J328">
        <f t="shared" si="155"/>
        <v>91.916859122401846</v>
      </c>
      <c r="K328" s="3">
        <v>44328</v>
      </c>
      <c r="L328" s="1">
        <f t="shared" ca="1" si="132"/>
        <v>2564.3121464335068</v>
      </c>
      <c r="M328" t="s">
        <v>895</v>
      </c>
      <c r="N328" s="1">
        <f t="shared" ca="1" si="133"/>
        <v>6169.6878535664928</v>
      </c>
      <c r="O328" t="str">
        <f t="shared" ca="1" si="134"/>
        <v>Active</v>
      </c>
      <c r="P328">
        <f t="shared" ca="1" si="135"/>
        <v>10.508083140877599</v>
      </c>
      <c r="Q328" s="3">
        <f t="shared" ca="1" si="136"/>
        <v>44331</v>
      </c>
      <c r="R328" s="1">
        <f t="shared" ca="1" si="137"/>
        <v>3291.7570625298463</v>
      </c>
      <c r="S328" t="str">
        <f t="shared" ca="1" si="138"/>
        <v>Deposit</v>
      </c>
      <c r="T328" s="1">
        <f t="shared" ca="1" si="139"/>
        <v>6171.6878535664928</v>
      </c>
      <c r="U328" t="str">
        <f t="shared" ca="1" si="140"/>
        <v>Active</v>
      </c>
      <c r="V328">
        <f t="shared" ca="1" si="141"/>
        <v>9.122401847575059</v>
      </c>
      <c r="W328" s="3">
        <f t="shared" ca="1" si="142"/>
        <v>44472</v>
      </c>
      <c r="X328" s="1">
        <f t="shared" ca="1" si="143"/>
        <v>3059.3494804510278</v>
      </c>
      <c r="Y328" t="str">
        <f t="shared" ca="1" si="144"/>
        <v>Withdrawal</v>
      </c>
      <c r="Z328" s="1">
        <f t="shared" ca="1" si="145"/>
        <v>3112.3383731154649</v>
      </c>
      <c r="AA328" t="str">
        <f t="shared" ca="1" si="146"/>
        <v>Inactive</v>
      </c>
      <c r="AB328">
        <f t="shared" ca="1" si="147"/>
        <v>75.750577367205537</v>
      </c>
      <c r="AC328" s="3">
        <f t="shared" ca="1" si="148"/>
        <v>44959</v>
      </c>
      <c r="AD328" s="1">
        <f t="shared" ca="1" si="149"/>
        <v>215.4881445959137</v>
      </c>
      <c r="AE328" t="str">
        <f t="shared" ca="1" si="150"/>
        <v>Deposit</v>
      </c>
      <c r="AF328" s="1">
        <f t="shared" ca="1" si="151"/>
        <v>3327.8265177113785</v>
      </c>
      <c r="AG328" t="str">
        <f t="shared" ca="1" si="152"/>
        <v>Inactive</v>
      </c>
      <c r="AH328" s="3">
        <f t="shared" si="153"/>
        <v>45810</v>
      </c>
      <c r="AI328">
        <f t="shared" ca="1" si="154"/>
        <v>90.677966101694921</v>
      </c>
    </row>
    <row r="329" spans="1:35" x14ac:dyDescent="0.35">
      <c r="A329">
        <v>123783</v>
      </c>
      <c r="B329" s="5" t="s">
        <v>355</v>
      </c>
      <c r="C329" s="3">
        <v>43894</v>
      </c>
      <c r="D329" s="3">
        <v>43894</v>
      </c>
      <c r="E329" s="6">
        <v>9037</v>
      </c>
      <c r="F329" t="s">
        <v>26</v>
      </c>
      <c r="G329" s="6">
        <v>9037</v>
      </c>
      <c r="H329" t="str">
        <f t="shared" si="130"/>
        <v>Active</v>
      </c>
      <c r="I329">
        <f t="shared" si="131"/>
        <v>8.0831408775981526</v>
      </c>
      <c r="J329">
        <f t="shared" si="155"/>
        <v>91.916859122401846</v>
      </c>
      <c r="K329" s="3">
        <v>44021</v>
      </c>
      <c r="L329" s="1">
        <f t="shared" ca="1" si="132"/>
        <v>4053.4786091417918</v>
      </c>
      <c r="M329" t="s">
        <v>895</v>
      </c>
      <c r="N329" s="1">
        <f t="shared" ca="1" si="133"/>
        <v>4983.5213908582082</v>
      </c>
      <c r="O329" t="str">
        <f t="shared" ca="1" si="134"/>
        <v>Active</v>
      </c>
      <c r="P329">
        <f t="shared" ca="1" si="135"/>
        <v>10.508083140877599</v>
      </c>
      <c r="Q329" s="3">
        <f t="shared" ca="1" si="136"/>
        <v>44086</v>
      </c>
      <c r="R329" s="1">
        <f t="shared" ca="1" si="137"/>
        <v>484.36399934299095</v>
      </c>
      <c r="S329" t="str">
        <f t="shared" ca="1" si="138"/>
        <v>Deposit</v>
      </c>
      <c r="T329" s="1">
        <f t="shared" ca="1" si="139"/>
        <v>4985.5213908582082</v>
      </c>
      <c r="U329" t="str">
        <f t="shared" ca="1" si="140"/>
        <v>Active</v>
      </c>
      <c r="V329">
        <f t="shared" ca="1" si="141"/>
        <v>9.122401847575059</v>
      </c>
      <c r="W329" s="3">
        <f t="shared" ca="1" si="142"/>
        <v>44150</v>
      </c>
      <c r="X329" s="1">
        <f t="shared" ca="1" si="143"/>
        <v>3901.2076892726591</v>
      </c>
      <c r="Y329" t="str">
        <f t="shared" ca="1" si="144"/>
        <v>Deposit</v>
      </c>
      <c r="Z329" s="1">
        <f t="shared" ca="1" si="145"/>
        <v>8886.7290801308664</v>
      </c>
      <c r="AA329" t="str">
        <f t="shared" ca="1" si="146"/>
        <v>Inactive</v>
      </c>
      <c r="AB329">
        <f t="shared" ca="1" si="147"/>
        <v>75.750577367205537</v>
      </c>
      <c r="AC329" s="3">
        <f t="shared" ca="1" si="148"/>
        <v>44406</v>
      </c>
      <c r="AD329" s="1">
        <f t="shared" ca="1" si="149"/>
        <v>987.72268534692262</v>
      </c>
      <c r="AE329" t="str">
        <f t="shared" ca="1" si="150"/>
        <v>Deposit</v>
      </c>
      <c r="AF329" s="1">
        <f t="shared" ca="1" si="151"/>
        <v>9874.4517654777883</v>
      </c>
      <c r="AG329" t="str">
        <f t="shared" ca="1" si="152"/>
        <v>Inactive</v>
      </c>
      <c r="AH329" s="3">
        <f t="shared" si="153"/>
        <v>45810</v>
      </c>
      <c r="AI329">
        <f t="shared" ca="1" si="154"/>
        <v>90.677966101694921</v>
      </c>
    </row>
    <row r="330" spans="1:35" x14ac:dyDescent="0.35">
      <c r="A330">
        <v>123784</v>
      </c>
      <c r="B330" s="5" t="s">
        <v>356</v>
      </c>
      <c r="C330" s="3">
        <v>44963</v>
      </c>
      <c r="D330" s="3">
        <v>44963</v>
      </c>
      <c r="E330" s="6">
        <v>1388</v>
      </c>
      <c r="F330" t="s">
        <v>26</v>
      </c>
      <c r="G330" s="6">
        <v>1388</v>
      </c>
      <c r="H330" t="str">
        <f t="shared" si="130"/>
        <v>Active</v>
      </c>
      <c r="I330">
        <f t="shared" si="131"/>
        <v>8.0831408775981526</v>
      </c>
      <c r="J330">
        <f t="shared" si="155"/>
        <v>91.916859122401846</v>
      </c>
      <c r="K330" s="3">
        <v>45022</v>
      </c>
      <c r="L330" s="1">
        <f t="shared" ca="1" si="132"/>
        <v>280.35856837213379</v>
      </c>
      <c r="M330" t="s">
        <v>896</v>
      </c>
      <c r="N330" s="1">
        <f t="shared" ca="1" si="133"/>
        <v>1668.3585683721337</v>
      </c>
      <c r="O330" t="str">
        <f t="shared" ca="1" si="134"/>
        <v>Active</v>
      </c>
      <c r="P330">
        <f t="shared" ca="1" si="135"/>
        <v>10.508083140877599</v>
      </c>
      <c r="Q330" s="3">
        <f t="shared" ca="1" si="136"/>
        <v>45149</v>
      </c>
      <c r="R330" s="1">
        <f t="shared" ca="1" si="137"/>
        <v>188.54715695030472</v>
      </c>
      <c r="S330" t="str">
        <f t="shared" ca="1" si="138"/>
        <v>Withdrawal</v>
      </c>
      <c r="T330" s="1">
        <f t="shared" ca="1" si="139"/>
        <v>1479.811411421829</v>
      </c>
      <c r="U330" t="str">
        <f t="shared" ca="1" si="140"/>
        <v>Active</v>
      </c>
      <c r="V330">
        <f t="shared" ca="1" si="141"/>
        <v>9.122401847575059</v>
      </c>
      <c r="W330" s="3">
        <f t="shared" ca="1" si="142"/>
        <v>45197</v>
      </c>
      <c r="X330" s="1">
        <f t="shared" ca="1" si="143"/>
        <v>1291.6690916111604</v>
      </c>
      <c r="Y330" t="str">
        <f t="shared" ca="1" si="144"/>
        <v>Deposit</v>
      </c>
      <c r="Z330" s="1">
        <f t="shared" ca="1" si="145"/>
        <v>2771.4805030329894</v>
      </c>
      <c r="AA330" t="str">
        <f t="shared" ca="1" si="146"/>
        <v>Active</v>
      </c>
      <c r="AB330">
        <f t="shared" ca="1" si="147"/>
        <v>75.750577367205537</v>
      </c>
      <c r="AC330" s="3">
        <f t="shared" ca="1" si="148"/>
        <v>45208</v>
      </c>
      <c r="AD330" s="1">
        <f t="shared" ca="1" si="149"/>
        <v>1239.2542173469853</v>
      </c>
      <c r="AE330" t="str">
        <f t="shared" ca="1" si="150"/>
        <v>Deposit</v>
      </c>
      <c r="AF330" s="1">
        <f t="shared" ca="1" si="151"/>
        <v>4010.7347203799745</v>
      </c>
      <c r="AG330" t="str">
        <f t="shared" ca="1" si="152"/>
        <v>Inactive</v>
      </c>
      <c r="AH330" s="3">
        <f t="shared" si="153"/>
        <v>45810</v>
      </c>
      <c r="AI330">
        <f t="shared" ca="1" si="154"/>
        <v>90.677966101694921</v>
      </c>
    </row>
    <row r="331" spans="1:35" x14ac:dyDescent="0.35">
      <c r="A331">
        <v>123785</v>
      </c>
      <c r="B331" s="5" t="s">
        <v>357</v>
      </c>
      <c r="C331" s="3">
        <v>44568</v>
      </c>
      <c r="D331" s="3">
        <v>44568</v>
      </c>
      <c r="E331" s="6">
        <v>5739</v>
      </c>
      <c r="F331" t="s">
        <v>26</v>
      </c>
      <c r="G331" s="6">
        <v>5739</v>
      </c>
      <c r="H331" t="str">
        <f t="shared" si="130"/>
        <v>Active</v>
      </c>
      <c r="I331">
        <f t="shared" si="131"/>
        <v>8.0831408775981526</v>
      </c>
      <c r="J331">
        <f t="shared" si="155"/>
        <v>91.916859122401846</v>
      </c>
      <c r="K331" s="3">
        <v>44613</v>
      </c>
      <c r="L331" s="1">
        <f t="shared" ca="1" si="132"/>
        <v>4700.8154030562064</v>
      </c>
      <c r="M331" t="s">
        <v>896</v>
      </c>
      <c r="N331" s="1">
        <f t="shared" ca="1" si="133"/>
        <v>10439.815403056207</v>
      </c>
      <c r="O331" t="str">
        <f t="shared" ca="1" si="134"/>
        <v>Active</v>
      </c>
      <c r="P331">
        <f t="shared" ca="1" si="135"/>
        <v>10.508083140877599</v>
      </c>
      <c r="Q331" s="3">
        <f t="shared" ca="1" si="136"/>
        <v>44726</v>
      </c>
      <c r="R331" s="1">
        <f t="shared" ca="1" si="137"/>
        <v>2227.8377779659559</v>
      </c>
      <c r="S331" t="str">
        <f t="shared" ca="1" si="138"/>
        <v>Deposit</v>
      </c>
      <c r="T331" s="1">
        <f t="shared" ca="1" si="139"/>
        <v>10441.815403056207</v>
      </c>
      <c r="U331" t="str">
        <f t="shared" ca="1" si="140"/>
        <v>Active</v>
      </c>
      <c r="V331">
        <f t="shared" ca="1" si="141"/>
        <v>9.122401847575059</v>
      </c>
      <c r="W331" s="3">
        <f t="shared" ca="1" si="142"/>
        <v>44788</v>
      </c>
      <c r="X331" s="1">
        <f t="shared" ca="1" si="143"/>
        <v>5994.434442458336</v>
      </c>
      <c r="Y331" t="str">
        <f t="shared" ca="1" si="144"/>
        <v>Withdrawal</v>
      </c>
      <c r="Z331" s="1">
        <f t="shared" ca="1" si="145"/>
        <v>4447.3809605978713</v>
      </c>
      <c r="AA331" t="str">
        <f t="shared" ca="1" si="146"/>
        <v>Inactive</v>
      </c>
      <c r="AB331">
        <f t="shared" ca="1" si="147"/>
        <v>75.750577367205537</v>
      </c>
      <c r="AC331" s="3">
        <f t="shared" ca="1" si="148"/>
        <v>45129</v>
      </c>
      <c r="AD331" s="1">
        <f t="shared" ca="1" si="149"/>
        <v>2621.5596937248447</v>
      </c>
      <c r="AE331" t="str">
        <f t="shared" ca="1" si="150"/>
        <v>Deposit</v>
      </c>
      <c r="AF331" s="1">
        <f t="shared" ca="1" si="151"/>
        <v>7068.940654322716</v>
      </c>
      <c r="AG331" t="str">
        <f t="shared" ca="1" si="152"/>
        <v>Inactive</v>
      </c>
      <c r="AH331" s="3">
        <f t="shared" si="153"/>
        <v>45810</v>
      </c>
      <c r="AI331">
        <f t="shared" ca="1" si="154"/>
        <v>90.677966101694921</v>
      </c>
    </row>
    <row r="332" spans="1:35" x14ac:dyDescent="0.35">
      <c r="A332">
        <v>123786</v>
      </c>
      <c r="B332" s="5" t="s">
        <v>358</v>
      </c>
      <c r="C332" s="3">
        <v>44089</v>
      </c>
      <c r="D332" s="3">
        <v>44089</v>
      </c>
      <c r="E332" s="6">
        <v>8656</v>
      </c>
      <c r="F332" t="s">
        <v>26</v>
      </c>
      <c r="G332" s="6">
        <v>8656</v>
      </c>
      <c r="H332" t="str">
        <f t="shared" si="130"/>
        <v>Inactive</v>
      </c>
      <c r="I332">
        <f t="shared" si="131"/>
        <v>8.0831408775981526</v>
      </c>
      <c r="J332">
        <f t="shared" si="155"/>
        <v>91.916859122401846</v>
      </c>
      <c r="K332" s="3">
        <v>44280</v>
      </c>
      <c r="L332" s="1">
        <f t="shared" ca="1" si="132"/>
        <v>3976.8212910550751</v>
      </c>
      <c r="M332" t="s">
        <v>895</v>
      </c>
      <c r="N332" s="1">
        <f t="shared" ca="1" si="133"/>
        <v>4679.1787089449244</v>
      </c>
      <c r="O332" t="str">
        <f t="shared" ca="1" si="134"/>
        <v>Active</v>
      </c>
      <c r="P332">
        <f t="shared" ca="1" si="135"/>
        <v>10.508083140877599</v>
      </c>
      <c r="Q332" s="3">
        <f t="shared" ca="1" si="136"/>
        <v>44433</v>
      </c>
      <c r="R332" s="1">
        <f t="shared" ca="1" si="137"/>
        <v>2497.2179703873207</v>
      </c>
      <c r="S332" t="str">
        <f t="shared" ca="1" si="138"/>
        <v>Withdrawal</v>
      </c>
      <c r="T332" s="1">
        <f t="shared" ca="1" si="139"/>
        <v>2181.9607385576037</v>
      </c>
      <c r="U332" t="str">
        <f t="shared" ca="1" si="140"/>
        <v>Active</v>
      </c>
      <c r="V332">
        <f t="shared" ca="1" si="141"/>
        <v>9.122401847575059</v>
      </c>
      <c r="W332" s="3">
        <f t="shared" ca="1" si="142"/>
        <v>44586</v>
      </c>
      <c r="X332" s="1">
        <f t="shared" ca="1" si="143"/>
        <v>1421.7819799229123</v>
      </c>
      <c r="Y332" t="str">
        <f t="shared" ca="1" si="144"/>
        <v>Withdrawal</v>
      </c>
      <c r="Z332" s="1">
        <f t="shared" ca="1" si="145"/>
        <v>760.17875863469135</v>
      </c>
      <c r="AA332" t="str">
        <f t="shared" ca="1" si="146"/>
        <v>Inactive</v>
      </c>
      <c r="AB332">
        <f t="shared" ca="1" si="147"/>
        <v>75.750577367205537</v>
      </c>
      <c r="AC332" s="3">
        <f t="shared" ca="1" si="148"/>
        <v>45118</v>
      </c>
      <c r="AD332" s="1">
        <f t="shared" ca="1" si="149"/>
        <v>501.16487051969119</v>
      </c>
      <c r="AE332" t="str">
        <f t="shared" ca="1" si="150"/>
        <v>Withdrawal</v>
      </c>
      <c r="AF332" s="1">
        <f t="shared" ca="1" si="151"/>
        <v>259.01388811500016</v>
      </c>
      <c r="AG332" t="str">
        <f t="shared" ca="1" si="152"/>
        <v>Inactive</v>
      </c>
      <c r="AH332" s="3">
        <f t="shared" si="153"/>
        <v>45810</v>
      </c>
      <c r="AI332">
        <f t="shared" ca="1" si="154"/>
        <v>90.677966101694921</v>
      </c>
    </row>
    <row r="333" spans="1:35" x14ac:dyDescent="0.35">
      <c r="A333">
        <v>123787</v>
      </c>
      <c r="B333" s="5" t="s">
        <v>359</v>
      </c>
      <c r="C333" s="3">
        <v>43865</v>
      </c>
      <c r="D333" s="3">
        <v>43865</v>
      </c>
      <c r="E333" s="6">
        <v>1994</v>
      </c>
      <c r="F333" t="s">
        <v>26</v>
      </c>
      <c r="G333" s="6">
        <v>1994</v>
      </c>
      <c r="H333" t="str">
        <f t="shared" si="130"/>
        <v>Active</v>
      </c>
      <c r="I333">
        <f t="shared" si="131"/>
        <v>8.0831408775981526</v>
      </c>
      <c r="J333">
        <f t="shared" si="155"/>
        <v>91.916859122401846</v>
      </c>
      <c r="K333" s="3">
        <v>44014</v>
      </c>
      <c r="L333" s="1">
        <f t="shared" ca="1" si="132"/>
        <v>219.59682541209858</v>
      </c>
      <c r="M333" t="s">
        <v>895</v>
      </c>
      <c r="N333" s="1">
        <f t="shared" ca="1" si="133"/>
        <v>1774.4031745879015</v>
      </c>
      <c r="O333" t="str">
        <f t="shared" ca="1" si="134"/>
        <v>Active</v>
      </c>
      <c r="P333">
        <f t="shared" ca="1" si="135"/>
        <v>10.508083140877599</v>
      </c>
      <c r="Q333" s="3">
        <f t="shared" ca="1" si="136"/>
        <v>44104</v>
      </c>
      <c r="R333" s="1">
        <f t="shared" ca="1" si="137"/>
        <v>100.05533813816903</v>
      </c>
      <c r="S333" t="str">
        <f t="shared" ca="1" si="138"/>
        <v>Withdrawal</v>
      </c>
      <c r="T333" s="1">
        <f t="shared" ca="1" si="139"/>
        <v>1674.3478364497325</v>
      </c>
      <c r="U333" t="str">
        <f t="shared" ca="1" si="140"/>
        <v>Active</v>
      </c>
      <c r="V333">
        <f t="shared" ca="1" si="141"/>
        <v>9.122401847575059</v>
      </c>
      <c r="W333" s="3">
        <f t="shared" ca="1" si="142"/>
        <v>44272</v>
      </c>
      <c r="X333" s="1">
        <f t="shared" ca="1" si="143"/>
        <v>176.68387512580324</v>
      </c>
      <c r="Y333" t="str">
        <f t="shared" ca="1" si="144"/>
        <v>Withdrawal</v>
      </c>
      <c r="Z333" s="1">
        <f t="shared" ca="1" si="145"/>
        <v>1497.6639613239292</v>
      </c>
      <c r="AA333" t="str">
        <f t="shared" ca="1" si="146"/>
        <v>Inactive</v>
      </c>
      <c r="AB333">
        <f t="shared" ca="1" si="147"/>
        <v>75.750577367205537</v>
      </c>
      <c r="AC333" s="3">
        <f t="shared" ca="1" si="148"/>
        <v>44574</v>
      </c>
      <c r="AD333" s="1">
        <f t="shared" ca="1" si="149"/>
        <v>1349.1075928078774</v>
      </c>
      <c r="AE333" t="str">
        <f t="shared" ca="1" si="150"/>
        <v>Deposit</v>
      </c>
      <c r="AF333" s="1">
        <f t="shared" ca="1" si="151"/>
        <v>2846.7715541318066</v>
      </c>
      <c r="AG333" t="str">
        <f t="shared" ca="1" si="152"/>
        <v>Inactive</v>
      </c>
      <c r="AH333" s="3">
        <f t="shared" si="153"/>
        <v>45810</v>
      </c>
      <c r="AI333">
        <f t="shared" ca="1" si="154"/>
        <v>90.677966101694921</v>
      </c>
    </row>
    <row r="334" spans="1:35" x14ac:dyDescent="0.35">
      <c r="A334">
        <v>123788</v>
      </c>
      <c r="B334" s="5" t="s">
        <v>360</v>
      </c>
      <c r="C334" s="3">
        <v>45064</v>
      </c>
      <c r="D334" s="3">
        <v>45064</v>
      </c>
      <c r="E334" s="6">
        <v>5240</v>
      </c>
      <c r="F334" t="s">
        <v>26</v>
      </c>
      <c r="G334" s="6">
        <v>5240</v>
      </c>
      <c r="H334" t="str">
        <f t="shared" si="130"/>
        <v>Active</v>
      </c>
      <c r="I334">
        <f t="shared" si="131"/>
        <v>8.0831408775981526</v>
      </c>
      <c r="J334">
        <f t="shared" si="155"/>
        <v>91.916859122401846</v>
      </c>
      <c r="K334" s="3">
        <v>45187</v>
      </c>
      <c r="L334" s="1">
        <f t="shared" ca="1" si="132"/>
        <v>3859.2704080620147</v>
      </c>
      <c r="M334" t="s">
        <v>895</v>
      </c>
      <c r="N334" s="1">
        <f t="shared" ca="1" si="133"/>
        <v>1380.7295919379853</v>
      </c>
      <c r="O334" t="str">
        <f t="shared" ca="1" si="134"/>
        <v>Inactive</v>
      </c>
      <c r="P334">
        <f t="shared" ca="1" si="135"/>
        <v>10.508083140877599</v>
      </c>
      <c r="Q334" s="3">
        <f t="shared" ca="1" si="136"/>
        <v>45370</v>
      </c>
      <c r="R334" s="1">
        <f t="shared" ca="1" si="137"/>
        <v>949.65727223184513</v>
      </c>
      <c r="S334" t="str">
        <f t="shared" ca="1" si="138"/>
        <v>Deposit</v>
      </c>
      <c r="T334" s="1">
        <f t="shared" ca="1" si="139"/>
        <v>1382.7295919379853</v>
      </c>
      <c r="U334" t="str">
        <f t="shared" ca="1" si="140"/>
        <v>Active</v>
      </c>
      <c r="V334">
        <f t="shared" ca="1" si="141"/>
        <v>9.122401847575059</v>
      </c>
      <c r="W334" s="3">
        <f t="shared" ca="1" si="142"/>
        <v>45521</v>
      </c>
      <c r="X334" s="1">
        <f t="shared" ca="1" si="143"/>
        <v>546.6515398064879</v>
      </c>
      <c r="Y334" t="str">
        <f t="shared" ca="1" si="144"/>
        <v>Deposit</v>
      </c>
      <c r="Z334" s="1">
        <f t="shared" ca="1" si="145"/>
        <v>1929.3811317444734</v>
      </c>
      <c r="AA334" t="str">
        <f t="shared" ca="1" si="146"/>
        <v>Inactive</v>
      </c>
      <c r="AB334">
        <f t="shared" ca="1" si="147"/>
        <v>75.750577367205537</v>
      </c>
      <c r="AC334" s="3">
        <f t="shared" ca="1" si="148"/>
        <v>45959</v>
      </c>
      <c r="AD334" s="1">
        <f t="shared" ca="1" si="149"/>
        <v>1732.4947706832902</v>
      </c>
      <c r="AE334" t="str">
        <f t="shared" ca="1" si="150"/>
        <v>Withdrawal</v>
      </c>
      <c r="AF334" s="1">
        <f t="shared" ca="1" si="151"/>
        <v>196.88636106118315</v>
      </c>
      <c r="AG334" t="e">
        <f t="shared" ca="1" si="152"/>
        <v>#NUM!</v>
      </c>
      <c r="AH334" s="3">
        <f t="shared" si="153"/>
        <v>45810</v>
      </c>
      <c r="AI334">
        <f t="shared" ca="1" si="154"/>
        <v>90.677966101694921</v>
      </c>
    </row>
    <row r="335" spans="1:35" x14ac:dyDescent="0.35">
      <c r="A335">
        <v>123789</v>
      </c>
      <c r="B335" s="5" t="s">
        <v>361</v>
      </c>
      <c r="C335" s="3">
        <v>44340</v>
      </c>
      <c r="D335" s="3">
        <v>44340</v>
      </c>
      <c r="E335" s="6">
        <v>1046</v>
      </c>
      <c r="F335" t="s">
        <v>26</v>
      </c>
      <c r="G335" s="6">
        <v>1046</v>
      </c>
      <c r="H335" t="str">
        <f t="shared" si="130"/>
        <v>Active</v>
      </c>
      <c r="I335">
        <f t="shared" si="131"/>
        <v>8.0831408775981526</v>
      </c>
      <c r="J335">
        <f t="shared" si="155"/>
        <v>91.916859122401846</v>
      </c>
      <c r="K335" s="3">
        <v>44379</v>
      </c>
      <c r="L335" s="1">
        <f t="shared" ca="1" si="132"/>
        <v>842.25168688343774</v>
      </c>
      <c r="M335" t="s">
        <v>895</v>
      </c>
      <c r="N335" s="1">
        <f t="shared" ca="1" si="133"/>
        <v>203.74831311656226</v>
      </c>
      <c r="O335" t="str">
        <f t="shared" ca="1" si="134"/>
        <v>Active</v>
      </c>
      <c r="P335">
        <f t="shared" ca="1" si="135"/>
        <v>10.508083140877599</v>
      </c>
      <c r="Q335" s="3">
        <f t="shared" ca="1" si="136"/>
        <v>44488</v>
      </c>
      <c r="R335" s="1">
        <f t="shared" ca="1" si="137"/>
        <v>6.6439982978302474</v>
      </c>
      <c r="S335" t="str">
        <f t="shared" ca="1" si="138"/>
        <v>Withdrawal</v>
      </c>
      <c r="T335" s="1">
        <f t="shared" ca="1" si="139"/>
        <v>197.10431481873201</v>
      </c>
      <c r="U335" t="str">
        <f t="shared" ca="1" si="140"/>
        <v>Active</v>
      </c>
      <c r="V335">
        <f t="shared" ca="1" si="141"/>
        <v>9.122401847575059</v>
      </c>
      <c r="W335" s="3">
        <f t="shared" ca="1" si="142"/>
        <v>44584</v>
      </c>
      <c r="X335" s="1">
        <f t="shared" ca="1" si="143"/>
        <v>83.264133040645021</v>
      </c>
      <c r="Y335" t="str">
        <f t="shared" ca="1" si="144"/>
        <v>Deposit</v>
      </c>
      <c r="Z335" s="1">
        <f t="shared" ca="1" si="145"/>
        <v>280.36844785937706</v>
      </c>
      <c r="AA335" t="str">
        <f t="shared" ca="1" si="146"/>
        <v>Active</v>
      </c>
      <c r="AB335">
        <f t="shared" ca="1" si="147"/>
        <v>75.750577367205537</v>
      </c>
      <c r="AC335" s="3">
        <f t="shared" ca="1" si="148"/>
        <v>44763</v>
      </c>
      <c r="AD335" s="1">
        <f t="shared" ca="1" si="149"/>
        <v>179.83311935256285</v>
      </c>
      <c r="AE335" t="str">
        <f t="shared" ca="1" si="150"/>
        <v>Withdrawal</v>
      </c>
      <c r="AF335" s="1">
        <f t="shared" ca="1" si="151"/>
        <v>100.53532850681421</v>
      </c>
      <c r="AG335" t="str">
        <f t="shared" ca="1" si="152"/>
        <v>Inactive</v>
      </c>
      <c r="AH335" s="3">
        <f t="shared" si="153"/>
        <v>45810</v>
      </c>
      <c r="AI335">
        <f t="shared" ca="1" si="154"/>
        <v>90.677966101694921</v>
      </c>
    </row>
    <row r="336" spans="1:35" x14ac:dyDescent="0.35">
      <c r="A336">
        <v>123790</v>
      </c>
      <c r="B336" s="5" t="s">
        <v>362</v>
      </c>
      <c r="C336" s="3">
        <v>44013</v>
      </c>
      <c r="D336" s="3">
        <v>44013</v>
      </c>
      <c r="E336" s="6">
        <v>9862</v>
      </c>
      <c r="F336" t="s">
        <v>26</v>
      </c>
      <c r="G336" s="6">
        <v>9862</v>
      </c>
      <c r="H336" t="str">
        <f t="shared" si="130"/>
        <v>Active</v>
      </c>
      <c r="I336">
        <f t="shared" si="131"/>
        <v>8.0831408775981526</v>
      </c>
      <c r="J336">
        <f t="shared" si="155"/>
        <v>91.916859122401846</v>
      </c>
      <c r="K336" s="3">
        <v>44087</v>
      </c>
      <c r="L336" s="1">
        <f t="shared" ca="1" si="132"/>
        <v>7875.203422843776</v>
      </c>
      <c r="M336" t="s">
        <v>896</v>
      </c>
      <c r="N336" s="1">
        <f t="shared" ca="1" si="133"/>
        <v>17737.203422843777</v>
      </c>
      <c r="O336" t="str">
        <f t="shared" ca="1" si="134"/>
        <v>Active</v>
      </c>
      <c r="P336">
        <f t="shared" ca="1" si="135"/>
        <v>10.508083140877599</v>
      </c>
      <c r="Q336" s="3">
        <f t="shared" ca="1" si="136"/>
        <v>44236</v>
      </c>
      <c r="R336" s="1">
        <f t="shared" ca="1" si="137"/>
        <v>14806.231555869996</v>
      </c>
      <c r="S336" t="str">
        <f t="shared" ca="1" si="138"/>
        <v>Withdrawal</v>
      </c>
      <c r="T336" s="1">
        <f t="shared" ca="1" si="139"/>
        <v>2930.9718669737813</v>
      </c>
      <c r="U336" t="str">
        <f t="shared" ca="1" si="140"/>
        <v>Active</v>
      </c>
      <c r="V336">
        <f t="shared" ca="1" si="141"/>
        <v>9.122401847575059</v>
      </c>
      <c r="W336" s="3">
        <f t="shared" ca="1" si="142"/>
        <v>44412</v>
      </c>
      <c r="X336" s="1">
        <f t="shared" ca="1" si="143"/>
        <v>726.41297721308786</v>
      </c>
      <c r="Y336" t="str">
        <f t="shared" ca="1" si="144"/>
        <v>Withdrawal</v>
      </c>
      <c r="Z336" s="1">
        <f t="shared" ca="1" si="145"/>
        <v>2204.5588897606935</v>
      </c>
      <c r="AA336" t="str">
        <f t="shared" ca="1" si="146"/>
        <v>Active</v>
      </c>
      <c r="AB336">
        <f t="shared" ca="1" si="147"/>
        <v>75.750577367205537</v>
      </c>
      <c r="AC336" s="3">
        <f t="shared" ca="1" si="148"/>
        <v>44429</v>
      </c>
      <c r="AD336" s="1">
        <f t="shared" ca="1" si="149"/>
        <v>1732.4326468381041</v>
      </c>
      <c r="AE336" t="str">
        <f t="shared" ca="1" si="150"/>
        <v>Deposit</v>
      </c>
      <c r="AF336" s="1">
        <f t="shared" ca="1" si="151"/>
        <v>3936.9915365987977</v>
      </c>
      <c r="AG336" t="str">
        <f t="shared" ca="1" si="152"/>
        <v>Inactive</v>
      </c>
      <c r="AH336" s="3">
        <f t="shared" si="153"/>
        <v>45810</v>
      </c>
      <c r="AI336">
        <f t="shared" ca="1" si="154"/>
        <v>90.677966101694921</v>
      </c>
    </row>
    <row r="337" spans="1:35" x14ac:dyDescent="0.35">
      <c r="A337">
        <v>123791</v>
      </c>
      <c r="B337" s="5" t="s">
        <v>363</v>
      </c>
      <c r="C337" s="3">
        <v>44030</v>
      </c>
      <c r="D337" s="3">
        <v>44030</v>
      </c>
      <c r="E337" s="6">
        <v>6352</v>
      </c>
      <c r="F337" t="s">
        <v>26</v>
      </c>
      <c r="G337" s="6">
        <v>6352</v>
      </c>
      <c r="H337" t="str">
        <f t="shared" si="130"/>
        <v>Active</v>
      </c>
      <c r="I337">
        <f t="shared" si="131"/>
        <v>8.0831408775981526</v>
      </c>
      <c r="J337">
        <f t="shared" si="155"/>
        <v>91.916859122401846</v>
      </c>
      <c r="K337" s="3">
        <v>44179</v>
      </c>
      <c r="L337" s="1">
        <f t="shared" ca="1" si="132"/>
        <v>3412.5397422073142</v>
      </c>
      <c r="M337" t="s">
        <v>895</v>
      </c>
      <c r="N337" s="1">
        <f t="shared" ca="1" si="133"/>
        <v>2939.4602577926858</v>
      </c>
      <c r="O337" t="str">
        <f t="shared" ca="1" si="134"/>
        <v>Active</v>
      </c>
      <c r="P337">
        <f t="shared" ca="1" si="135"/>
        <v>10.508083140877599</v>
      </c>
      <c r="Q337" s="3">
        <f t="shared" ca="1" si="136"/>
        <v>44287</v>
      </c>
      <c r="R337" s="1">
        <f t="shared" ca="1" si="137"/>
        <v>1258.0405381234061</v>
      </c>
      <c r="S337" t="str">
        <f t="shared" ca="1" si="138"/>
        <v>Deposit</v>
      </c>
      <c r="T337" s="1">
        <f t="shared" ca="1" si="139"/>
        <v>2941.4602577926858</v>
      </c>
      <c r="U337" t="str">
        <f t="shared" ca="1" si="140"/>
        <v>Active</v>
      </c>
      <c r="V337">
        <f t="shared" ca="1" si="141"/>
        <v>9.122401847575059</v>
      </c>
      <c r="W337" s="3">
        <f t="shared" ca="1" si="142"/>
        <v>44416</v>
      </c>
      <c r="X337" s="1">
        <f t="shared" ca="1" si="143"/>
        <v>2375.3091428766793</v>
      </c>
      <c r="Y337" t="str">
        <f t="shared" ca="1" si="144"/>
        <v>Withdrawal</v>
      </c>
      <c r="Z337" s="1">
        <f t="shared" ca="1" si="145"/>
        <v>566.15111491600646</v>
      </c>
      <c r="AA337" t="str">
        <f t="shared" ca="1" si="146"/>
        <v>Inactive</v>
      </c>
      <c r="AB337">
        <f t="shared" ca="1" si="147"/>
        <v>75.750577367205537</v>
      </c>
      <c r="AC337" s="3">
        <f t="shared" ca="1" si="148"/>
        <v>44845</v>
      </c>
      <c r="AD337" s="1">
        <f t="shared" ca="1" si="149"/>
        <v>169.44244945042988</v>
      </c>
      <c r="AE337" t="str">
        <f t="shared" ca="1" si="150"/>
        <v>Deposit</v>
      </c>
      <c r="AF337" s="1">
        <f t="shared" ca="1" si="151"/>
        <v>735.59356436643634</v>
      </c>
      <c r="AG337" t="str">
        <f t="shared" ca="1" si="152"/>
        <v>Inactive</v>
      </c>
      <c r="AH337" s="3">
        <f t="shared" si="153"/>
        <v>45810</v>
      </c>
      <c r="AI337">
        <f t="shared" ca="1" si="154"/>
        <v>90.677966101694921</v>
      </c>
    </row>
    <row r="338" spans="1:35" x14ac:dyDescent="0.35">
      <c r="A338">
        <v>123792</v>
      </c>
      <c r="B338" s="5" t="s">
        <v>364</v>
      </c>
      <c r="C338" s="3">
        <v>44807</v>
      </c>
      <c r="D338" s="3">
        <v>44807</v>
      </c>
      <c r="E338" s="6">
        <v>5077</v>
      </c>
      <c r="F338" t="s">
        <v>26</v>
      </c>
      <c r="G338" s="6">
        <v>5077</v>
      </c>
      <c r="H338" t="str">
        <f t="shared" si="130"/>
        <v>Active</v>
      </c>
      <c r="I338">
        <f t="shared" si="131"/>
        <v>8.0831408775981526</v>
      </c>
      <c r="J338">
        <f t="shared" si="155"/>
        <v>91.916859122401846</v>
      </c>
      <c r="K338" s="3">
        <v>44863</v>
      </c>
      <c r="L338" s="1">
        <f t="shared" ca="1" si="132"/>
        <v>303.05361966569126</v>
      </c>
      <c r="M338" t="s">
        <v>896</v>
      </c>
      <c r="N338" s="1">
        <f t="shared" ca="1" si="133"/>
        <v>5380.0536196656913</v>
      </c>
      <c r="O338" t="str">
        <f t="shared" ca="1" si="134"/>
        <v>Active</v>
      </c>
      <c r="P338">
        <f t="shared" ca="1" si="135"/>
        <v>10.508083140877599</v>
      </c>
      <c r="Q338" s="3">
        <f t="shared" ca="1" si="136"/>
        <v>44887</v>
      </c>
      <c r="R338" s="1">
        <f t="shared" ca="1" si="137"/>
        <v>4234.354041875843</v>
      </c>
      <c r="S338" t="str">
        <f t="shared" ca="1" si="138"/>
        <v>Deposit</v>
      </c>
      <c r="T338" s="1">
        <f t="shared" ca="1" si="139"/>
        <v>5382.0536196656913</v>
      </c>
      <c r="U338" t="str">
        <f t="shared" ca="1" si="140"/>
        <v>Active</v>
      </c>
      <c r="V338">
        <f t="shared" ca="1" si="141"/>
        <v>9.122401847575059</v>
      </c>
      <c r="W338" s="3">
        <f t="shared" ca="1" si="142"/>
        <v>44927</v>
      </c>
      <c r="X338" s="1">
        <f t="shared" ca="1" si="143"/>
        <v>5320.7204498664105</v>
      </c>
      <c r="Y338" t="str">
        <f t="shared" ca="1" si="144"/>
        <v>Withdrawal</v>
      </c>
      <c r="Z338" s="1">
        <f t="shared" ca="1" si="145"/>
        <v>61.333169799280768</v>
      </c>
      <c r="AA338" t="str">
        <f t="shared" ca="1" si="146"/>
        <v>Inactive</v>
      </c>
      <c r="AB338">
        <f t="shared" ca="1" si="147"/>
        <v>75.750577367205537</v>
      </c>
      <c r="AC338" s="3">
        <f t="shared" ca="1" si="148"/>
        <v>45584</v>
      </c>
      <c r="AD338" s="1">
        <f t="shared" ca="1" si="149"/>
        <v>43.581008167517062</v>
      </c>
      <c r="AE338" t="str">
        <f t="shared" ca="1" si="150"/>
        <v>Deposit</v>
      </c>
      <c r="AF338" s="1">
        <f t="shared" ca="1" si="151"/>
        <v>104.91417796679784</v>
      </c>
      <c r="AG338" t="str">
        <f t="shared" ca="1" si="152"/>
        <v>Inactive</v>
      </c>
      <c r="AH338" s="3">
        <f t="shared" si="153"/>
        <v>45810</v>
      </c>
      <c r="AI338">
        <f t="shared" ca="1" si="154"/>
        <v>90.677966101694921</v>
      </c>
    </row>
    <row r="339" spans="1:35" x14ac:dyDescent="0.35">
      <c r="A339">
        <v>123793</v>
      </c>
      <c r="B339" s="5" t="s">
        <v>365</v>
      </c>
      <c r="C339" s="3">
        <v>44539</v>
      </c>
      <c r="D339" s="3">
        <v>44539</v>
      </c>
      <c r="E339" s="6">
        <v>5316</v>
      </c>
      <c r="F339" t="s">
        <v>26</v>
      </c>
      <c r="G339" s="6">
        <v>5316</v>
      </c>
      <c r="H339" t="str">
        <f t="shared" si="130"/>
        <v>Active</v>
      </c>
      <c r="I339">
        <f t="shared" si="131"/>
        <v>8.0831408775981526</v>
      </c>
      <c r="J339">
        <f t="shared" si="155"/>
        <v>91.916859122401846</v>
      </c>
      <c r="K339" s="3">
        <v>44614</v>
      </c>
      <c r="L339" s="1">
        <f t="shared" ca="1" si="132"/>
        <v>3621.1615521028939</v>
      </c>
      <c r="M339" t="s">
        <v>895</v>
      </c>
      <c r="N339" s="1">
        <f t="shared" ca="1" si="133"/>
        <v>1694.8384478971061</v>
      </c>
      <c r="O339" t="str">
        <f t="shared" ca="1" si="134"/>
        <v>Active</v>
      </c>
      <c r="P339">
        <f t="shared" ca="1" si="135"/>
        <v>10.508083140877599</v>
      </c>
      <c r="Q339" s="3">
        <f t="shared" ca="1" si="136"/>
        <v>44698</v>
      </c>
      <c r="R339" s="1">
        <f t="shared" ca="1" si="137"/>
        <v>334.40623873021508</v>
      </c>
      <c r="S339" t="str">
        <f t="shared" ca="1" si="138"/>
        <v>Deposit</v>
      </c>
      <c r="T339" s="1">
        <f t="shared" ca="1" si="139"/>
        <v>1696.8384478971061</v>
      </c>
      <c r="U339" t="str">
        <f t="shared" ca="1" si="140"/>
        <v>Active</v>
      </c>
      <c r="V339">
        <f t="shared" ca="1" si="141"/>
        <v>9.122401847575059</v>
      </c>
      <c r="W339" s="3">
        <f t="shared" ca="1" si="142"/>
        <v>44735</v>
      </c>
      <c r="X339" s="1">
        <f t="shared" ca="1" si="143"/>
        <v>381.39568181518439</v>
      </c>
      <c r="Y339" t="str">
        <f t="shared" ca="1" si="144"/>
        <v>Withdrawal</v>
      </c>
      <c r="Z339" s="1">
        <f t="shared" ca="1" si="145"/>
        <v>1315.4427660819217</v>
      </c>
      <c r="AA339" t="str">
        <f t="shared" ca="1" si="146"/>
        <v>Inactive</v>
      </c>
      <c r="AB339">
        <f t="shared" ca="1" si="147"/>
        <v>75.750577367205537</v>
      </c>
      <c r="AC339" s="3">
        <f t="shared" ca="1" si="148"/>
        <v>45066</v>
      </c>
      <c r="AD339" s="1">
        <f t="shared" ca="1" si="149"/>
        <v>580.82249970850864</v>
      </c>
      <c r="AE339" t="str">
        <f t="shared" ca="1" si="150"/>
        <v>Withdrawal</v>
      </c>
      <c r="AF339" s="1">
        <f t="shared" ca="1" si="151"/>
        <v>734.62026637341307</v>
      </c>
      <c r="AG339" t="str">
        <f t="shared" ca="1" si="152"/>
        <v>Inactive</v>
      </c>
      <c r="AH339" s="3">
        <f t="shared" si="153"/>
        <v>45810</v>
      </c>
      <c r="AI339">
        <f t="shared" ca="1" si="154"/>
        <v>90.677966101694921</v>
      </c>
    </row>
    <row r="340" spans="1:35" x14ac:dyDescent="0.35">
      <c r="A340">
        <v>123794</v>
      </c>
      <c r="B340" s="5" t="s">
        <v>366</v>
      </c>
      <c r="C340" s="3">
        <v>44705</v>
      </c>
      <c r="D340" s="3">
        <v>44705</v>
      </c>
      <c r="E340" s="6">
        <v>8037</v>
      </c>
      <c r="F340" t="s">
        <v>26</v>
      </c>
      <c r="G340" s="6">
        <v>8037</v>
      </c>
      <c r="H340" t="str">
        <f t="shared" si="130"/>
        <v>Active</v>
      </c>
      <c r="I340">
        <f t="shared" si="131"/>
        <v>8.0831408775981526</v>
      </c>
      <c r="J340">
        <f t="shared" si="155"/>
        <v>91.916859122401846</v>
      </c>
      <c r="K340" s="3">
        <v>44818</v>
      </c>
      <c r="L340" s="1">
        <f t="shared" ca="1" si="132"/>
        <v>2117.6056804738946</v>
      </c>
      <c r="M340" t="s">
        <v>896</v>
      </c>
      <c r="N340" s="1">
        <f t="shared" ca="1" si="133"/>
        <v>10154.605680473895</v>
      </c>
      <c r="O340" t="str">
        <f t="shared" ca="1" si="134"/>
        <v>Active</v>
      </c>
      <c r="P340">
        <f t="shared" ca="1" si="135"/>
        <v>10.508083140877599</v>
      </c>
      <c r="Q340" s="3">
        <f t="shared" ca="1" si="136"/>
        <v>44977</v>
      </c>
      <c r="R340" s="1">
        <f t="shared" ca="1" si="137"/>
        <v>17.61793846079664</v>
      </c>
      <c r="S340" t="str">
        <f t="shared" ca="1" si="138"/>
        <v>Deposit</v>
      </c>
      <c r="T340" s="1">
        <f t="shared" ca="1" si="139"/>
        <v>10156.605680473895</v>
      </c>
      <c r="U340" t="str">
        <f t="shared" ca="1" si="140"/>
        <v>Active</v>
      </c>
      <c r="V340">
        <f t="shared" ca="1" si="141"/>
        <v>9.122401847575059</v>
      </c>
      <c r="W340" s="3">
        <f t="shared" ca="1" si="142"/>
        <v>45153</v>
      </c>
      <c r="X340" s="1">
        <f t="shared" ca="1" si="143"/>
        <v>5671.607073828186</v>
      </c>
      <c r="Y340" t="str">
        <f t="shared" ca="1" si="144"/>
        <v>Withdrawal</v>
      </c>
      <c r="Z340" s="1">
        <f t="shared" ca="1" si="145"/>
        <v>4484.9986066457086</v>
      </c>
      <c r="AA340" t="str">
        <f t="shared" ca="1" si="146"/>
        <v>Inactive</v>
      </c>
      <c r="AB340">
        <f t="shared" ca="1" si="147"/>
        <v>75.750577367205537</v>
      </c>
      <c r="AC340" s="3">
        <f t="shared" ca="1" si="148"/>
        <v>45571</v>
      </c>
      <c r="AD340" s="1">
        <f t="shared" ca="1" si="149"/>
        <v>4026.5984926413171</v>
      </c>
      <c r="AE340" t="str">
        <f t="shared" ca="1" si="150"/>
        <v>Withdrawal</v>
      </c>
      <c r="AF340" s="1">
        <f t="shared" ca="1" si="151"/>
        <v>458.40011400439153</v>
      </c>
      <c r="AG340" t="str">
        <f t="shared" ca="1" si="152"/>
        <v>Inactive</v>
      </c>
      <c r="AH340" s="3">
        <f t="shared" si="153"/>
        <v>45810</v>
      </c>
      <c r="AI340">
        <f t="shared" ca="1" si="154"/>
        <v>90.677966101694921</v>
      </c>
    </row>
    <row r="341" spans="1:35" x14ac:dyDescent="0.35">
      <c r="A341">
        <v>123795</v>
      </c>
      <c r="B341" s="5" t="s">
        <v>367</v>
      </c>
      <c r="C341" s="3">
        <v>44295</v>
      </c>
      <c r="D341" s="3">
        <v>44295</v>
      </c>
      <c r="E341" s="6">
        <v>6551</v>
      </c>
      <c r="F341" t="s">
        <v>26</v>
      </c>
      <c r="G341" s="6">
        <v>6551</v>
      </c>
      <c r="H341" t="str">
        <f t="shared" si="130"/>
        <v>Active</v>
      </c>
      <c r="I341">
        <f t="shared" si="131"/>
        <v>8.0831408775981526</v>
      </c>
      <c r="J341">
        <f t="shared" si="155"/>
        <v>91.916859122401846</v>
      </c>
      <c r="K341" s="3">
        <v>44471</v>
      </c>
      <c r="L341" s="1">
        <f t="shared" ca="1" si="132"/>
        <v>5376.5039012156649</v>
      </c>
      <c r="M341" t="s">
        <v>895</v>
      </c>
      <c r="N341" s="1">
        <f t="shared" ca="1" si="133"/>
        <v>1174.4960987843351</v>
      </c>
      <c r="O341" t="str">
        <f t="shared" ca="1" si="134"/>
        <v>Inactive</v>
      </c>
      <c r="P341">
        <f t="shared" ca="1" si="135"/>
        <v>10.508083140877599</v>
      </c>
      <c r="Q341" s="3">
        <f t="shared" ca="1" si="136"/>
        <v>44657</v>
      </c>
      <c r="R341" s="1">
        <f t="shared" ca="1" si="137"/>
        <v>335.36817222831962</v>
      </c>
      <c r="S341" t="str">
        <f t="shared" ca="1" si="138"/>
        <v>Withdrawal</v>
      </c>
      <c r="T341" s="1">
        <f t="shared" ca="1" si="139"/>
        <v>839.1279265560155</v>
      </c>
      <c r="U341" t="str">
        <f t="shared" ca="1" si="140"/>
        <v>Active</v>
      </c>
      <c r="V341">
        <f t="shared" ca="1" si="141"/>
        <v>9.122401847575059</v>
      </c>
      <c r="W341" s="3">
        <f t="shared" ca="1" si="142"/>
        <v>44816</v>
      </c>
      <c r="X341" s="1">
        <f t="shared" ca="1" si="143"/>
        <v>133.57544558448518</v>
      </c>
      <c r="Y341" t="str">
        <f t="shared" ca="1" si="144"/>
        <v>Withdrawal</v>
      </c>
      <c r="Z341" s="1">
        <f t="shared" ca="1" si="145"/>
        <v>705.55248097153026</v>
      </c>
      <c r="AA341" t="str">
        <f t="shared" ca="1" si="146"/>
        <v>Inactive</v>
      </c>
      <c r="AB341">
        <f t="shared" ca="1" si="147"/>
        <v>75.750577367205537</v>
      </c>
      <c r="AC341" s="3">
        <f t="shared" ca="1" si="148"/>
        <v>45095</v>
      </c>
      <c r="AD341" s="1">
        <f t="shared" ca="1" si="149"/>
        <v>163.69470431758219</v>
      </c>
      <c r="AE341" t="str">
        <f t="shared" ca="1" si="150"/>
        <v>Deposit</v>
      </c>
      <c r="AF341" s="1">
        <f t="shared" ca="1" si="151"/>
        <v>869.24718528911239</v>
      </c>
      <c r="AG341" t="str">
        <f t="shared" ca="1" si="152"/>
        <v>Inactive</v>
      </c>
      <c r="AH341" s="3">
        <f t="shared" si="153"/>
        <v>45810</v>
      </c>
      <c r="AI341">
        <f t="shared" ca="1" si="154"/>
        <v>90.677966101694921</v>
      </c>
    </row>
    <row r="342" spans="1:35" x14ac:dyDescent="0.35">
      <c r="A342">
        <v>123796</v>
      </c>
      <c r="B342" s="5" t="s">
        <v>368</v>
      </c>
      <c r="C342" s="3">
        <v>45086</v>
      </c>
      <c r="D342" s="3">
        <v>45086</v>
      </c>
      <c r="E342" s="6">
        <v>2861</v>
      </c>
      <c r="F342" t="s">
        <v>26</v>
      </c>
      <c r="G342" s="6">
        <v>2861</v>
      </c>
      <c r="H342" t="str">
        <f t="shared" si="130"/>
        <v>Active</v>
      </c>
      <c r="I342">
        <f t="shared" si="131"/>
        <v>8.0831408775981526</v>
      </c>
      <c r="J342">
        <f t="shared" si="155"/>
        <v>91.916859122401846</v>
      </c>
      <c r="K342" s="3">
        <v>45111</v>
      </c>
      <c r="L342" s="1">
        <f t="shared" ca="1" si="132"/>
        <v>2759.0198964381079</v>
      </c>
      <c r="M342" t="s">
        <v>896</v>
      </c>
      <c r="N342" s="1">
        <f t="shared" ca="1" si="133"/>
        <v>5620.0198964381079</v>
      </c>
      <c r="O342" t="str">
        <f t="shared" ca="1" si="134"/>
        <v>Active</v>
      </c>
      <c r="P342">
        <f t="shared" ca="1" si="135"/>
        <v>10.508083140877599</v>
      </c>
      <c r="Q342" s="3">
        <f t="shared" ca="1" si="136"/>
        <v>45202</v>
      </c>
      <c r="R342" s="1">
        <f t="shared" ca="1" si="137"/>
        <v>5315.2013532226092</v>
      </c>
      <c r="S342" t="str">
        <f t="shared" ca="1" si="138"/>
        <v>Withdrawal</v>
      </c>
      <c r="T342" s="1">
        <f t="shared" ca="1" si="139"/>
        <v>304.81854321549872</v>
      </c>
      <c r="U342" t="str">
        <f t="shared" ca="1" si="140"/>
        <v>Inactive</v>
      </c>
      <c r="V342">
        <f t="shared" ca="1" si="141"/>
        <v>9.122401847575059</v>
      </c>
      <c r="W342" s="3">
        <f t="shared" ca="1" si="142"/>
        <v>45396</v>
      </c>
      <c r="X342" s="1">
        <f t="shared" ca="1" si="143"/>
        <v>81.774354160976429</v>
      </c>
      <c r="Y342" t="str">
        <f t="shared" ca="1" si="144"/>
        <v>Deposit</v>
      </c>
      <c r="Z342" s="1">
        <f t="shared" ca="1" si="145"/>
        <v>386.59289737647515</v>
      </c>
      <c r="AA342" t="str">
        <f t="shared" ca="1" si="146"/>
        <v>Inactive</v>
      </c>
      <c r="AB342">
        <f t="shared" ca="1" si="147"/>
        <v>75.750577367205537</v>
      </c>
      <c r="AC342" s="3">
        <f t="shared" ca="1" si="148"/>
        <v>45630</v>
      </c>
      <c r="AD342" s="1">
        <f t="shared" ca="1" si="149"/>
        <v>165.66485844811913</v>
      </c>
      <c r="AE342" t="str">
        <f t="shared" ca="1" si="150"/>
        <v>Deposit</v>
      </c>
      <c r="AF342" s="1">
        <f t="shared" ca="1" si="151"/>
        <v>552.25775582459426</v>
      </c>
      <c r="AG342" t="str">
        <f t="shared" ca="1" si="152"/>
        <v>Active</v>
      </c>
      <c r="AH342" s="3">
        <f t="shared" si="153"/>
        <v>45810</v>
      </c>
      <c r="AI342">
        <f t="shared" ca="1" si="154"/>
        <v>90.677966101694921</v>
      </c>
    </row>
    <row r="343" spans="1:35" x14ac:dyDescent="0.35">
      <c r="A343">
        <v>123797</v>
      </c>
      <c r="B343" s="5" t="s">
        <v>369</v>
      </c>
      <c r="C343" s="3">
        <v>44551</v>
      </c>
      <c r="D343" s="3">
        <v>44551</v>
      </c>
      <c r="E343" s="6">
        <v>2110</v>
      </c>
      <c r="F343" t="s">
        <v>26</v>
      </c>
      <c r="G343" s="6">
        <v>2110</v>
      </c>
      <c r="H343" t="str">
        <f t="shared" si="130"/>
        <v>Active</v>
      </c>
      <c r="I343">
        <f t="shared" si="131"/>
        <v>8.0831408775981526</v>
      </c>
      <c r="J343">
        <f t="shared" si="155"/>
        <v>91.916859122401846</v>
      </c>
      <c r="K343" s="3">
        <v>44691</v>
      </c>
      <c r="L343" s="1">
        <f t="shared" ca="1" si="132"/>
        <v>2011.680129925739</v>
      </c>
      <c r="M343" t="s">
        <v>896</v>
      </c>
      <c r="N343" s="1">
        <f t="shared" ca="1" si="133"/>
        <v>4121.6801299257386</v>
      </c>
      <c r="O343" t="str">
        <f t="shared" ca="1" si="134"/>
        <v>Active</v>
      </c>
      <c r="P343">
        <f t="shared" ca="1" si="135"/>
        <v>10.508083140877599</v>
      </c>
      <c r="Q343" s="3">
        <f t="shared" ca="1" si="136"/>
        <v>44701</v>
      </c>
      <c r="R343" s="1">
        <f t="shared" ca="1" si="137"/>
        <v>192.60345293328351</v>
      </c>
      <c r="S343" t="str">
        <f t="shared" ca="1" si="138"/>
        <v>Deposit</v>
      </c>
      <c r="T343" s="1">
        <f t="shared" ca="1" si="139"/>
        <v>4123.6801299257386</v>
      </c>
      <c r="U343" t="str">
        <f t="shared" ca="1" si="140"/>
        <v>Active</v>
      </c>
      <c r="V343">
        <f t="shared" ca="1" si="141"/>
        <v>9.122401847575059</v>
      </c>
      <c r="W343" s="3">
        <f t="shared" ca="1" si="142"/>
        <v>44796</v>
      </c>
      <c r="X343" s="1">
        <f t="shared" ca="1" si="143"/>
        <v>736.12249810980313</v>
      </c>
      <c r="Y343" t="str">
        <f t="shared" ca="1" si="144"/>
        <v>Withdrawal</v>
      </c>
      <c r="Z343" s="1">
        <f t="shared" ca="1" si="145"/>
        <v>3387.5576318159356</v>
      </c>
      <c r="AA343" t="str">
        <f t="shared" ca="1" si="146"/>
        <v>Inactive</v>
      </c>
      <c r="AB343">
        <f t="shared" ca="1" si="147"/>
        <v>75.750577367205537</v>
      </c>
      <c r="AC343" s="3">
        <f t="shared" ca="1" si="148"/>
        <v>45097</v>
      </c>
      <c r="AD343" s="1">
        <f t="shared" ca="1" si="149"/>
        <v>814.10200087369572</v>
      </c>
      <c r="AE343" t="str">
        <f t="shared" ca="1" si="150"/>
        <v>Deposit</v>
      </c>
      <c r="AF343" s="1">
        <f t="shared" ca="1" si="151"/>
        <v>4201.6596326896315</v>
      </c>
      <c r="AG343" t="str">
        <f t="shared" ca="1" si="152"/>
        <v>Inactive</v>
      </c>
      <c r="AH343" s="3">
        <f t="shared" si="153"/>
        <v>45810</v>
      </c>
      <c r="AI343">
        <f t="shared" ca="1" si="154"/>
        <v>90.677966101694921</v>
      </c>
    </row>
    <row r="344" spans="1:35" x14ac:dyDescent="0.35">
      <c r="A344">
        <v>123798</v>
      </c>
      <c r="B344" s="5" t="s">
        <v>370</v>
      </c>
      <c r="C344" s="3">
        <v>44900</v>
      </c>
      <c r="D344" s="3">
        <v>44900</v>
      </c>
      <c r="E344" s="6">
        <v>1581</v>
      </c>
      <c r="F344" t="s">
        <v>26</v>
      </c>
      <c r="G344" s="6">
        <v>1581</v>
      </c>
      <c r="H344" t="str">
        <f t="shared" si="130"/>
        <v>Active</v>
      </c>
      <c r="I344">
        <f t="shared" si="131"/>
        <v>8.0831408775981526</v>
      </c>
      <c r="J344">
        <f t="shared" si="155"/>
        <v>91.916859122401846</v>
      </c>
      <c r="K344" s="3">
        <v>44969</v>
      </c>
      <c r="L344" s="1">
        <f t="shared" ca="1" si="132"/>
        <v>1544.6898371983932</v>
      </c>
      <c r="M344" t="s">
        <v>895</v>
      </c>
      <c r="N344" s="1">
        <f t="shared" ca="1" si="133"/>
        <v>36.310162801606793</v>
      </c>
      <c r="O344" t="str">
        <f t="shared" ca="1" si="134"/>
        <v>Active</v>
      </c>
      <c r="P344">
        <f t="shared" ca="1" si="135"/>
        <v>10.508083140877599</v>
      </c>
      <c r="Q344" s="3">
        <f t="shared" ca="1" si="136"/>
        <v>45053</v>
      </c>
      <c r="R344" s="1">
        <f t="shared" ca="1" si="137"/>
        <v>20.109342504250662</v>
      </c>
      <c r="S344" t="str">
        <f t="shared" ca="1" si="138"/>
        <v>Deposit</v>
      </c>
      <c r="T344" s="1">
        <f t="shared" ca="1" si="139"/>
        <v>38.310162801606793</v>
      </c>
      <c r="U344" t="str">
        <f t="shared" ca="1" si="140"/>
        <v>Active</v>
      </c>
      <c r="V344">
        <f t="shared" ca="1" si="141"/>
        <v>9.122401847575059</v>
      </c>
      <c r="W344" s="3">
        <f t="shared" ca="1" si="142"/>
        <v>45167</v>
      </c>
      <c r="X344" s="1">
        <f t="shared" ca="1" si="143"/>
        <v>29.550541320812179</v>
      </c>
      <c r="Y344" t="str">
        <f t="shared" ca="1" si="144"/>
        <v>Withdrawal</v>
      </c>
      <c r="Z344" s="1">
        <f t="shared" ca="1" si="145"/>
        <v>8.759621480794614</v>
      </c>
      <c r="AA344" t="str">
        <f t="shared" ca="1" si="146"/>
        <v>Inactive</v>
      </c>
      <c r="AB344">
        <f t="shared" ca="1" si="147"/>
        <v>75.750577367205537</v>
      </c>
      <c r="AC344" s="3">
        <f t="shared" ca="1" si="148"/>
        <v>45776</v>
      </c>
      <c r="AD344" s="1">
        <f t="shared" ca="1" si="149"/>
        <v>8.2520229738773079</v>
      </c>
      <c r="AE344" t="str">
        <f t="shared" ca="1" si="150"/>
        <v>Deposit</v>
      </c>
      <c r="AF344" s="1">
        <f t="shared" ca="1" si="151"/>
        <v>17.011644454671924</v>
      </c>
      <c r="AG344" t="str">
        <f t="shared" ca="1" si="152"/>
        <v>Active</v>
      </c>
      <c r="AH344" s="3">
        <f t="shared" si="153"/>
        <v>45810</v>
      </c>
      <c r="AI344">
        <f t="shared" ca="1" si="154"/>
        <v>90.677966101694921</v>
      </c>
    </row>
    <row r="345" spans="1:35" x14ac:dyDescent="0.35">
      <c r="A345">
        <v>123799</v>
      </c>
      <c r="B345" s="5" t="s">
        <v>371</v>
      </c>
      <c r="C345" s="3">
        <v>44439</v>
      </c>
      <c r="D345" s="3">
        <v>44439</v>
      </c>
      <c r="E345" s="6">
        <v>6177</v>
      </c>
      <c r="F345" t="s">
        <v>26</v>
      </c>
      <c r="G345" s="6">
        <v>6177</v>
      </c>
      <c r="H345" t="str">
        <f t="shared" si="130"/>
        <v>Active</v>
      </c>
      <c r="I345">
        <f t="shared" si="131"/>
        <v>8.0831408775981526</v>
      </c>
      <c r="J345">
        <f t="shared" si="155"/>
        <v>91.916859122401846</v>
      </c>
      <c r="K345" s="3">
        <v>44449</v>
      </c>
      <c r="L345" s="1">
        <f t="shared" ca="1" si="132"/>
        <v>2664.9654632572419</v>
      </c>
      <c r="M345" t="s">
        <v>895</v>
      </c>
      <c r="N345" s="1">
        <f t="shared" ca="1" si="133"/>
        <v>3512.0345367427581</v>
      </c>
      <c r="O345" t="str">
        <f t="shared" ca="1" si="134"/>
        <v>Inactive</v>
      </c>
      <c r="P345">
        <f t="shared" ca="1" si="135"/>
        <v>10.508083140877599</v>
      </c>
      <c r="Q345" s="3">
        <f t="shared" ca="1" si="136"/>
        <v>44641</v>
      </c>
      <c r="R345" s="1">
        <f t="shared" ca="1" si="137"/>
        <v>191.80142215925369</v>
      </c>
      <c r="S345" t="str">
        <f t="shared" ca="1" si="138"/>
        <v>Deposit</v>
      </c>
      <c r="T345" s="1">
        <f t="shared" ca="1" si="139"/>
        <v>3514.0345367427581</v>
      </c>
      <c r="U345" t="str">
        <f t="shared" ca="1" si="140"/>
        <v>Active</v>
      </c>
      <c r="V345">
        <f t="shared" ca="1" si="141"/>
        <v>9.122401847575059</v>
      </c>
      <c r="W345" s="3">
        <f t="shared" ca="1" si="142"/>
        <v>44718</v>
      </c>
      <c r="X345" s="1">
        <f t="shared" ca="1" si="143"/>
        <v>2056.771070256646</v>
      </c>
      <c r="Y345" t="str">
        <f t="shared" ca="1" si="144"/>
        <v>Withdrawal</v>
      </c>
      <c r="Z345" s="1">
        <f t="shared" ca="1" si="145"/>
        <v>1457.2634664861121</v>
      </c>
      <c r="AA345" t="str">
        <f t="shared" ca="1" si="146"/>
        <v>Inactive</v>
      </c>
      <c r="AB345">
        <f t="shared" ca="1" si="147"/>
        <v>75.750577367205537</v>
      </c>
      <c r="AC345" s="3">
        <f t="shared" ca="1" si="148"/>
        <v>45239</v>
      </c>
      <c r="AD345" s="1">
        <f t="shared" ca="1" si="149"/>
        <v>287.91981230480974</v>
      </c>
      <c r="AE345" t="str">
        <f t="shared" ca="1" si="150"/>
        <v>Deposit</v>
      </c>
      <c r="AF345" s="1">
        <f t="shared" ca="1" si="151"/>
        <v>1745.1832787909218</v>
      </c>
      <c r="AG345" t="str">
        <f t="shared" ca="1" si="152"/>
        <v>Inactive</v>
      </c>
      <c r="AH345" s="3">
        <f t="shared" si="153"/>
        <v>45810</v>
      </c>
      <c r="AI345">
        <f t="shared" ca="1" si="154"/>
        <v>90.677966101694921</v>
      </c>
    </row>
    <row r="346" spans="1:35" x14ac:dyDescent="0.35">
      <c r="A346">
        <v>123800</v>
      </c>
      <c r="B346" s="5" t="s">
        <v>372</v>
      </c>
      <c r="C346" s="3">
        <v>44819</v>
      </c>
      <c r="D346" s="3">
        <v>44819</v>
      </c>
      <c r="E346" s="6">
        <v>4673</v>
      </c>
      <c r="F346" t="s">
        <v>26</v>
      </c>
      <c r="G346" s="6">
        <v>4673</v>
      </c>
      <c r="H346" t="str">
        <f t="shared" si="130"/>
        <v>Active</v>
      </c>
      <c r="I346">
        <f t="shared" si="131"/>
        <v>8.0831408775981526</v>
      </c>
      <c r="J346">
        <f t="shared" si="155"/>
        <v>91.916859122401846</v>
      </c>
      <c r="K346" s="3">
        <v>44936</v>
      </c>
      <c r="L346" s="1">
        <f t="shared" ca="1" si="132"/>
        <v>2407.9191889483004</v>
      </c>
      <c r="M346" t="s">
        <v>896</v>
      </c>
      <c r="N346" s="1">
        <f t="shared" ca="1" si="133"/>
        <v>7080.9191889483009</v>
      </c>
      <c r="O346" t="str">
        <f t="shared" ca="1" si="134"/>
        <v>Inactive</v>
      </c>
      <c r="P346">
        <f t="shared" ca="1" si="135"/>
        <v>10.508083140877599</v>
      </c>
      <c r="Q346" s="3">
        <f t="shared" ca="1" si="136"/>
        <v>45119</v>
      </c>
      <c r="R346" s="1">
        <f t="shared" ca="1" si="137"/>
        <v>2483.2007633743342</v>
      </c>
      <c r="S346" t="str">
        <f t="shared" ca="1" si="138"/>
        <v>Withdrawal</v>
      </c>
      <c r="T346" s="1">
        <f t="shared" ca="1" si="139"/>
        <v>4597.7184255739667</v>
      </c>
      <c r="U346" t="str">
        <f t="shared" ca="1" si="140"/>
        <v>Active</v>
      </c>
      <c r="V346">
        <f t="shared" ca="1" si="141"/>
        <v>9.122401847575059</v>
      </c>
      <c r="W346" s="3">
        <f t="shared" ca="1" si="142"/>
        <v>45156</v>
      </c>
      <c r="X346" s="1">
        <f t="shared" ca="1" si="143"/>
        <v>2474.1483301477156</v>
      </c>
      <c r="Y346" t="str">
        <f t="shared" ca="1" si="144"/>
        <v>Deposit</v>
      </c>
      <c r="Z346" s="1">
        <f t="shared" ca="1" si="145"/>
        <v>7071.8667557216822</v>
      </c>
      <c r="AA346" t="str">
        <f t="shared" ca="1" si="146"/>
        <v>Inactive</v>
      </c>
      <c r="AB346">
        <f t="shared" ca="1" si="147"/>
        <v>75.750577367205537</v>
      </c>
      <c r="AC346" s="3">
        <f t="shared" ca="1" si="148"/>
        <v>45483</v>
      </c>
      <c r="AD346" s="1">
        <f t="shared" ca="1" si="149"/>
        <v>3674.6861347730123</v>
      </c>
      <c r="AE346" t="str">
        <f t="shared" ca="1" si="150"/>
        <v>Deposit</v>
      </c>
      <c r="AF346" s="1">
        <f t="shared" ca="1" si="151"/>
        <v>10746.552890494695</v>
      </c>
      <c r="AG346" t="str">
        <f t="shared" ca="1" si="152"/>
        <v>Inactive</v>
      </c>
      <c r="AH346" s="3">
        <f t="shared" si="153"/>
        <v>45810</v>
      </c>
      <c r="AI346">
        <f t="shared" ca="1" si="154"/>
        <v>90.677966101694921</v>
      </c>
    </row>
    <row r="347" spans="1:35" x14ac:dyDescent="0.35">
      <c r="A347">
        <v>123801</v>
      </c>
      <c r="B347" s="5" t="s">
        <v>373</v>
      </c>
      <c r="C347" s="3">
        <v>43923</v>
      </c>
      <c r="D347" s="3">
        <v>43923</v>
      </c>
      <c r="E347" s="6">
        <v>7253</v>
      </c>
      <c r="F347" t="s">
        <v>26</v>
      </c>
      <c r="G347" s="6">
        <v>7253</v>
      </c>
      <c r="H347" t="str">
        <f t="shared" si="130"/>
        <v>Active</v>
      </c>
      <c r="I347">
        <f t="shared" si="131"/>
        <v>8.0831408775981526</v>
      </c>
      <c r="J347">
        <f t="shared" si="155"/>
        <v>91.916859122401846</v>
      </c>
      <c r="K347" s="3">
        <v>44016</v>
      </c>
      <c r="L347" s="1">
        <f t="shared" ca="1" si="132"/>
        <v>7153.1802298865096</v>
      </c>
      <c r="M347" t="s">
        <v>895</v>
      </c>
      <c r="N347" s="1">
        <f t="shared" ca="1" si="133"/>
        <v>99.819770113490449</v>
      </c>
      <c r="O347" t="str">
        <f t="shared" ca="1" si="134"/>
        <v>Active</v>
      </c>
      <c r="P347">
        <f t="shared" ca="1" si="135"/>
        <v>10.508083140877599</v>
      </c>
      <c r="Q347" s="3">
        <f t="shared" ca="1" si="136"/>
        <v>44113</v>
      </c>
      <c r="R347" s="1">
        <f t="shared" ca="1" si="137"/>
        <v>74.097590038163716</v>
      </c>
      <c r="S347" t="str">
        <f t="shared" ca="1" si="138"/>
        <v>Withdrawal</v>
      </c>
      <c r="T347" s="1">
        <f t="shared" ca="1" si="139"/>
        <v>25.722180075326733</v>
      </c>
      <c r="U347" t="str">
        <f t="shared" ca="1" si="140"/>
        <v>Active</v>
      </c>
      <c r="V347">
        <f t="shared" ca="1" si="141"/>
        <v>9.122401847575059</v>
      </c>
      <c r="W347" s="3">
        <f t="shared" ca="1" si="142"/>
        <v>44250</v>
      </c>
      <c r="X347" s="1">
        <f t="shared" ca="1" si="143"/>
        <v>19.326463131192064</v>
      </c>
      <c r="Y347" t="str">
        <f t="shared" ca="1" si="144"/>
        <v>Deposit</v>
      </c>
      <c r="Z347" s="1">
        <f t="shared" ca="1" si="145"/>
        <v>45.048643206518797</v>
      </c>
      <c r="AA347" t="str">
        <f t="shared" ca="1" si="146"/>
        <v>Active</v>
      </c>
      <c r="AB347">
        <f t="shared" ca="1" si="147"/>
        <v>75.750577367205537</v>
      </c>
      <c r="AC347" s="3">
        <f t="shared" ca="1" si="148"/>
        <v>44345</v>
      </c>
      <c r="AD347" s="1">
        <f t="shared" ca="1" si="149"/>
        <v>22.699443927866835</v>
      </c>
      <c r="AE347" t="str">
        <f t="shared" ca="1" si="150"/>
        <v>Deposit</v>
      </c>
      <c r="AF347" s="1">
        <f t="shared" ca="1" si="151"/>
        <v>67.748087134385628</v>
      </c>
      <c r="AG347" t="str">
        <f t="shared" ca="1" si="152"/>
        <v>Inactive</v>
      </c>
      <c r="AH347" s="3">
        <f t="shared" si="153"/>
        <v>45810</v>
      </c>
      <c r="AI347">
        <f t="shared" ca="1" si="154"/>
        <v>90.677966101694921</v>
      </c>
    </row>
    <row r="348" spans="1:35" x14ac:dyDescent="0.35">
      <c r="A348">
        <v>123802</v>
      </c>
      <c r="B348" s="5" t="s">
        <v>374</v>
      </c>
      <c r="C348" s="3">
        <v>43879</v>
      </c>
      <c r="D348" s="3">
        <v>43879</v>
      </c>
      <c r="E348" s="6">
        <v>7819</v>
      </c>
      <c r="F348" t="s">
        <v>26</v>
      </c>
      <c r="G348" s="6">
        <v>7819</v>
      </c>
      <c r="H348" t="str">
        <f t="shared" si="130"/>
        <v>Active</v>
      </c>
      <c r="I348">
        <f t="shared" si="131"/>
        <v>8.0831408775981526</v>
      </c>
      <c r="J348">
        <f t="shared" si="155"/>
        <v>91.916859122401846</v>
      </c>
      <c r="K348" s="3">
        <v>43918</v>
      </c>
      <c r="L348" s="1">
        <f t="shared" ca="1" si="132"/>
        <v>3706.1364516809194</v>
      </c>
      <c r="M348" t="s">
        <v>896</v>
      </c>
      <c r="N348" s="1">
        <f t="shared" ca="1" si="133"/>
        <v>11525.136451680919</v>
      </c>
      <c r="O348" t="str">
        <f t="shared" ca="1" si="134"/>
        <v>Active</v>
      </c>
      <c r="P348">
        <f t="shared" ca="1" si="135"/>
        <v>10.508083140877599</v>
      </c>
      <c r="Q348" s="3">
        <f t="shared" ca="1" si="136"/>
        <v>43937</v>
      </c>
      <c r="R348" s="1">
        <f t="shared" ca="1" si="137"/>
        <v>8901.8602131642638</v>
      </c>
      <c r="S348" t="str">
        <f t="shared" ca="1" si="138"/>
        <v>Withdrawal</v>
      </c>
      <c r="T348" s="1">
        <f t="shared" ca="1" si="139"/>
        <v>2623.2762385166552</v>
      </c>
      <c r="U348" t="str">
        <f t="shared" ca="1" si="140"/>
        <v>Active</v>
      </c>
      <c r="V348">
        <f t="shared" ca="1" si="141"/>
        <v>9.122401847575059</v>
      </c>
      <c r="W348" s="3">
        <f t="shared" ca="1" si="142"/>
        <v>44008</v>
      </c>
      <c r="X348" s="1">
        <f t="shared" ca="1" si="143"/>
        <v>1906.18910249187</v>
      </c>
      <c r="Y348" t="str">
        <f t="shared" ca="1" si="144"/>
        <v>Withdrawal</v>
      </c>
      <c r="Z348" s="1">
        <f t="shared" ca="1" si="145"/>
        <v>717.0871360247852</v>
      </c>
      <c r="AA348" t="str">
        <f t="shared" ca="1" si="146"/>
        <v>Inactive</v>
      </c>
      <c r="AB348">
        <f t="shared" ca="1" si="147"/>
        <v>75.750577367205537</v>
      </c>
      <c r="AC348" s="3">
        <f t="shared" ca="1" si="148"/>
        <v>44445</v>
      </c>
      <c r="AD348" s="1">
        <f t="shared" ca="1" si="149"/>
        <v>225.92653738021397</v>
      </c>
      <c r="AE348" t="str">
        <f t="shared" ca="1" si="150"/>
        <v>Withdrawal</v>
      </c>
      <c r="AF348" s="1">
        <f t="shared" ca="1" si="151"/>
        <v>491.16059864457122</v>
      </c>
      <c r="AG348" t="str">
        <f t="shared" ca="1" si="152"/>
        <v>Inactive</v>
      </c>
      <c r="AH348" s="3">
        <f t="shared" si="153"/>
        <v>45810</v>
      </c>
      <c r="AI348">
        <f t="shared" ca="1" si="154"/>
        <v>90.677966101694921</v>
      </c>
    </row>
    <row r="349" spans="1:35" x14ac:dyDescent="0.35">
      <c r="A349">
        <v>123803</v>
      </c>
      <c r="B349" s="5" t="s">
        <v>375</v>
      </c>
      <c r="C349" s="3">
        <v>45037</v>
      </c>
      <c r="D349" s="3">
        <v>45037</v>
      </c>
      <c r="E349" s="6">
        <v>4913</v>
      </c>
      <c r="F349" t="s">
        <v>26</v>
      </c>
      <c r="G349" s="6">
        <v>4913</v>
      </c>
      <c r="H349" t="str">
        <f t="shared" si="130"/>
        <v>Active</v>
      </c>
      <c r="I349">
        <f t="shared" si="131"/>
        <v>8.0831408775981526</v>
      </c>
      <c r="J349">
        <f t="shared" si="155"/>
        <v>91.916859122401846</v>
      </c>
      <c r="K349" s="3">
        <v>45071</v>
      </c>
      <c r="L349" s="1">
        <f t="shared" ca="1" si="132"/>
        <v>3817.1155274653365</v>
      </c>
      <c r="M349" t="s">
        <v>896</v>
      </c>
      <c r="N349" s="1">
        <f t="shared" ca="1" si="133"/>
        <v>8730.1155274653356</v>
      </c>
      <c r="O349" t="str">
        <f t="shared" ca="1" si="134"/>
        <v>Active</v>
      </c>
      <c r="P349">
        <f t="shared" ca="1" si="135"/>
        <v>10.508083140877599</v>
      </c>
      <c r="Q349" s="3">
        <f t="shared" ca="1" si="136"/>
        <v>45251</v>
      </c>
      <c r="R349" s="1">
        <f t="shared" ca="1" si="137"/>
        <v>3008.0333131111347</v>
      </c>
      <c r="S349" t="str">
        <f t="shared" ca="1" si="138"/>
        <v>Withdrawal</v>
      </c>
      <c r="T349" s="1">
        <f t="shared" ca="1" si="139"/>
        <v>5722.0822143542009</v>
      </c>
      <c r="U349" t="str">
        <f t="shared" ca="1" si="140"/>
        <v>Active</v>
      </c>
      <c r="V349">
        <f t="shared" ca="1" si="141"/>
        <v>9.122401847575059</v>
      </c>
      <c r="W349" s="3">
        <f t="shared" ca="1" si="142"/>
        <v>45389</v>
      </c>
      <c r="X349" s="1">
        <f t="shared" ca="1" si="143"/>
        <v>4146.9101088341904</v>
      </c>
      <c r="Y349" t="str">
        <f t="shared" ca="1" si="144"/>
        <v>Withdrawal</v>
      </c>
      <c r="Z349" s="1">
        <f t="shared" ca="1" si="145"/>
        <v>1575.1721055200105</v>
      </c>
      <c r="AA349" t="str">
        <f t="shared" ca="1" si="146"/>
        <v>Inactive</v>
      </c>
      <c r="AB349">
        <f t="shared" ca="1" si="147"/>
        <v>75.750577367205537</v>
      </c>
      <c r="AC349" s="3">
        <f t="shared" ca="1" si="148"/>
        <v>45664</v>
      </c>
      <c r="AD349" s="1">
        <f t="shared" ca="1" si="149"/>
        <v>1137.7684055147524</v>
      </c>
      <c r="AE349" t="str">
        <f t="shared" ca="1" si="150"/>
        <v>Deposit</v>
      </c>
      <c r="AF349" s="1">
        <f t="shared" ca="1" si="151"/>
        <v>2712.9405110347629</v>
      </c>
      <c r="AG349" t="str">
        <f t="shared" ca="1" si="152"/>
        <v>Active</v>
      </c>
      <c r="AH349" s="3">
        <f t="shared" si="153"/>
        <v>45810</v>
      </c>
      <c r="AI349">
        <f t="shared" ca="1" si="154"/>
        <v>90.677966101694921</v>
      </c>
    </row>
    <row r="350" spans="1:35" x14ac:dyDescent="0.35">
      <c r="A350">
        <v>123804</v>
      </c>
      <c r="B350" s="5" t="s">
        <v>376</v>
      </c>
      <c r="C350" s="3">
        <v>44082</v>
      </c>
      <c r="D350" s="3">
        <v>44082</v>
      </c>
      <c r="E350" s="6">
        <v>8114</v>
      </c>
      <c r="F350" t="s">
        <v>26</v>
      </c>
      <c r="G350" s="6">
        <v>8114</v>
      </c>
      <c r="H350" t="str">
        <f t="shared" si="130"/>
        <v>Active</v>
      </c>
      <c r="I350">
        <f t="shared" si="131"/>
        <v>8.0831408775981526</v>
      </c>
      <c r="J350">
        <f t="shared" si="155"/>
        <v>91.916859122401846</v>
      </c>
      <c r="K350" s="3">
        <v>44089</v>
      </c>
      <c r="L350" s="1">
        <f t="shared" ca="1" si="132"/>
        <v>2625.7292821138994</v>
      </c>
      <c r="M350" t="s">
        <v>895</v>
      </c>
      <c r="N350" s="1">
        <f t="shared" ca="1" si="133"/>
        <v>5488.2707178861001</v>
      </c>
      <c r="O350" t="str">
        <f t="shared" ca="1" si="134"/>
        <v>Active</v>
      </c>
      <c r="P350">
        <f t="shared" ca="1" si="135"/>
        <v>10.508083140877599</v>
      </c>
      <c r="Q350" s="3">
        <f t="shared" ca="1" si="136"/>
        <v>44200</v>
      </c>
      <c r="R350" s="1">
        <f t="shared" ca="1" si="137"/>
        <v>3902.7196207680809</v>
      </c>
      <c r="S350" t="str">
        <f t="shared" ca="1" si="138"/>
        <v>Withdrawal</v>
      </c>
      <c r="T350" s="1">
        <f t="shared" ca="1" si="139"/>
        <v>1585.5510971180192</v>
      </c>
      <c r="U350" t="str">
        <f t="shared" ca="1" si="140"/>
        <v>Active</v>
      </c>
      <c r="V350">
        <f t="shared" ca="1" si="141"/>
        <v>9.122401847575059</v>
      </c>
      <c r="W350" s="3">
        <f t="shared" ca="1" si="142"/>
        <v>44315</v>
      </c>
      <c r="X350" s="1">
        <f t="shared" ca="1" si="143"/>
        <v>277.10765054514411</v>
      </c>
      <c r="Y350" t="str">
        <f t="shared" ca="1" si="144"/>
        <v>Deposit</v>
      </c>
      <c r="Z350" s="1">
        <f t="shared" ca="1" si="145"/>
        <v>1862.6587476631635</v>
      </c>
      <c r="AA350" t="str">
        <f t="shared" ca="1" si="146"/>
        <v>Inactive</v>
      </c>
      <c r="AB350">
        <f t="shared" ca="1" si="147"/>
        <v>75.750577367205537</v>
      </c>
      <c r="AC350" s="3">
        <f t="shared" ca="1" si="148"/>
        <v>44899</v>
      </c>
      <c r="AD350" s="1">
        <f t="shared" ca="1" si="149"/>
        <v>421.67957235784365</v>
      </c>
      <c r="AE350" t="str">
        <f t="shared" ca="1" si="150"/>
        <v>Deposit</v>
      </c>
      <c r="AF350" s="1">
        <f t="shared" ca="1" si="151"/>
        <v>2284.3383200210073</v>
      </c>
      <c r="AG350" t="str">
        <f t="shared" ca="1" si="152"/>
        <v>Inactive</v>
      </c>
      <c r="AH350" s="3">
        <f t="shared" si="153"/>
        <v>45810</v>
      </c>
      <c r="AI350">
        <f t="shared" ca="1" si="154"/>
        <v>90.677966101694921</v>
      </c>
    </row>
    <row r="351" spans="1:35" x14ac:dyDescent="0.35">
      <c r="A351">
        <v>123805</v>
      </c>
      <c r="B351" s="5" t="s">
        <v>377</v>
      </c>
      <c r="C351" s="3">
        <v>44887</v>
      </c>
      <c r="D351" s="3">
        <v>44887</v>
      </c>
      <c r="E351" s="6">
        <v>800</v>
      </c>
      <c r="F351" t="s">
        <v>26</v>
      </c>
      <c r="G351" s="6">
        <v>800</v>
      </c>
      <c r="H351" t="str">
        <f t="shared" si="130"/>
        <v>Active</v>
      </c>
      <c r="I351">
        <f t="shared" si="131"/>
        <v>8.0831408775981526</v>
      </c>
      <c r="J351">
        <f t="shared" si="155"/>
        <v>91.916859122401846</v>
      </c>
      <c r="K351" s="3">
        <v>45007</v>
      </c>
      <c r="L351" s="1">
        <f t="shared" ca="1" si="132"/>
        <v>556.29746509572908</v>
      </c>
      <c r="M351" t="s">
        <v>895</v>
      </c>
      <c r="N351" s="1">
        <f t="shared" ca="1" si="133"/>
        <v>243.70253490427092</v>
      </c>
      <c r="O351" t="str">
        <f t="shared" ca="1" si="134"/>
        <v>Active</v>
      </c>
      <c r="P351">
        <f t="shared" ca="1" si="135"/>
        <v>10.508083140877599</v>
      </c>
      <c r="Q351" s="3">
        <f t="shared" ca="1" si="136"/>
        <v>45117</v>
      </c>
      <c r="R351" s="1">
        <f t="shared" ca="1" si="137"/>
        <v>181.9191326180889</v>
      </c>
      <c r="S351" t="str">
        <f t="shared" ca="1" si="138"/>
        <v>Withdrawal</v>
      </c>
      <c r="T351" s="1">
        <f t="shared" ca="1" si="139"/>
        <v>61.783402286182024</v>
      </c>
      <c r="U351" t="str">
        <f t="shared" ca="1" si="140"/>
        <v>Active</v>
      </c>
      <c r="V351">
        <f t="shared" ca="1" si="141"/>
        <v>9.122401847575059</v>
      </c>
      <c r="W351" s="3">
        <f t="shared" ca="1" si="142"/>
        <v>45191</v>
      </c>
      <c r="X351" s="1">
        <f t="shared" ca="1" si="143"/>
        <v>30.946825682288203</v>
      </c>
      <c r="Y351" t="str">
        <f t="shared" ca="1" si="144"/>
        <v>Withdrawal</v>
      </c>
      <c r="Z351" s="1">
        <f t="shared" ca="1" si="145"/>
        <v>30.836576603893821</v>
      </c>
      <c r="AA351" t="str">
        <f t="shared" ca="1" si="146"/>
        <v>Inactive</v>
      </c>
      <c r="AB351">
        <f t="shared" ca="1" si="147"/>
        <v>75.750577367205537</v>
      </c>
      <c r="AC351" s="3">
        <f t="shared" ca="1" si="148"/>
        <v>45760</v>
      </c>
      <c r="AD351" s="1">
        <f t="shared" ca="1" si="149"/>
        <v>6.1512104879939704</v>
      </c>
      <c r="AE351" t="str">
        <f t="shared" ca="1" si="150"/>
        <v>Deposit</v>
      </c>
      <c r="AF351" s="1">
        <f t="shared" ca="1" si="151"/>
        <v>36.987787091887789</v>
      </c>
      <c r="AG351" t="str">
        <f t="shared" ca="1" si="152"/>
        <v>Active</v>
      </c>
      <c r="AH351" s="3">
        <f t="shared" si="153"/>
        <v>45810</v>
      </c>
      <c r="AI351">
        <f t="shared" ca="1" si="154"/>
        <v>90.677966101694921</v>
      </c>
    </row>
    <row r="352" spans="1:35" x14ac:dyDescent="0.35">
      <c r="A352">
        <v>123806</v>
      </c>
      <c r="B352" s="5" t="s">
        <v>378</v>
      </c>
      <c r="C352" s="3">
        <v>44628</v>
      </c>
      <c r="D352" s="3">
        <v>44628</v>
      </c>
      <c r="E352" s="6">
        <v>4725</v>
      </c>
      <c r="F352" t="s">
        <v>26</v>
      </c>
      <c r="G352" s="6">
        <v>4725</v>
      </c>
      <c r="H352" t="str">
        <f t="shared" si="130"/>
        <v>Active</v>
      </c>
      <c r="I352">
        <f t="shared" si="131"/>
        <v>8.0831408775981526</v>
      </c>
      <c r="J352">
        <f t="shared" si="155"/>
        <v>91.916859122401846</v>
      </c>
      <c r="K352" s="3">
        <v>44730</v>
      </c>
      <c r="L352" s="1">
        <f t="shared" ca="1" si="132"/>
        <v>2966.3205786384265</v>
      </c>
      <c r="M352" t="s">
        <v>895</v>
      </c>
      <c r="N352" s="1">
        <f t="shared" ca="1" si="133"/>
        <v>1758.6794213615735</v>
      </c>
      <c r="O352" t="str">
        <f t="shared" ca="1" si="134"/>
        <v>Active</v>
      </c>
      <c r="P352">
        <f t="shared" ca="1" si="135"/>
        <v>10.508083140877599</v>
      </c>
      <c r="Q352" s="3">
        <f t="shared" ca="1" si="136"/>
        <v>44867</v>
      </c>
      <c r="R352" s="1">
        <f t="shared" ca="1" si="137"/>
        <v>1025.7604576624854</v>
      </c>
      <c r="S352" t="str">
        <f t="shared" ca="1" si="138"/>
        <v>Withdrawal</v>
      </c>
      <c r="T352" s="1">
        <f t="shared" ca="1" si="139"/>
        <v>732.91896369908818</v>
      </c>
      <c r="U352" t="str">
        <f t="shared" ca="1" si="140"/>
        <v>Active</v>
      </c>
      <c r="V352">
        <f t="shared" ca="1" si="141"/>
        <v>9.122401847575059</v>
      </c>
      <c r="W352" s="3">
        <f t="shared" ca="1" si="142"/>
        <v>44994</v>
      </c>
      <c r="X352" s="1">
        <f t="shared" ca="1" si="143"/>
        <v>502.88602247635959</v>
      </c>
      <c r="Y352" t="str">
        <f t="shared" ca="1" si="144"/>
        <v>Withdrawal</v>
      </c>
      <c r="Z352" s="1">
        <f t="shared" ca="1" si="145"/>
        <v>230.0329412227286</v>
      </c>
      <c r="AA352" t="str">
        <f t="shared" ca="1" si="146"/>
        <v>Inactive</v>
      </c>
      <c r="AB352">
        <f t="shared" ca="1" si="147"/>
        <v>75.750577367205537</v>
      </c>
      <c r="AC352" s="3">
        <f t="shared" ca="1" si="148"/>
        <v>45270</v>
      </c>
      <c r="AD352" s="1">
        <f t="shared" ca="1" si="149"/>
        <v>131.6591017782857</v>
      </c>
      <c r="AE352" t="str">
        <f t="shared" ca="1" si="150"/>
        <v>Withdrawal</v>
      </c>
      <c r="AF352" s="1">
        <f t="shared" ca="1" si="151"/>
        <v>98.373839444442893</v>
      </c>
      <c r="AG352" t="str">
        <f t="shared" ca="1" si="152"/>
        <v>Inactive</v>
      </c>
      <c r="AH352" s="3">
        <f t="shared" si="153"/>
        <v>45810</v>
      </c>
      <c r="AI352">
        <f t="shared" ca="1" si="154"/>
        <v>90.677966101694921</v>
      </c>
    </row>
    <row r="353" spans="1:35" x14ac:dyDescent="0.35">
      <c r="A353">
        <v>123807</v>
      </c>
      <c r="B353" s="5" t="s">
        <v>379</v>
      </c>
      <c r="C353" s="3">
        <v>44455</v>
      </c>
      <c r="D353" s="3">
        <v>44455</v>
      </c>
      <c r="E353" s="6">
        <v>1341</v>
      </c>
      <c r="F353" t="s">
        <v>26</v>
      </c>
      <c r="G353" s="6">
        <v>1341</v>
      </c>
      <c r="H353" t="str">
        <f t="shared" si="130"/>
        <v>Active</v>
      </c>
      <c r="I353">
        <f t="shared" si="131"/>
        <v>8.0831408775981526</v>
      </c>
      <c r="J353">
        <f t="shared" si="155"/>
        <v>91.916859122401846</v>
      </c>
      <c r="K353" s="3">
        <v>44459</v>
      </c>
      <c r="L353" s="1">
        <f t="shared" ca="1" si="132"/>
        <v>818.16200524677208</v>
      </c>
      <c r="M353" t="s">
        <v>895</v>
      </c>
      <c r="N353" s="1">
        <f t="shared" ca="1" si="133"/>
        <v>522.83799475322792</v>
      </c>
      <c r="O353" t="str">
        <f t="shared" ca="1" si="134"/>
        <v>Active</v>
      </c>
      <c r="P353">
        <f t="shared" ca="1" si="135"/>
        <v>10.508083140877599</v>
      </c>
      <c r="Q353" s="3">
        <f t="shared" ca="1" si="136"/>
        <v>44635</v>
      </c>
      <c r="R353" s="1">
        <f t="shared" ca="1" si="137"/>
        <v>72.97334461924514</v>
      </c>
      <c r="S353" t="str">
        <f t="shared" ca="1" si="138"/>
        <v>Deposit</v>
      </c>
      <c r="T353" s="1">
        <f t="shared" ca="1" si="139"/>
        <v>524.83799475322792</v>
      </c>
      <c r="U353" t="str">
        <f t="shared" ca="1" si="140"/>
        <v>Active</v>
      </c>
      <c r="V353">
        <f t="shared" ca="1" si="141"/>
        <v>9.122401847575059</v>
      </c>
      <c r="W353" s="3">
        <f t="shared" ca="1" si="142"/>
        <v>44800</v>
      </c>
      <c r="X353" s="1">
        <f t="shared" ca="1" si="143"/>
        <v>457.72782616538888</v>
      </c>
      <c r="Y353" t="str">
        <f t="shared" ca="1" si="144"/>
        <v>Deposit</v>
      </c>
      <c r="Z353" s="1">
        <f t="shared" ca="1" si="145"/>
        <v>982.56582091861674</v>
      </c>
      <c r="AA353" t="str">
        <f t="shared" ca="1" si="146"/>
        <v>Inactive</v>
      </c>
      <c r="AB353">
        <f t="shared" ca="1" si="147"/>
        <v>75.750577367205537</v>
      </c>
      <c r="AC353" s="3">
        <f t="shared" ca="1" si="148"/>
        <v>45315</v>
      </c>
      <c r="AD353" s="1">
        <f t="shared" ca="1" si="149"/>
        <v>934.2482377834848</v>
      </c>
      <c r="AE353" t="str">
        <f t="shared" ca="1" si="150"/>
        <v>Withdrawal</v>
      </c>
      <c r="AF353" s="1">
        <f t="shared" ca="1" si="151"/>
        <v>48.31758313513194</v>
      </c>
      <c r="AG353" t="str">
        <f t="shared" ca="1" si="152"/>
        <v>Inactive</v>
      </c>
      <c r="AH353" s="3">
        <f t="shared" si="153"/>
        <v>45810</v>
      </c>
      <c r="AI353">
        <f t="shared" ca="1" si="154"/>
        <v>90.677966101694921</v>
      </c>
    </row>
    <row r="354" spans="1:35" x14ac:dyDescent="0.35">
      <c r="A354">
        <v>123808</v>
      </c>
      <c r="B354" s="5" t="s">
        <v>380</v>
      </c>
      <c r="C354" s="3">
        <v>44919</v>
      </c>
      <c r="D354" s="3">
        <v>44919</v>
      </c>
      <c r="E354" s="6">
        <v>8623</v>
      </c>
      <c r="F354" t="s">
        <v>26</v>
      </c>
      <c r="G354" s="6">
        <v>8623</v>
      </c>
      <c r="H354" t="str">
        <f t="shared" si="130"/>
        <v>Active</v>
      </c>
      <c r="I354">
        <f t="shared" si="131"/>
        <v>8.0831408775981526</v>
      </c>
      <c r="J354">
        <f t="shared" si="155"/>
        <v>91.916859122401846</v>
      </c>
      <c r="K354" s="3">
        <v>44983</v>
      </c>
      <c r="L354" s="1">
        <f t="shared" ca="1" si="132"/>
        <v>31.346474901406285</v>
      </c>
      <c r="M354" t="s">
        <v>895</v>
      </c>
      <c r="N354" s="1">
        <f t="shared" ca="1" si="133"/>
        <v>8591.6535250985944</v>
      </c>
      <c r="O354" t="str">
        <f t="shared" ca="1" si="134"/>
        <v>Active</v>
      </c>
      <c r="P354">
        <f t="shared" ca="1" si="135"/>
        <v>10.508083140877599</v>
      </c>
      <c r="Q354" s="3">
        <f t="shared" ca="1" si="136"/>
        <v>44995</v>
      </c>
      <c r="R354" s="1">
        <f t="shared" ca="1" si="137"/>
        <v>4286.1164289418202</v>
      </c>
      <c r="S354" t="str">
        <f t="shared" ca="1" si="138"/>
        <v>Deposit</v>
      </c>
      <c r="T354" s="1">
        <f t="shared" ca="1" si="139"/>
        <v>8593.6535250985944</v>
      </c>
      <c r="U354" t="str">
        <f t="shared" ca="1" si="140"/>
        <v>Active</v>
      </c>
      <c r="V354">
        <f t="shared" ca="1" si="141"/>
        <v>9.122401847575059</v>
      </c>
      <c r="W354" s="3">
        <f t="shared" ca="1" si="142"/>
        <v>45081</v>
      </c>
      <c r="X354" s="1">
        <f t="shared" ca="1" si="143"/>
        <v>5208.9669653373758</v>
      </c>
      <c r="Y354" t="str">
        <f t="shared" ca="1" si="144"/>
        <v>Withdrawal</v>
      </c>
      <c r="Z354" s="1">
        <f t="shared" ca="1" si="145"/>
        <v>3384.6865597612186</v>
      </c>
      <c r="AA354" t="str">
        <f t="shared" ca="1" si="146"/>
        <v>Inactive</v>
      </c>
      <c r="AB354">
        <f t="shared" ca="1" si="147"/>
        <v>75.750577367205537</v>
      </c>
      <c r="AC354" s="3">
        <f t="shared" ca="1" si="148"/>
        <v>45354</v>
      </c>
      <c r="AD354" s="1">
        <f t="shared" ca="1" si="149"/>
        <v>2089.780088971695</v>
      </c>
      <c r="AE354" t="str">
        <f t="shared" ca="1" si="150"/>
        <v>Withdrawal</v>
      </c>
      <c r="AF354" s="1">
        <f t="shared" ca="1" si="151"/>
        <v>1294.9064707895236</v>
      </c>
      <c r="AG354" t="str">
        <f t="shared" ca="1" si="152"/>
        <v>Inactive</v>
      </c>
      <c r="AH354" s="3">
        <f t="shared" si="153"/>
        <v>45810</v>
      </c>
      <c r="AI354">
        <f t="shared" ca="1" si="154"/>
        <v>90.677966101694921</v>
      </c>
    </row>
    <row r="355" spans="1:35" x14ac:dyDescent="0.35">
      <c r="A355">
        <v>123809</v>
      </c>
      <c r="B355" s="5" t="s">
        <v>381</v>
      </c>
      <c r="C355" s="3">
        <v>44011</v>
      </c>
      <c r="D355" s="3">
        <v>44011</v>
      </c>
      <c r="E355" s="6">
        <v>2345</v>
      </c>
      <c r="F355" t="s">
        <v>26</v>
      </c>
      <c r="G355" s="6">
        <v>2345</v>
      </c>
      <c r="H355" t="str">
        <f t="shared" si="130"/>
        <v>Active</v>
      </c>
      <c r="I355">
        <f t="shared" si="131"/>
        <v>8.0831408775981526</v>
      </c>
      <c r="J355">
        <f t="shared" si="155"/>
        <v>91.916859122401846</v>
      </c>
      <c r="K355" s="3">
        <v>44176</v>
      </c>
      <c r="L355" s="1">
        <f t="shared" ca="1" si="132"/>
        <v>474.28573621002869</v>
      </c>
      <c r="M355" t="s">
        <v>895</v>
      </c>
      <c r="N355" s="1">
        <f t="shared" ca="1" si="133"/>
        <v>1870.7142637899713</v>
      </c>
      <c r="O355" t="str">
        <f t="shared" ca="1" si="134"/>
        <v>Active</v>
      </c>
      <c r="P355">
        <f t="shared" ca="1" si="135"/>
        <v>10.508083140877599</v>
      </c>
      <c r="Q355" s="3">
        <f t="shared" ca="1" si="136"/>
        <v>44262</v>
      </c>
      <c r="R355" s="1">
        <f t="shared" ca="1" si="137"/>
        <v>1674.5228501656902</v>
      </c>
      <c r="S355" t="str">
        <f t="shared" ca="1" si="138"/>
        <v>Withdrawal</v>
      </c>
      <c r="T355" s="1">
        <f t="shared" ca="1" si="139"/>
        <v>196.19141362428104</v>
      </c>
      <c r="U355" t="str">
        <f t="shared" ca="1" si="140"/>
        <v>Active</v>
      </c>
      <c r="V355">
        <f t="shared" ca="1" si="141"/>
        <v>9.122401847575059</v>
      </c>
      <c r="W355" s="3">
        <f t="shared" ca="1" si="142"/>
        <v>44314</v>
      </c>
      <c r="X355" s="1">
        <f t="shared" ca="1" si="143"/>
        <v>52.747701355891856</v>
      </c>
      <c r="Y355" t="str">
        <f t="shared" ca="1" si="144"/>
        <v>Withdrawal</v>
      </c>
      <c r="Z355" s="1">
        <f t="shared" ca="1" si="145"/>
        <v>143.44371226838919</v>
      </c>
      <c r="AA355" t="str">
        <f t="shared" ca="1" si="146"/>
        <v>Inactive</v>
      </c>
      <c r="AB355">
        <f t="shared" ca="1" si="147"/>
        <v>75.750577367205537</v>
      </c>
      <c r="AC355" s="3">
        <f t="shared" ca="1" si="148"/>
        <v>44949</v>
      </c>
      <c r="AD355" s="1">
        <f t="shared" ca="1" si="149"/>
        <v>72.850213680989285</v>
      </c>
      <c r="AE355" t="str">
        <f t="shared" ca="1" si="150"/>
        <v>Deposit</v>
      </c>
      <c r="AF355" s="1">
        <f t="shared" ca="1" si="151"/>
        <v>216.29392594937849</v>
      </c>
      <c r="AG355" t="str">
        <f t="shared" ca="1" si="152"/>
        <v>Inactive</v>
      </c>
      <c r="AH355" s="3">
        <f t="shared" si="153"/>
        <v>45810</v>
      </c>
      <c r="AI355">
        <f t="shared" ca="1" si="154"/>
        <v>90.677966101694921</v>
      </c>
    </row>
    <row r="356" spans="1:35" x14ac:dyDescent="0.35">
      <c r="A356">
        <v>123810</v>
      </c>
      <c r="B356" s="5" t="s">
        <v>382</v>
      </c>
      <c r="C356" s="3">
        <v>44712</v>
      </c>
      <c r="D356" s="3">
        <v>44712</v>
      </c>
      <c r="E356" s="6">
        <v>3911</v>
      </c>
      <c r="F356" t="s">
        <v>26</v>
      </c>
      <c r="G356" s="6">
        <v>3911</v>
      </c>
      <c r="H356" t="str">
        <f t="shared" si="130"/>
        <v>Active</v>
      </c>
      <c r="I356">
        <f t="shared" si="131"/>
        <v>8.0831408775981526</v>
      </c>
      <c r="J356">
        <f t="shared" si="155"/>
        <v>91.916859122401846</v>
      </c>
      <c r="K356" s="3">
        <v>44763</v>
      </c>
      <c r="L356" s="1">
        <f t="shared" ca="1" si="132"/>
        <v>491.94184098431538</v>
      </c>
      <c r="M356" t="s">
        <v>895</v>
      </c>
      <c r="N356" s="1">
        <f t="shared" ca="1" si="133"/>
        <v>3419.0581590156844</v>
      </c>
      <c r="O356" t="str">
        <f t="shared" ca="1" si="134"/>
        <v>Active</v>
      </c>
      <c r="P356">
        <f t="shared" ca="1" si="135"/>
        <v>10.508083140877599</v>
      </c>
      <c r="Q356" s="3">
        <f t="shared" ca="1" si="136"/>
        <v>44829</v>
      </c>
      <c r="R356" s="1">
        <f t="shared" ca="1" si="137"/>
        <v>2389.6254425122397</v>
      </c>
      <c r="S356" t="str">
        <f t="shared" ca="1" si="138"/>
        <v>Deposit</v>
      </c>
      <c r="T356" s="1">
        <f t="shared" ca="1" si="139"/>
        <v>3421.0581590156844</v>
      </c>
      <c r="U356" t="str">
        <f t="shared" ca="1" si="140"/>
        <v>Active</v>
      </c>
      <c r="V356">
        <f t="shared" ca="1" si="141"/>
        <v>9.122401847575059</v>
      </c>
      <c r="W356" s="3">
        <f t="shared" ca="1" si="142"/>
        <v>44988</v>
      </c>
      <c r="X356" s="1">
        <f t="shared" ca="1" si="143"/>
        <v>2737.0180299491117</v>
      </c>
      <c r="Y356" t="str">
        <f t="shared" ca="1" si="144"/>
        <v>Deposit</v>
      </c>
      <c r="Z356" s="1">
        <f t="shared" ca="1" si="145"/>
        <v>6158.0761889647965</v>
      </c>
      <c r="AA356" t="str">
        <f t="shared" ca="1" si="146"/>
        <v>Inactive</v>
      </c>
      <c r="AB356">
        <f t="shared" ca="1" si="147"/>
        <v>75.750577367205537</v>
      </c>
      <c r="AC356" s="3">
        <f t="shared" ca="1" si="148"/>
        <v>45526</v>
      </c>
      <c r="AD356" s="1">
        <f t="shared" ca="1" si="149"/>
        <v>5439.664405484652</v>
      </c>
      <c r="AE356" t="str">
        <f t="shared" ca="1" si="150"/>
        <v>Deposit</v>
      </c>
      <c r="AF356" s="1">
        <f t="shared" ca="1" si="151"/>
        <v>11597.740594449449</v>
      </c>
      <c r="AG356" t="str">
        <f t="shared" ca="1" si="152"/>
        <v>Inactive</v>
      </c>
      <c r="AH356" s="3">
        <f t="shared" si="153"/>
        <v>45810</v>
      </c>
      <c r="AI356">
        <f t="shared" ca="1" si="154"/>
        <v>90.677966101694921</v>
      </c>
    </row>
    <row r="357" spans="1:35" x14ac:dyDescent="0.35">
      <c r="A357">
        <v>123811</v>
      </c>
      <c r="B357" s="5" t="s">
        <v>383</v>
      </c>
      <c r="C357" s="3">
        <v>44859</v>
      </c>
      <c r="D357" s="3">
        <v>44859</v>
      </c>
      <c r="E357" s="6">
        <v>1600</v>
      </c>
      <c r="F357" t="s">
        <v>26</v>
      </c>
      <c r="G357" s="6">
        <v>1600</v>
      </c>
      <c r="H357" t="str">
        <f t="shared" si="130"/>
        <v>Active</v>
      </c>
      <c r="I357">
        <f t="shared" si="131"/>
        <v>8.0831408775981526</v>
      </c>
      <c r="J357">
        <f t="shared" si="155"/>
        <v>91.916859122401846</v>
      </c>
      <c r="K357" s="3">
        <v>44878</v>
      </c>
      <c r="L357" s="1">
        <f t="shared" ca="1" si="132"/>
        <v>135.543341855373</v>
      </c>
      <c r="M357" t="s">
        <v>895</v>
      </c>
      <c r="N357" s="1">
        <f t="shared" ca="1" si="133"/>
        <v>1464.456658144627</v>
      </c>
      <c r="O357" t="str">
        <f t="shared" ca="1" si="134"/>
        <v>Active</v>
      </c>
      <c r="P357">
        <f t="shared" ca="1" si="135"/>
        <v>10.508083140877599</v>
      </c>
      <c r="Q357" s="3">
        <f t="shared" ca="1" si="136"/>
        <v>44959</v>
      </c>
      <c r="R357" s="1">
        <f t="shared" ca="1" si="137"/>
        <v>699.42809520097478</v>
      </c>
      <c r="S357" t="str">
        <f t="shared" ca="1" si="138"/>
        <v>Deposit</v>
      </c>
      <c r="T357" s="1">
        <f t="shared" ca="1" si="139"/>
        <v>1466.456658144627</v>
      </c>
      <c r="U357" t="str">
        <f t="shared" ca="1" si="140"/>
        <v>Active</v>
      </c>
      <c r="V357">
        <f t="shared" ca="1" si="141"/>
        <v>9.122401847575059</v>
      </c>
      <c r="W357" s="3">
        <f t="shared" ca="1" si="142"/>
        <v>45008</v>
      </c>
      <c r="X357" s="1">
        <f t="shared" ca="1" si="143"/>
        <v>1386.2425439163412</v>
      </c>
      <c r="Y357" t="str">
        <f t="shared" ca="1" si="144"/>
        <v>Withdrawal</v>
      </c>
      <c r="Z357" s="1">
        <f t="shared" ca="1" si="145"/>
        <v>80.21411422828578</v>
      </c>
      <c r="AA357" t="str">
        <f t="shared" ca="1" si="146"/>
        <v>Active</v>
      </c>
      <c r="AB357">
        <f t="shared" ca="1" si="147"/>
        <v>75.750577367205537</v>
      </c>
      <c r="AC357" s="3">
        <f t="shared" ca="1" si="148"/>
        <v>45059</v>
      </c>
      <c r="AD357" s="1">
        <f t="shared" ca="1" si="149"/>
        <v>9.9826252956075034</v>
      </c>
      <c r="AE357" t="str">
        <f t="shared" ca="1" si="150"/>
        <v>Withdrawal</v>
      </c>
      <c r="AF357" s="1">
        <f t="shared" ca="1" si="151"/>
        <v>70.231488932678275</v>
      </c>
      <c r="AG357" t="str">
        <f t="shared" ca="1" si="152"/>
        <v>Inactive</v>
      </c>
      <c r="AH357" s="3">
        <f t="shared" si="153"/>
        <v>45810</v>
      </c>
      <c r="AI357">
        <f t="shared" ca="1" si="154"/>
        <v>90.677966101694921</v>
      </c>
    </row>
    <row r="358" spans="1:35" x14ac:dyDescent="0.35">
      <c r="A358">
        <v>123812</v>
      </c>
      <c r="B358" s="5" t="s">
        <v>384</v>
      </c>
      <c r="C358" s="3">
        <v>43888</v>
      </c>
      <c r="D358" s="3">
        <v>43888</v>
      </c>
      <c r="E358" s="6">
        <v>6891</v>
      </c>
      <c r="F358" t="s">
        <v>26</v>
      </c>
      <c r="G358" s="6">
        <v>6891</v>
      </c>
      <c r="H358" t="str">
        <f t="shared" si="130"/>
        <v>Active</v>
      </c>
      <c r="I358">
        <f t="shared" si="131"/>
        <v>8.0831408775981526</v>
      </c>
      <c r="J358">
        <f t="shared" si="155"/>
        <v>91.916859122401846</v>
      </c>
      <c r="K358" s="3">
        <v>43916</v>
      </c>
      <c r="L358" s="1">
        <f t="shared" ca="1" si="132"/>
        <v>6464.1549868902921</v>
      </c>
      <c r="M358" t="s">
        <v>896</v>
      </c>
      <c r="N358" s="1">
        <f t="shared" ca="1" si="133"/>
        <v>13355.154986890291</v>
      </c>
      <c r="O358" t="str">
        <f t="shared" ca="1" si="134"/>
        <v>Active</v>
      </c>
      <c r="P358">
        <f t="shared" ca="1" si="135"/>
        <v>10.508083140877599</v>
      </c>
      <c r="Q358" s="3">
        <f t="shared" ca="1" si="136"/>
        <v>44002</v>
      </c>
      <c r="R358" s="1">
        <f t="shared" ca="1" si="137"/>
        <v>12700.136974701361</v>
      </c>
      <c r="S358" t="str">
        <f t="shared" ca="1" si="138"/>
        <v>Withdrawal</v>
      </c>
      <c r="T358" s="1">
        <f t="shared" ca="1" si="139"/>
        <v>655.01801218892979</v>
      </c>
      <c r="U358" t="str">
        <f t="shared" ca="1" si="140"/>
        <v>Active</v>
      </c>
      <c r="V358">
        <f t="shared" ca="1" si="141"/>
        <v>9.122401847575059</v>
      </c>
      <c r="W358" s="3">
        <f t="shared" ca="1" si="142"/>
        <v>44119</v>
      </c>
      <c r="X358" s="1">
        <f t="shared" ca="1" si="143"/>
        <v>625.72851720552262</v>
      </c>
      <c r="Y358" t="str">
        <f t="shared" ca="1" si="144"/>
        <v>Deposit</v>
      </c>
      <c r="Z358" s="1">
        <f t="shared" ca="1" si="145"/>
        <v>1280.7465293944524</v>
      </c>
      <c r="AA358" t="str">
        <f t="shared" ca="1" si="146"/>
        <v>Inactive</v>
      </c>
      <c r="AB358">
        <f t="shared" ca="1" si="147"/>
        <v>75.750577367205537</v>
      </c>
      <c r="AC358" s="3">
        <f t="shared" ca="1" si="148"/>
        <v>44724</v>
      </c>
      <c r="AD358" s="1">
        <f t="shared" ca="1" si="149"/>
        <v>467.29101693402509</v>
      </c>
      <c r="AE358" t="str">
        <f t="shared" ca="1" si="150"/>
        <v>Withdrawal</v>
      </c>
      <c r="AF358" s="1">
        <f t="shared" ca="1" si="151"/>
        <v>813.45551246042737</v>
      </c>
      <c r="AG358" t="str">
        <f t="shared" ca="1" si="152"/>
        <v>Inactive</v>
      </c>
      <c r="AH358" s="3">
        <f t="shared" si="153"/>
        <v>45810</v>
      </c>
      <c r="AI358">
        <f t="shared" ca="1" si="154"/>
        <v>90.677966101694921</v>
      </c>
    </row>
    <row r="359" spans="1:35" x14ac:dyDescent="0.35">
      <c r="A359">
        <v>123813</v>
      </c>
      <c r="B359" s="5" t="s">
        <v>385</v>
      </c>
      <c r="C359" s="3">
        <v>44429</v>
      </c>
      <c r="D359" s="3">
        <v>44429</v>
      </c>
      <c r="E359" s="6">
        <v>1764</v>
      </c>
      <c r="F359" t="s">
        <v>26</v>
      </c>
      <c r="G359" s="6">
        <v>1764</v>
      </c>
      <c r="H359" t="str">
        <f t="shared" si="130"/>
        <v>Active</v>
      </c>
      <c r="I359">
        <f t="shared" si="131"/>
        <v>8.0831408775981526</v>
      </c>
      <c r="J359">
        <f t="shared" si="155"/>
        <v>91.916859122401846</v>
      </c>
      <c r="K359" s="3">
        <v>44524</v>
      </c>
      <c r="L359" s="1">
        <f t="shared" ca="1" si="132"/>
        <v>796.02355882044901</v>
      </c>
      <c r="M359" t="s">
        <v>896</v>
      </c>
      <c r="N359" s="1">
        <f t="shared" ca="1" si="133"/>
        <v>2560.0235588204491</v>
      </c>
      <c r="O359" t="str">
        <f t="shared" ca="1" si="134"/>
        <v>Active</v>
      </c>
      <c r="P359">
        <f t="shared" ca="1" si="135"/>
        <v>10.508083140877599</v>
      </c>
      <c r="Q359" s="3">
        <f t="shared" ca="1" si="136"/>
        <v>44671</v>
      </c>
      <c r="R359" s="1">
        <f t="shared" ca="1" si="137"/>
        <v>1487.7974651791656</v>
      </c>
      <c r="S359" t="str">
        <f t="shared" ca="1" si="138"/>
        <v>Deposit</v>
      </c>
      <c r="T359" s="1">
        <f t="shared" ca="1" si="139"/>
        <v>2562.0235588204491</v>
      </c>
      <c r="U359" t="str">
        <f t="shared" ca="1" si="140"/>
        <v>Active</v>
      </c>
      <c r="V359">
        <f t="shared" ca="1" si="141"/>
        <v>9.122401847575059</v>
      </c>
      <c r="W359" s="3">
        <f t="shared" ca="1" si="142"/>
        <v>44682</v>
      </c>
      <c r="X359" s="1">
        <f t="shared" ca="1" si="143"/>
        <v>240.71336863640536</v>
      </c>
      <c r="Y359" t="str">
        <f t="shared" ca="1" si="144"/>
        <v>Deposit</v>
      </c>
      <c r="Z359" s="1">
        <f t="shared" ca="1" si="145"/>
        <v>2802.7369274568546</v>
      </c>
      <c r="AA359" t="str">
        <f t="shared" ca="1" si="146"/>
        <v>Active</v>
      </c>
      <c r="AB359">
        <f t="shared" ca="1" si="147"/>
        <v>75.750577367205537</v>
      </c>
      <c r="AC359" s="3">
        <f t="shared" ca="1" si="148"/>
        <v>44765</v>
      </c>
      <c r="AD359" s="1">
        <f t="shared" ca="1" si="149"/>
        <v>1142.1595895470884</v>
      </c>
      <c r="AE359" t="str">
        <f t="shared" ca="1" si="150"/>
        <v>Deposit</v>
      </c>
      <c r="AF359" s="1">
        <f t="shared" ca="1" si="151"/>
        <v>3944.8965170039428</v>
      </c>
      <c r="AG359" t="str">
        <f t="shared" ca="1" si="152"/>
        <v>Inactive</v>
      </c>
      <c r="AH359" s="3">
        <f t="shared" si="153"/>
        <v>45810</v>
      </c>
      <c r="AI359">
        <f t="shared" ca="1" si="154"/>
        <v>90.677966101694921</v>
      </c>
    </row>
    <row r="360" spans="1:35" x14ac:dyDescent="0.35">
      <c r="A360">
        <v>123814</v>
      </c>
      <c r="B360" s="5" t="s">
        <v>386</v>
      </c>
      <c r="C360" s="3">
        <v>43904</v>
      </c>
      <c r="D360" s="3">
        <v>43904</v>
      </c>
      <c r="E360" s="6">
        <v>896</v>
      </c>
      <c r="F360" t="s">
        <v>26</v>
      </c>
      <c r="G360" s="6">
        <v>896</v>
      </c>
      <c r="H360" t="str">
        <f t="shared" si="130"/>
        <v>Inactive</v>
      </c>
      <c r="I360">
        <f t="shared" si="131"/>
        <v>8.0831408775981526</v>
      </c>
      <c r="J360">
        <f t="shared" si="155"/>
        <v>91.916859122401846</v>
      </c>
      <c r="K360" s="3">
        <v>44097</v>
      </c>
      <c r="L360" s="1">
        <f t="shared" ca="1" si="132"/>
        <v>522.50834161222792</v>
      </c>
      <c r="M360" t="s">
        <v>895</v>
      </c>
      <c r="N360" s="1">
        <f t="shared" ca="1" si="133"/>
        <v>373.49165838777208</v>
      </c>
      <c r="O360" t="str">
        <f t="shared" ca="1" si="134"/>
        <v>Active</v>
      </c>
      <c r="P360">
        <f t="shared" ca="1" si="135"/>
        <v>10.508083140877599</v>
      </c>
      <c r="Q360" s="3">
        <f t="shared" ca="1" si="136"/>
        <v>44129</v>
      </c>
      <c r="R360" s="1">
        <f t="shared" ca="1" si="137"/>
        <v>140.31583106973298</v>
      </c>
      <c r="S360" t="str">
        <f t="shared" ca="1" si="138"/>
        <v>Deposit</v>
      </c>
      <c r="T360" s="1">
        <f t="shared" ca="1" si="139"/>
        <v>375.49165838777208</v>
      </c>
      <c r="U360" t="str">
        <f t="shared" ca="1" si="140"/>
        <v>Active</v>
      </c>
      <c r="V360">
        <f t="shared" ca="1" si="141"/>
        <v>9.122401847575059</v>
      </c>
      <c r="W360" s="3">
        <f t="shared" ca="1" si="142"/>
        <v>44241</v>
      </c>
      <c r="X360" s="1">
        <f t="shared" ca="1" si="143"/>
        <v>172.92258637883319</v>
      </c>
      <c r="Y360" t="str">
        <f t="shared" ca="1" si="144"/>
        <v>Deposit</v>
      </c>
      <c r="Z360" s="1">
        <f t="shared" ca="1" si="145"/>
        <v>548.41424476660529</v>
      </c>
      <c r="AA360" t="str">
        <f t="shared" ca="1" si="146"/>
        <v>Active</v>
      </c>
      <c r="AB360">
        <f t="shared" ca="1" si="147"/>
        <v>75.750577367205537</v>
      </c>
      <c r="AC360" s="3">
        <f t="shared" ca="1" si="148"/>
        <v>44336</v>
      </c>
      <c r="AD360" s="1">
        <f t="shared" ca="1" si="149"/>
        <v>492.16666367357686</v>
      </c>
      <c r="AE360" t="str">
        <f t="shared" ca="1" si="150"/>
        <v>Deposit</v>
      </c>
      <c r="AF360" s="1">
        <f t="shared" ca="1" si="151"/>
        <v>1040.5809084401822</v>
      </c>
      <c r="AG360" t="str">
        <f t="shared" ca="1" si="152"/>
        <v>Inactive</v>
      </c>
      <c r="AH360" s="3">
        <f t="shared" si="153"/>
        <v>45810</v>
      </c>
      <c r="AI360">
        <f t="shared" ca="1" si="154"/>
        <v>90.677966101694921</v>
      </c>
    </row>
    <row r="361" spans="1:35" x14ac:dyDescent="0.35">
      <c r="A361">
        <v>123815</v>
      </c>
      <c r="B361" s="5" t="s">
        <v>387</v>
      </c>
      <c r="C361" s="3">
        <v>44684</v>
      </c>
      <c r="D361" s="3">
        <v>44684</v>
      </c>
      <c r="E361" s="6">
        <v>5492</v>
      </c>
      <c r="F361" t="s">
        <v>26</v>
      </c>
      <c r="G361" s="6">
        <v>5492</v>
      </c>
      <c r="H361" t="str">
        <f t="shared" si="130"/>
        <v>Active</v>
      </c>
      <c r="I361">
        <f t="shared" si="131"/>
        <v>8.0831408775981526</v>
      </c>
      <c r="J361">
        <f t="shared" si="155"/>
        <v>91.916859122401846</v>
      </c>
      <c r="K361" s="3">
        <v>44779</v>
      </c>
      <c r="L361" s="1">
        <f t="shared" ca="1" si="132"/>
        <v>3270.8653879601993</v>
      </c>
      <c r="M361" t="s">
        <v>895</v>
      </c>
      <c r="N361" s="1">
        <f t="shared" ca="1" si="133"/>
        <v>2221.1346120398007</v>
      </c>
      <c r="O361" t="str">
        <f t="shared" ca="1" si="134"/>
        <v>Inactive</v>
      </c>
      <c r="P361">
        <f t="shared" ca="1" si="135"/>
        <v>10.508083140877599</v>
      </c>
      <c r="Q361" s="3">
        <f t="shared" ca="1" si="136"/>
        <v>44966</v>
      </c>
      <c r="R361" s="1">
        <f t="shared" ca="1" si="137"/>
        <v>1697.231015898971</v>
      </c>
      <c r="S361" t="str">
        <f t="shared" ca="1" si="138"/>
        <v>Withdrawal</v>
      </c>
      <c r="T361" s="1">
        <f t="shared" ca="1" si="139"/>
        <v>523.90359614082968</v>
      </c>
      <c r="U361" t="str">
        <f t="shared" ca="1" si="140"/>
        <v>Active</v>
      </c>
      <c r="V361">
        <f t="shared" ca="1" si="141"/>
        <v>9.122401847575059</v>
      </c>
      <c r="W361" s="3">
        <f t="shared" ca="1" si="142"/>
        <v>45072</v>
      </c>
      <c r="X361" s="1">
        <f t="shared" ca="1" si="143"/>
        <v>176.8275593346801</v>
      </c>
      <c r="Y361" t="str">
        <f t="shared" ca="1" si="144"/>
        <v>Deposit</v>
      </c>
      <c r="Z361" s="1">
        <f t="shared" ca="1" si="145"/>
        <v>700.73115547550981</v>
      </c>
      <c r="AA361" t="str">
        <f t="shared" ca="1" si="146"/>
        <v>Inactive</v>
      </c>
      <c r="AB361">
        <f t="shared" ca="1" si="147"/>
        <v>75.750577367205537</v>
      </c>
      <c r="AC361" s="3">
        <f t="shared" ca="1" si="148"/>
        <v>45337</v>
      </c>
      <c r="AD361" s="1">
        <f t="shared" ca="1" si="149"/>
        <v>472.80383307340861</v>
      </c>
      <c r="AE361" t="str">
        <f t="shared" ca="1" si="150"/>
        <v>Withdrawal</v>
      </c>
      <c r="AF361" s="1">
        <f t="shared" ca="1" si="151"/>
        <v>227.9273224021012</v>
      </c>
      <c r="AG361" t="str">
        <f t="shared" ca="1" si="152"/>
        <v>Inactive</v>
      </c>
      <c r="AH361" s="3">
        <f t="shared" si="153"/>
        <v>45810</v>
      </c>
      <c r="AI361">
        <f t="shared" ca="1" si="154"/>
        <v>90.677966101694921</v>
      </c>
    </row>
    <row r="362" spans="1:35" x14ac:dyDescent="0.35">
      <c r="A362">
        <v>123816</v>
      </c>
      <c r="B362" s="5" t="s">
        <v>388</v>
      </c>
      <c r="C362" s="3">
        <v>43923</v>
      </c>
      <c r="D362" s="3">
        <v>43923</v>
      </c>
      <c r="E362" s="6">
        <v>6757</v>
      </c>
      <c r="F362" t="s">
        <v>26</v>
      </c>
      <c r="G362" s="6">
        <v>6757</v>
      </c>
      <c r="H362" t="str">
        <f t="shared" si="130"/>
        <v>Active</v>
      </c>
      <c r="I362">
        <f t="shared" si="131"/>
        <v>8.0831408775981526</v>
      </c>
      <c r="J362">
        <f t="shared" si="155"/>
        <v>91.916859122401846</v>
      </c>
      <c r="K362" s="3">
        <v>44062</v>
      </c>
      <c r="L362" s="1">
        <f t="shared" ca="1" si="132"/>
        <v>873.74252001538673</v>
      </c>
      <c r="M362" t="s">
        <v>896</v>
      </c>
      <c r="N362" s="1">
        <f t="shared" ca="1" si="133"/>
        <v>7630.7425200153866</v>
      </c>
      <c r="O362" t="str">
        <f t="shared" ca="1" si="134"/>
        <v>Active</v>
      </c>
      <c r="P362">
        <f t="shared" ca="1" si="135"/>
        <v>10.508083140877599</v>
      </c>
      <c r="Q362" s="3">
        <f t="shared" ca="1" si="136"/>
        <v>44086</v>
      </c>
      <c r="R362" s="1">
        <f t="shared" ca="1" si="137"/>
        <v>4551.6721284339301</v>
      </c>
      <c r="S362" t="str">
        <f t="shared" ca="1" si="138"/>
        <v>Withdrawal</v>
      </c>
      <c r="T362" s="1">
        <f t="shared" ca="1" si="139"/>
        <v>3079.0703915814565</v>
      </c>
      <c r="U362" t="str">
        <f t="shared" ca="1" si="140"/>
        <v>Active</v>
      </c>
      <c r="V362">
        <f t="shared" ca="1" si="141"/>
        <v>9.122401847575059</v>
      </c>
      <c r="W362" s="3">
        <f t="shared" ca="1" si="142"/>
        <v>44142</v>
      </c>
      <c r="X362" s="1">
        <f t="shared" ca="1" si="143"/>
        <v>875.94706128512257</v>
      </c>
      <c r="Y362" t="str">
        <f t="shared" ca="1" si="144"/>
        <v>Withdrawal</v>
      </c>
      <c r="Z362" s="1">
        <f t="shared" ca="1" si="145"/>
        <v>2203.1233302963337</v>
      </c>
      <c r="AA362" t="str">
        <f t="shared" ca="1" si="146"/>
        <v>Inactive</v>
      </c>
      <c r="AB362">
        <f t="shared" ca="1" si="147"/>
        <v>75.750577367205537</v>
      </c>
      <c r="AC362" s="3">
        <f t="shared" ca="1" si="148"/>
        <v>44500</v>
      </c>
      <c r="AD362" s="1">
        <f t="shared" ca="1" si="149"/>
        <v>1366.0371694637745</v>
      </c>
      <c r="AE362" t="str">
        <f t="shared" ca="1" si="150"/>
        <v>Withdrawal</v>
      </c>
      <c r="AF362" s="1">
        <f t="shared" ca="1" si="151"/>
        <v>837.08616083255924</v>
      </c>
      <c r="AG362" t="str">
        <f t="shared" ca="1" si="152"/>
        <v>Inactive</v>
      </c>
      <c r="AH362" s="3">
        <f t="shared" si="153"/>
        <v>45810</v>
      </c>
      <c r="AI362">
        <f t="shared" ca="1" si="154"/>
        <v>90.677966101694921</v>
      </c>
    </row>
    <row r="363" spans="1:35" x14ac:dyDescent="0.35">
      <c r="A363">
        <v>123817</v>
      </c>
      <c r="B363" s="5" t="s">
        <v>389</v>
      </c>
      <c r="C363" s="3">
        <v>44835</v>
      </c>
      <c r="D363" s="3">
        <v>44835</v>
      </c>
      <c r="E363" s="6">
        <v>5939</v>
      </c>
      <c r="F363" t="s">
        <v>26</v>
      </c>
      <c r="G363" s="6">
        <v>5939</v>
      </c>
      <c r="H363" t="str">
        <f t="shared" si="130"/>
        <v>Active</v>
      </c>
      <c r="I363">
        <f t="shared" si="131"/>
        <v>8.0831408775981526</v>
      </c>
      <c r="J363">
        <f t="shared" si="155"/>
        <v>91.916859122401846</v>
      </c>
      <c r="K363" s="3">
        <v>44964</v>
      </c>
      <c r="L363" s="1">
        <f t="shared" ca="1" si="132"/>
        <v>3141.8911375711004</v>
      </c>
      <c r="M363" t="s">
        <v>895</v>
      </c>
      <c r="N363" s="1">
        <f t="shared" ca="1" si="133"/>
        <v>2797.1088624288996</v>
      </c>
      <c r="O363" t="str">
        <f t="shared" ca="1" si="134"/>
        <v>Active</v>
      </c>
      <c r="P363">
        <f t="shared" ca="1" si="135"/>
        <v>10.508083140877599</v>
      </c>
      <c r="Q363" s="3">
        <f t="shared" ca="1" si="136"/>
        <v>44996</v>
      </c>
      <c r="R363" s="1">
        <f t="shared" ca="1" si="137"/>
        <v>2473.123286567999</v>
      </c>
      <c r="S363" t="str">
        <f t="shared" ca="1" si="138"/>
        <v>Deposit</v>
      </c>
      <c r="T363" s="1">
        <f t="shared" ca="1" si="139"/>
        <v>2799.1088624288996</v>
      </c>
      <c r="U363" t="str">
        <f t="shared" ca="1" si="140"/>
        <v>Active</v>
      </c>
      <c r="V363">
        <f t="shared" ca="1" si="141"/>
        <v>9.122401847575059</v>
      </c>
      <c r="W363" s="3">
        <f t="shared" ca="1" si="142"/>
        <v>45060</v>
      </c>
      <c r="X363" s="1">
        <f t="shared" ca="1" si="143"/>
        <v>1513.3290953718215</v>
      </c>
      <c r="Y363" t="str">
        <f t="shared" ca="1" si="144"/>
        <v>Deposit</v>
      </c>
      <c r="Z363" s="1">
        <f t="shared" ca="1" si="145"/>
        <v>4312.4379578007211</v>
      </c>
      <c r="AA363" t="str">
        <f t="shared" ca="1" si="146"/>
        <v>Inactive</v>
      </c>
      <c r="AB363">
        <f t="shared" ca="1" si="147"/>
        <v>75.750577367205537</v>
      </c>
      <c r="AC363" s="3">
        <f t="shared" ca="1" si="148"/>
        <v>45499</v>
      </c>
      <c r="AD363" s="1">
        <f t="shared" ca="1" si="149"/>
        <v>1974.2936071966562</v>
      </c>
      <c r="AE363" t="str">
        <f t="shared" ca="1" si="150"/>
        <v>Deposit</v>
      </c>
      <c r="AF363" s="1">
        <f t="shared" ca="1" si="151"/>
        <v>6286.7315649973771</v>
      </c>
      <c r="AG363" t="str">
        <f t="shared" ca="1" si="152"/>
        <v>Inactive</v>
      </c>
      <c r="AH363" s="3">
        <f t="shared" si="153"/>
        <v>45810</v>
      </c>
      <c r="AI363">
        <f t="shared" ca="1" si="154"/>
        <v>90.677966101694921</v>
      </c>
    </row>
    <row r="364" spans="1:35" x14ac:dyDescent="0.35">
      <c r="A364">
        <v>123818</v>
      </c>
      <c r="B364" s="5" t="s">
        <v>390</v>
      </c>
      <c r="C364" s="3">
        <v>43966</v>
      </c>
      <c r="D364" s="3">
        <v>43966</v>
      </c>
      <c r="E364" s="6">
        <v>8247</v>
      </c>
      <c r="F364" t="s">
        <v>26</v>
      </c>
      <c r="G364" s="6">
        <v>8247</v>
      </c>
      <c r="H364" t="str">
        <f t="shared" si="130"/>
        <v>Active</v>
      </c>
      <c r="I364">
        <f t="shared" si="131"/>
        <v>8.0831408775981526</v>
      </c>
      <c r="J364">
        <f t="shared" si="155"/>
        <v>91.916859122401846</v>
      </c>
      <c r="K364" s="3">
        <v>43979</v>
      </c>
      <c r="L364" s="1">
        <f t="shared" ca="1" si="132"/>
        <v>7949.0311545347722</v>
      </c>
      <c r="M364" t="s">
        <v>896</v>
      </c>
      <c r="N364" s="1">
        <f t="shared" ca="1" si="133"/>
        <v>16196.031154534772</v>
      </c>
      <c r="O364" t="str">
        <f t="shared" ca="1" si="134"/>
        <v>Active</v>
      </c>
      <c r="P364">
        <f t="shared" ca="1" si="135"/>
        <v>10.508083140877599</v>
      </c>
      <c r="Q364" s="3">
        <f t="shared" ca="1" si="136"/>
        <v>44035</v>
      </c>
      <c r="R364" s="1">
        <f t="shared" ca="1" si="137"/>
        <v>7269.4958254291614</v>
      </c>
      <c r="S364" t="str">
        <f t="shared" ca="1" si="138"/>
        <v>Withdrawal</v>
      </c>
      <c r="T364" s="1">
        <f t="shared" ca="1" si="139"/>
        <v>8926.5353291056108</v>
      </c>
      <c r="U364" t="str">
        <f t="shared" ca="1" si="140"/>
        <v>Active</v>
      </c>
      <c r="V364">
        <f t="shared" ca="1" si="141"/>
        <v>9.122401847575059</v>
      </c>
      <c r="W364" s="3">
        <f t="shared" ca="1" si="142"/>
        <v>44082</v>
      </c>
      <c r="X364" s="1">
        <f t="shared" ca="1" si="143"/>
        <v>3049.8459058099611</v>
      </c>
      <c r="Y364" t="str">
        <f t="shared" ca="1" si="144"/>
        <v>Withdrawal</v>
      </c>
      <c r="Z364" s="1">
        <f t="shared" ca="1" si="145"/>
        <v>5876.6894232956492</v>
      </c>
      <c r="AA364" t="str">
        <f t="shared" ca="1" si="146"/>
        <v>Inactive</v>
      </c>
      <c r="AB364">
        <f t="shared" ca="1" si="147"/>
        <v>75.750577367205537</v>
      </c>
      <c r="AC364" s="3">
        <f t="shared" ca="1" si="148"/>
        <v>44434</v>
      </c>
      <c r="AD364" s="1">
        <f t="shared" ca="1" si="149"/>
        <v>398.12930450674588</v>
      </c>
      <c r="AE364" t="str">
        <f t="shared" ca="1" si="150"/>
        <v>Withdrawal</v>
      </c>
      <c r="AF364" s="1">
        <f t="shared" ca="1" si="151"/>
        <v>5478.5601187889033</v>
      </c>
      <c r="AG364" t="str">
        <f t="shared" ca="1" si="152"/>
        <v>Inactive</v>
      </c>
      <c r="AH364" s="3">
        <f t="shared" si="153"/>
        <v>45810</v>
      </c>
      <c r="AI364">
        <f t="shared" ca="1" si="154"/>
        <v>90.677966101694921</v>
      </c>
    </row>
    <row r="365" spans="1:35" x14ac:dyDescent="0.35">
      <c r="A365">
        <v>123819</v>
      </c>
      <c r="B365" s="5" t="s">
        <v>391</v>
      </c>
      <c r="C365" s="3">
        <v>44316</v>
      </c>
      <c r="D365" s="3">
        <v>44316</v>
      </c>
      <c r="E365" s="6">
        <v>7202</v>
      </c>
      <c r="F365" t="s">
        <v>26</v>
      </c>
      <c r="G365" s="6">
        <v>7202</v>
      </c>
      <c r="H365" t="str">
        <f t="shared" si="130"/>
        <v>Active</v>
      </c>
      <c r="I365">
        <f t="shared" si="131"/>
        <v>8.0831408775981526</v>
      </c>
      <c r="J365">
        <f t="shared" si="155"/>
        <v>91.916859122401846</v>
      </c>
      <c r="K365" s="3">
        <v>44361</v>
      </c>
      <c r="L365" s="1">
        <f t="shared" ca="1" si="132"/>
        <v>6534.6073724666312</v>
      </c>
      <c r="M365" t="s">
        <v>895</v>
      </c>
      <c r="N365" s="1">
        <f t="shared" ca="1" si="133"/>
        <v>667.3926275333688</v>
      </c>
      <c r="O365" t="str">
        <f t="shared" ca="1" si="134"/>
        <v>Active</v>
      </c>
      <c r="P365">
        <f t="shared" ca="1" si="135"/>
        <v>10.508083140877599</v>
      </c>
      <c r="Q365" s="3">
        <f t="shared" ca="1" si="136"/>
        <v>44391</v>
      </c>
      <c r="R365" s="1">
        <f t="shared" ca="1" si="137"/>
        <v>239.25183881813962</v>
      </c>
      <c r="S365" t="str">
        <f t="shared" ca="1" si="138"/>
        <v>Deposit</v>
      </c>
      <c r="T365" s="1">
        <f t="shared" ca="1" si="139"/>
        <v>669.3926275333688</v>
      </c>
      <c r="U365" t="str">
        <f t="shared" ca="1" si="140"/>
        <v>Inactive</v>
      </c>
      <c r="V365">
        <f t="shared" ca="1" si="141"/>
        <v>9.122401847575059</v>
      </c>
      <c r="W365" s="3">
        <f t="shared" ca="1" si="142"/>
        <v>44578</v>
      </c>
      <c r="X365" s="1">
        <f t="shared" ca="1" si="143"/>
        <v>429.32511742449708</v>
      </c>
      <c r="Y365" t="str">
        <f t="shared" ca="1" si="144"/>
        <v>Withdrawal</v>
      </c>
      <c r="Z365" s="1">
        <f t="shared" ca="1" si="145"/>
        <v>240.06751010887172</v>
      </c>
      <c r="AA365" t="str">
        <f t="shared" ca="1" si="146"/>
        <v>Inactive</v>
      </c>
      <c r="AB365">
        <f t="shared" ca="1" si="147"/>
        <v>75.750577367205537</v>
      </c>
      <c r="AC365" s="3">
        <f t="shared" ca="1" si="148"/>
        <v>44915</v>
      </c>
      <c r="AD365" s="1">
        <f t="shared" ca="1" si="149"/>
        <v>154.73096750151905</v>
      </c>
      <c r="AE365" t="str">
        <f t="shared" ca="1" si="150"/>
        <v>Withdrawal</v>
      </c>
      <c r="AF365" s="1">
        <f t="shared" ca="1" si="151"/>
        <v>85.336542607352669</v>
      </c>
      <c r="AG365" t="str">
        <f t="shared" ca="1" si="152"/>
        <v>Inactive</v>
      </c>
      <c r="AH365" s="3">
        <f t="shared" si="153"/>
        <v>45810</v>
      </c>
      <c r="AI365">
        <f t="shared" ca="1" si="154"/>
        <v>90.677966101694921</v>
      </c>
    </row>
    <row r="366" spans="1:35" x14ac:dyDescent="0.35">
      <c r="A366">
        <v>123820</v>
      </c>
      <c r="B366" s="5" t="s">
        <v>392</v>
      </c>
      <c r="C366" s="3">
        <v>44745</v>
      </c>
      <c r="D366" s="3">
        <v>44745</v>
      </c>
      <c r="E366" s="6">
        <v>9318</v>
      </c>
      <c r="F366" t="s">
        <v>26</v>
      </c>
      <c r="G366" s="6">
        <v>9318</v>
      </c>
      <c r="H366" t="str">
        <f t="shared" si="130"/>
        <v>Active</v>
      </c>
      <c r="I366">
        <f t="shared" si="131"/>
        <v>8.0831408775981526</v>
      </c>
      <c r="J366">
        <f t="shared" si="155"/>
        <v>91.916859122401846</v>
      </c>
      <c r="K366" s="3">
        <v>44758</v>
      </c>
      <c r="L366" s="1">
        <f t="shared" ca="1" si="132"/>
        <v>4337.1138334771067</v>
      </c>
      <c r="M366" t="s">
        <v>895</v>
      </c>
      <c r="N366" s="1">
        <f t="shared" ca="1" si="133"/>
        <v>4980.8861665228933</v>
      </c>
      <c r="O366" t="str">
        <f t="shared" ca="1" si="134"/>
        <v>Active</v>
      </c>
      <c r="P366">
        <f t="shared" ca="1" si="135"/>
        <v>10.508083140877599</v>
      </c>
      <c r="Q366" s="3">
        <f t="shared" ca="1" si="136"/>
        <v>44778</v>
      </c>
      <c r="R366" s="1">
        <f t="shared" ca="1" si="137"/>
        <v>4047.4737486145591</v>
      </c>
      <c r="S366" t="str">
        <f t="shared" ca="1" si="138"/>
        <v>Deposit</v>
      </c>
      <c r="T366" s="1">
        <f t="shared" ca="1" si="139"/>
        <v>4982.8861665228933</v>
      </c>
      <c r="U366" t="str">
        <f t="shared" ca="1" si="140"/>
        <v>Active</v>
      </c>
      <c r="V366">
        <f t="shared" ca="1" si="141"/>
        <v>9.122401847575059</v>
      </c>
      <c r="W366" s="3">
        <f t="shared" ca="1" si="142"/>
        <v>44834</v>
      </c>
      <c r="X366" s="1">
        <f t="shared" ca="1" si="143"/>
        <v>3645.7750072187464</v>
      </c>
      <c r="Y366" t="str">
        <f t="shared" ca="1" si="144"/>
        <v>Withdrawal</v>
      </c>
      <c r="Z366" s="1">
        <f t="shared" ca="1" si="145"/>
        <v>1337.1111593041469</v>
      </c>
      <c r="AA366" t="str">
        <f t="shared" ca="1" si="146"/>
        <v>Active</v>
      </c>
      <c r="AB366">
        <f t="shared" ca="1" si="147"/>
        <v>75.750577367205537</v>
      </c>
      <c r="AC366" s="3">
        <f t="shared" ca="1" si="148"/>
        <v>44951</v>
      </c>
      <c r="AD366" s="1">
        <f t="shared" ca="1" si="149"/>
        <v>561.65100186284462</v>
      </c>
      <c r="AE366" t="str">
        <f t="shared" ca="1" si="150"/>
        <v>Withdrawal</v>
      </c>
      <c r="AF366" s="1">
        <f t="shared" ca="1" si="151"/>
        <v>775.46015744130227</v>
      </c>
      <c r="AG366" t="str">
        <f t="shared" ca="1" si="152"/>
        <v>Inactive</v>
      </c>
      <c r="AH366" s="3">
        <f t="shared" si="153"/>
        <v>45810</v>
      </c>
      <c r="AI366">
        <f t="shared" ca="1" si="154"/>
        <v>90.677966101694921</v>
      </c>
    </row>
    <row r="367" spans="1:35" x14ac:dyDescent="0.35">
      <c r="A367">
        <v>123821</v>
      </c>
      <c r="B367" s="5" t="s">
        <v>393</v>
      </c>
      <c r="C367" s="3">
        <v>44729</v>
      </c>
      <c r="D367" s="3">
        <v>44729</v>
      </c>
      <c r="E367" s="6">
        <v>9693</v>
      </c>
      <c r="F367" t="s">
        <v>26</v>
      </c>
      <c r="G367" s="6">
        <v>9693</v>
      </c>
      <c r="H367" t="str">
        <f t="shared" si="130"/>
        <v>Active</v>
      </c>
      <c r="I367">
        <f t="shared" si="131"/>
        <v>8.0831408775981526</v>
      </c>
      <c r="J367">
        <f t="shared" si="155"/>
        <v>91.916859122401846</v>
      </c>
      <c r="K367" s="3">
        <v>44876</v>
      </c>
      <c r="L367" s="1">
        <f t="shared" ca="1" si="132"/>
        <v>32.924910492139723</v>
      </c>
      <c r="M367" t="s">
        <v>895</v>
      </c>
      <c r="N367" s="1">
        <f t="shared" ca="1" si="133"/>
        <v>9660.07508950786</v>
      </c>
      <c r="O367" t="str">
        <f t="shared" ca="1" si="134"/>
        <v>Active</v>
      </c>
      <c r="P367">
        <f t="shared" ca="1" si="135"/>
        <v>10.508083140877599</v>
      </c>
      <c r="Q367" s="3">
        <f t="shared" ca="1" si="136"/>
        <v>45009</v>
      </c>
      <c r="R367" s="1">
        <f t="shared" ca="1" si="137"/>
        <v>9047.9936947892002</v>
      </c>
      <c r="S367" t="str">
        <f t="shared" ca="1" si="138"/>
        <v>Withdrawal</v>
      </c>
      <c r="T367" s="1">
        <f t="shared" ca="1" si="139"/>
        <v>612.08139471865979</v>
      </c>
      <c r="U367" t="str">
        <f t="shared" ca="1" si="140"/>
        <v>Active</v>
      </c>
      <c r="V367">
        <f t="shared" ca="1" si="141"/>
        <v>9.122401847575059</v>
      </c>
      <c r="W367" s="3">
        <f t="shared" ca="1" si="142"/>
        <v>45069</v>
      </c>
      <c r="X367" s="1">
        <f t="shared" ca="1" si="143"/>
        <v>116.3335756836362</v>
      </c>
      <c r="Y367" t="str">
        <f t="shared" ca="1" si="144"/>
        <v>Deposit</v>
      </c>
      <c r="Z367" s="1">
        <f t="shared" ca="1" si="145"/>
        <v>728.41497040229603</v>
      </c>
      <c r="AA367" t="str">
        <f t="shared" ca="1" si="146"/>
        <v>Inactive</v>
      </c>
      <c r="AB367">
        <f t="shared" ca="1" si="147"/>
        <v>75.750577367205537</v>
      </c>
      <c r="AC367" s="3">
        <f t="shared" ca="1" si="148"/>
        <v>45587</v>
      </c>
      <c r="AD367" s="1">
        <f t="shared" ca="1" si="149"/>
        <v>92.995360949222572</v>
      </c>
      <c r="AE367" t="str">
        <f t="shared" ca="1" si="150"/>
        <v>Deposit</v>
      </c>
      <c r="AF367" s="1">
        <f t="shared" ca="1" si="151"/>
        <v>821.41033135151861</v>
      </c>
      <c r="AG367" t="str">
        <f t="shared" ca="1" si="152"/>
        <v>Inactive</v>
      </c>
      <c r="AH367" s="3">
        <f t="shared" si="153"/>
        <v>45810</v>
      </c>
      <c r="AI367">
        <f t="shared" ca="1" si="154"/>
        <v>90.677966101694921</v>
      </c>
    </row>
    <row r="368" spans="1:35" x14ac:dyDescent="0.35">
      <c r="A368">
        <v>123822</v>
      </c>
      <c r="B368" s="5" t="s">
        <v>394</v>
      </c>
      <c r="C368" s="3">
        <v>44895</v>
      </c>
      <c r="D368" s="3">
        <v>44895</v>
      </c>
      <c r="E368" s="6">
        <v>1132</v>
      </c>
      <c r="F368" t="s">
        <v>26</v>
      </c>
      <c r="G368" s="6">
        <v>1132</v>
      </c>
      <c r="H368" t="str">
        <f t="shared" si="130"/>
        <v>Active</v>
      </c>
      <c r="I368">
        <f t="shared" si="131"/>
        <v>8.0831408775981526</v>
      </c>
      <c r="J368">
        <f t="shared" si="155"/>
        <v>91.916859122401846</v>
      </c>
      <c r="K368" s="3">
        <v>45020</v>
      </c>
      <c r="L368" s="1">
        <f t="shared" ca="1" si="132"/>
        <v>154.59680420077731</v>
      </c>
      <c r="M368" t="s">
        <v>896</v>
      </c>
      <c r="N368" s="1">
        <f t="shared" ca="1" si="133"/>
        <v>1286.5968042007773</v>
      </c>
      <c r="O368" t="str">
        <f t="shared" ca="1" si="134"/>
        <v>Active</v>
      </c>
      <c r="P368">
        <f t="shared" ca="1" si="135"/>
        <v>10.508083140877599</v>
      </c>
      <c r="Q368" s="3">
        <f t="shared" ca="1" si="136"/>
        <v>45121</v>
      </c>
      <c r="R368" s="1">
        <f t="shared" ca="1" si="137"/>
        <v>63.459326518745534</v>
      </c>
      <c r="S368" t="str">
        <f t="shared" ca="1" si="138"/>
        <v>Deposit</v>
      </c>
      <c r="T368" s="1">
        <f t="shared" ca="1" si="139"/>
        <v>1288.5968042007773</v>
      </c>
      <c r="U368" t="str">
        <f t="shared" ca="1" si="140"/>
        <v>Active</v>
      </c>
      <c r="V368">
        <f t="shared" ca="1" si="141"/>
        <v>9.122401847575059</v>
      </c>
      <c r="W368" s="3">
        <f t="shared" ca="1" si="142"/>
        <v>45257</v>
      </c>
      <c r="X368" s="1">
        <f t="shared" ca="1" si="143"/>
        <v>735.30194257178073</v>
      </c>
      <c r="Y368" t="str">
        <f t="shared" ca="1" si="144"/>
        <v>Withdrawal</v>
      </c>
      <c r="Z368" s="1">
        <f t="shared" ca="1" si="145"/>
        <v>553.29486162899661</v>
      </c>
      <c r="AA368" t="str">
        <f t="shared" ca="1" si="146"/>
        <v>Active</v>
      </c>
      <c r="AB368">
        <f t="shared" ca="1" si="147"/>
        <v>75.750577367205537</v>
      </c>
      <c r="AC368" s="3">
        <f t="shared" ca="1" si="148"/>
        <v>45287</v>
      </c>
      <c r="AD368" s="1">
        <f t="shared" ca="1" si="149"/>
        <v>17.148833508489339</v>
      </c>
      <c r="AE368" t="str">
        <f t="shared" ca="1" si="150"/>
        <v>Withdrawal</v>
      </c>
      <c r="AF368" s="1">
        <f t="shared" ca="1" si="151"/>
        <v>536.14602812050725</v>
      </c>
      <c r="AG368" t="str">
        <f t="shared" ca="1" si="152"/>
        <v>Inactive</v>
      </c>
      <c r="AH368" s="3">
        <f t="shared" si="153"/>
        <v>45810</v>
      </c>
      <c r="AI368">
        <f t="shared" ca="1" si="154"/>
        <v>90.677966101694921</v>
      </c>
    </row>
    <row r="369" spans="1:35" x14ac:dyDescent="0.35">
      <c r="A369">
        <v>123823</v>
      </c>
      <c r="B369" s="5" t="s">
        <v>395</v>
      </c>
      <c r="C369" s="3">
        <v>43935</v>
      </c>
      <c r="D369" s="3">
        <v>43935</v>
      </c>
      <c r="E369" s="6">
        <v>9609</v>
      </c>
      <c r="F369" t="s">
        <v>26</v>
      </c>
      <c r="G369" s="6">
        <v>9609</v>
      </c>
      <c r="H369" t="str">
        <f t="shared" si="130"/>
        <v>Inactive</v>
      </c>
      <c r="I369">
        <f t="shared" si="131"/>
        <v>8.0831408775981526</v>
      </c>
      <c r="J369">
        <f t="shared" si="155"/>
        <v>91.916859122401846</v>
      </c>
      <c r="K369" s="3">
        <v>44130</v>
      </c>
      <c r="L369" s="1">
        <f t="shared" ca="1" si="132"/>
        <v>982.17136931692266</v>
      </c>
      <c r="M369" t="s">
        <v>895</v>
      </c>
      <c r="N369" s="1">
        <f t="shared" ca="1" si="133"/>
        <v>8626.8286306830778</v>
      </c>
      <c r="O369" t="str">
        <f t="shared" ca="1" si="134"/>
        <v>Active</v>
      </c>
      <c r="P369">
        <f t="shared" ca="1" si="135"/>
        <v>10.508083140877599</v>
      </c>
      <c r="Q369" s="3">
        <f t="shared" ca="1" si="136"/>
        <v>44172</v>
      </c>
      <c r="R369" s="1">
        <f t="shared" ca="1" si="137"/>
        <v>2033.6076564558871</v>
      </c>
      <c r="S369" t="str">
        <f t="shared" ca="1" si="138"/>
        <v>Withdrawal</v>
      </c>
      <c r="T369" s="1">
        <f t="shared" ca="1" si="139"/>
        <v>6593.2209742271907</v>
      </c>
      <c r="U369" t="str">
        <f t="shared" ca="1" si="140"/>
        <v>Active</v>
      </c>
      <c r="V369">
        <f t="shared" ca="1" si="141"/>
        <v>9.122401847575059</v>
      </c>
      <c r="W369" s="3">
        <f t="shared" ca="1" si="142"/>
        <v>44193</v>
      </c>
      <c r="X369" s="1">
        <f t="shared" ca="1" si="143"/>
        <v>3475.5681548613688</v>
      </c>
      <c r="Y369" t="str">
        <f t="shared" ca="1" si="144"/>
        <v>Deposit</v>
      </c>
      <c r="Z369" s="1">
        <f t="shared" ca="1" si="145"/>
        <v>10068.78912908856</v>
      </c>
      <c r="AA369" t="str">
        <f t="shared" ca="1" si="146"/>
        <v>Active</v>
      </c>
      <c r="AB369">
        <f t="shared" ca="1" si="147"/>
        <v>75.750577367205537</v>
      </c>
      <c r="AC369" s="3">
        <f t="shared" ca="1" si="148"/>
        <v>44350</v>
      </c>
      <c r="AD369" s="1">
        <f t="shared" ca="1" si="149"/>
        <v>6579.0321250506377</v>
      </c>
      <c r="AE369" t="str">
        <f t="shared" ca="1" si="150"/>
        <v>Withdrawal</v>
      </c>
      <c r="AF369" s="1">
        <f t="shared" ca="1" si="151"/>
        <v>3489.7570040379223</v>
      </c>
      <c r="AG369" t="str">
        <f t="shared" ca="1" si="152"/>
        <v>Inactive</v>
      </c>
      <c r="AH369" s="3">
        <f t="shared" si="153"/>
        <v>45810</v>
      </c>
      <c r="AI369">
        <f t="shared" ca="1" si="154"/>
        <v>90.677966101694921</v>
      </c>
    </row>
    <row r="370" spans="1:35" x14ac:dyDescent="0.35">
      <c r="A370">
        <v>123824</v>
      </c>
      <c r="B370" s="5" t="s">
        <v>396</v>
      </c>
      <c r="C370" s="3">
        <v>44285</v>
      </c>
      <c r="D370" s="3">
        <v>44285</v>
      </c>
      <c r="E370" s="6">
        <v>990</v>
      </c>
      <c r="F370" t="s">
        <v>26</v>
      </c>
      <c r="G370" s="6">
        <v>990</v>
      </c>
      <c r="H370" t="str">
        <f t="shared" si="130"/>
        <v>Active</v>
      </c>
      <c r="I370">
        <f t="shared" si="131"/>
        <v>8.0831408775981526</v>
      </c>
      <c r="J370">
        <f t="shared" si="155"/>
        <v>91.916859122401846</v>
      </c>
      <c r="K370" s="3">
        <v>44318</v>
      </c>
      <c r="L370" s="1">
        <f t="shared" ca="1" si="132"/>
        <v>91.020155898659993</v>
      </c>
      <c r="M370" t="s">
        <v>896</v>
      </c>
      <c r="N370" s="1">
        <f t="shared" ca="1" si="133"/>
        <v>1081.0201558986601</v>
      </c>
      <c r="O370" t="str">
        <f t="shared" ca="1" si="134"/>
        <v>Active</v>
      </c>
      <c r="P370">
        <f t="shared" ca="1" si="135"/>
        <v>10.508083140877599</v>
      </c>
      <c r="Q370" s="3">
        <f t="shared" ca="1" si="136"/>
        <v>44349</v>
      </c>
      <c r="R370" s="1">
        <f t="shared" ca="1" si="137"/>
        <v>1065.1448844927183</v>
      </c>
      <c r="S370" t="str">
        <f t="shared" ca="1" si="138"/>
        <v>Deposit</v>
      </c>
      <c r="T370" s="1">
        <f t="shared" ca="1" si="139"/>
        <v>1083.0201558986601</v>
      </c>
      <c r="U370" t="str">
        <f t="shared" ca="1" si="140"/>
        <v>Active</v>
      </c>
      <c r="V370">
        <f t="shared" ca="1" si="141"/>
        <v>9.122401847575059</v>
      </c>
      <c r="W370" s="3">
        <f t="shared" ca="1" si="142"/>
        <v>44355</v>
      </c>
      <c r="X370" s="1">
        <f t="shared" ca="1" si="143"/>
        <v>907.7839642615769</v>
      </c>
      <c r="Y370" t="str">
        <f t="shared" ca="1" si="144"/>
        <v>Deposit</v>
      </c>
      <c r="Z370" s="1">
        <f t="shared" ca="1" si="145"/>
        <v>1990.8041201602368</v>
      </c>
      <c r="AA370" t="str">
        <f t="shared" ca="1" si="146"/>
        <v>Inactive</v>
      </c>
      <c r="AB370">
        <f t="shared" ca="1" si="147"/>
        <v>75.750577367205537</v>
      </c>
      <c r="AC370" s="3">
        <f t="shared" ca="1" si="148"/>
        <v>44778</v>
      </c>
      <c r="AD370" s="1">
        <f t="shared" ca="1" si="149"/>
        <v>828.95901976357663</v>
      </c>
      <c r="AE370" t="str">
        <f t="shared" ca="1" si="150"/>
        <v>Withdrawal</v>
      </c>
      <c r="AF370" s="1">
        <f t="shared" ca="1" si="151"/>
        <v>1161.8451003966602</v>
      </c>
      <c r="AG370" t="str">
        <f t="shared" ca="1" si="152"/>
        <v>Inactive</v>
      </c>
      <c r="AH370" s="3">
        <f t="shared" si="153"/>
        <v>45810</v>
      </c>
      <c r="AI370">
        <f t="shared" ca="1" si="154"/>
        <v>90.677966101694921</v>
      </c>
    </row>
    <row r="371" spans="1:35" x14ac:dyDescent="0.35">
      <c r="A371">
        <v>123825</v>
      </c>
      <c r="B371" s="5" t="s">
        <v>397</v>
      </c>
      <c r="C371" s="3">
        <v>44460</v>
      </c>
      <c r="D371" s="3">
        <v>44460</v>
      </c>
      <c r="E371" s="6">
        <v>9190</v>
      </c>
      <c r="F371" t="s">
        <v>26</v>
      </c>
      <c r="G371" s="6">
        <v>9190</v>
      </c>
      <c r="H371" t="str">
        <f t="shared" si="130"/>
        <v>Active</v>
      </c>
      <c r="I371">
        <f t="shared" si="131"/>
        <v>8.0831408775981526</v>
      </c>
      <c r="J371">
        <f t="shared" si="155"/>
        <v>91.916859122401846</v>
      </c>
      <c r="K371" s="3">
        <v>44534</v>
      </c>
      <c r="L371" s="1">
        <f t="shared" ca="1" si="132"/>
        <v>8216.7937975390541</v>
      </c>
      <c r="M371" t="s">
        <v>895</v>
      </c>
      <c r="N371" s="1">
        <f t="shared" ca="1" si="133"/>
        <v>973.20620246094586</v>
      </c>
      <c r="O371" t="str">
        <f t="shared" ca="1" si="134"/>
        <v>Inactive</v>
      </c>
      <c r="P371">
        <f t="shared" ca="1" si="135"/>
        <v>10.508083140877599</v>
      </c>
      <c r="Q371" s="3">
        <f t="shared" ca="1" si="136"/>
        <v>44725</v>
      </c>
      <c r="R371" s="1">
        <f t="shared" ca="1" si="137"/>
        <v>214.52338923022455</v>
      </c>
      <c r="S371" t="str">
        <f t="shared" ca="1" si="138"/>
        <v>Withdrawal</v>
      </c>
      <c r="T371" s="1">
        <f t="shared" ca="1" si="139"/>
        <v>758.68281323072131</v>
      </c>
      <c r="U371" t="str">
        <f t="shared" ca="1" si="140"/>
        <v>Active</v>
      </c>
      <c r="V371">
        <f t="shared" ca="1" si="141"/>
        <v>9.122401847575059</v>
      </c>
      <c r="W371" s="3">
        <f t="shared" ca="1" si="142"/>
        <v>44756</v>
      </c>
      <c r="X371" s="1">
        <f t="shared" ca="1" si="143"/>
        <v>756.69647462610556</v>
      </c>
      <c r="Y371" t="str">
        <f t="shared" ca="1" si="144"/>
        <v>Deposit</v>
      </c>
      <c r="Z371" s="1">
        <f t="shared" ca="1" si="145"/>
        <v>1515.379287856827</v>
      </c>
      <c r="AA371" t="str">
        <f t="shared" ca="1" si="146"/>
        <v>Active</v>
      </c>
      <c r="AB371">
        <f t="shared" ca="1" si="147"/>
        <v>75.750577367205537</v>
      </c>
      <c r="AC371" s="3">
        <f t="shared" ca="1" si="148"/>
        <v>44761</v>
      </c>
      <c r="AD371" s="1">
        <f t="shared" ca="1" si="149"/>
        <v>952.85362362948513</v>
      </c>
      <c r="AE371" t="str">
        <f t="shared" ca="1" si="150"/>
        <v>Withdrawal</v>
      </c>
      <c r="AF371" s="1">
        <f t="shared" ca="1" si="151"/>
        <v>562.52566422734185</v>
      </c>
      <c r="AG371" t="str">
        <f t="shared" ca="1" si="152"/>
        <v>Inactive</v>
      </c>
      <c r="AH371" s="3">
        <f t="shared" si="153"/>
        <v>45810</v>
      </c>
      <c r="AI371">
        <f t="shared" ca="1" si="154"/>
        <v>90.677966101694921</v>
      </c>
    </row>
    <row r="372" spans="1:35" x14ac:dyDescent="0.35">
      <c r="A372">
        <v>123826</v>
      </c>
      <c r="B372" s="5" t="s">
        <v>398</v>
      </c>
      <c r="C372" s="3">
        <v>44832</v>
      </c>
      <c r="D372" s="3">
        <v>44832</v>
      </c>
      <c r="E372" s="6">
        <v>9130</v>
      </c>
      <c r="F372" t="s">
        <v>26</v>
      </c>
      <c r="G372" s="6">
        <v>9130</v>
      </c>
      <c r="H372" t="str">
        <f t="shared" si="130"/>
        <v>Active</v>
      </c>
      <c r="I372">
        <f t="shared" si="131"/>
        <v>8.0831408775981526</v>
      </c>
      <c r="J372">
        <f t="shared" si="155"/>
        <v>91.916859122401846</v>
      </c>
      <c r="K372" s="3">
        <v>44987</v>
      </c>
      <c r="L372" s="1">
        <f t="shared" ca="1" si="132"/>
        <v>3573.0550876044022</v>
      </c>
      <c r="M372" t="s">
        <v>896</v>
      </c>
      <c r="N372" s="1">
        <f t="shared" ca="1" si="133"/>
        <v>12703.055087604402</v>
      </c>
      <c r="O372" t="str">
        <f t="shared" ca="1" si="134"/>
        <v>Active</v>
      </c>
      <c r="P372">
        <f t="shared" ca="1" si="135"/>
        <v>10.508083140877599</v>
      </c>
      <c r="Q372" s="3">
        <f t="shared" ca="1" si="136"/>
        <v>45096</v>
      </c>
      <c r="R372" s="1">
        <f t="shared" ca="1" si="137"/>
        <v>11113.158787378587</v>
      </c>
      <c r="S372" t="str">
        <f t="shared" ca="1" si="138"/>
        <v>Withdrawal</v>
      </c>
      <c r="T372" s="1">
        <f t="shared" ca="1" si="139"/>
        <v>1589.8963002258151</v>
      </c>
      <c r="U372" t="str">
        <f t="shared" ca="1" si="140"/>
        <v>Active</v>
      </c>
      <c r="V372">
        <f t="shared" ca="1" si="141"/>
        <v>9.122401847575059</v>
      </c>
      <c r="W372" s="3">
        <f t="shared" ca="1" si="142"/>
        <v>45177</v>
      </c>
      <c r="X372" s="1">
        <f t="shared" ca="1" si="143"/>
        <v>948.55323530523663</v>
      </c>
      <c r="Y372" t="str">
        <f t="shared" ca="1" si="144"/>
        <v>Withdrawal</v>
      </c>
      <c r="Z372" s="1">
        <f t="shared" ca="1" si="145"/>
        <v>641.34306492057851</v>
      </c>
      <c r="AA372" t="str">
        <f t="shared" ca="1" si="146"/>
        <v>Inactive</v>
      </c>
      <c r="AB372">
        <f t="shared" ca="1" si="147"/>
        <v>75.750577367205537</v>
      </c>
      <c r="AC372" s="3">
        <f t="shared" ca="1" si="148"/>
        <v>45715</v>
      </c>
      <c r="AD372" s="1">
        <f t="shared" ca="1" si="149"/>
        <v>638.15537609049397</v>
      </c>
      <c r="AE372" t="str">
        <f t="shared" ca="1" si="150"/>
        <v>Deposit</v>
      </c>
      <c r="AF372" s="1">
        <f t="shared" ca="1" si="151"/>
        <v>1279.4984410110724</v>
      </c>
      <c r="AG372" t="str">
        <f t="shared" ca="1" si="152"/>
        <v>Active</v>
      </c>
      <c r="AH372" s="3">
        <f t="shared" si="153"/>
        <v>45810</v>
      </c>
      <c r="AI372">
        <f t="shared" ca="1" si="154"/>
        <v>90.677966101694921</v>
      </c>
    </row>
    <row r="373" spans="1:35" x14ac:dyDescent="0.35">
      <c r="A373">
        <v>123827</v>
      </c>
      <c r="B373" s="5" t="s">
        <v>399</v>
      </c>
      <c r="C373" s="3">
        <v>43986</v>
      </c>
      <c r="D373" s="3">
        <v>43986</v>
      </c>
      <c r="E373" s="6">
        <v>2446</v>
      </c>
      <c r="F373" t="s">
        <v>26</v>
      </c>
      <c r="G373" s="6">
        <v>2446</v>
      </c>
      <c r="H373" t="str">
        <f t="shared" si="130"/>
        <v>Active</v>
      </c>
      <c r="I373">
        <f t="shared" si="131"/>
        <v>8.0831408775981526</v>
      </c>
      <c r="J373">
        <f t="shared" si="155"/>
        <v>91.916859122401846</v>
      </c>
      <c r="K373" s="3">
        <v>44146</v>
      </c>
      <c r="L373" s="1">
        <f t="shared" ca="1" si="132"/>
        <v>2302.0774130403506</v>
      </c>
      <c r="M373" t="s">
        <v>895</v>
      </c>
      <c r="N373" s="1">
        <f t="shared" ca="1" si="133"/>
        <v>143.92258695964938</v>
      </c>
      <c r="O373" t="str">
        <f t="shared" ca="1" si="134"/>
        <v>Active</v>
      </c>
      <c r="P373">
        <f t="shared" ca="1" si="135"/>
        <v>10.508083140877599</v>
      </c>
      <c r="Q373" s="3">
        <f t="shared" ca="1" si="136"/>
        <v>44165</v>
      </c>
      <c r="R373" s="1">
        <f t="shared" ca="1" si="137"/>
        <v>62.263785469350246</v>
      </c>
      <c r="S373" t="str">
        <f t="shared" ca="1" si="138"/>
        <v>Withdrawal</v>
      </c>
      <c r="T373" s="1">
        <f t="shared" ca="1" si="139"/>
        <v>81.65880149029914</v>
      </c>
      <c r="U373" t="str">
        <f t="shared" ca="1" si="140"/>
        <v>Active</v>
      </c>
      <c r="V373">
        <f t="shared" ca="1" si="141"/>
        <v>9.122401847575059</v>
      </c>
      <c r="W373" s="3">
        <f t="shared" ca="1" si="142"/>
        <v>44271</v>
      </c>
      <c r="X373" s="1">
        <f t="shared" ca="1" si="143"/>
        <v>81.15444037496313</v>
      </c>
      <c r="Y373" t="str">
        <f t="shared" ca="1" si="144"/>
        <v>Withdrawal</v>
      </c>
      <c r="Z373" s="1">
        <f t="shared" ca="1" si="145"/>
        <v>0.50436111533601036</v>
      </c>
      <c r="AA373" t="str">
        <f t="shared" ca="1" si="146"/>
        <v>Inactive</v>
      </c>
      <c r="AB373">
        <f t="shared" ca="1" si="147"/>
        <v>75.750577367205537</v>
      </c>
      <c r="AC373" s="3">
        <f t="shared" ca="1" si="148"/>
        <v>44465</v>
      </c>
      <c r="AD373" s="1">
        <f t="shared" ca="1" si="149"/>
        <v>0.27607562275990927</v>
      </c>
      <c r="AE373" t="str">
        <f t="shared" ca="1" si="150"/>
        <v>Deposit</v>
      </c>
      <c r="AF373" s="1">
        <f t="shared" ca="1" si="151"/>
        <v>0.78043673809591962</v>
      </c>
      <c r="AG373" t="str">
        <f t="shared" ca="1" si="152"/>
        <v>Inactive</v>
      </c>
      <c r="AH373" s="3">
        <f t="shared" si="153"/>
        <v>45810</v>
      </c>
      <c r="AI373">
        <f t="shared" ca="1" si="154"/>
        <v>90.677966101694921</v>
      </c>
    </row>
    <row r="374" spans="1:35" x14ac:dyDescent="0.35">
      <c r="A374">
        <v>123828</v>
      </c>
      <c r="B374" s="5" t="s">
        <v>400</v>
      </c>
      <c r="C374" s="3">
        <v>43869</v>
      </c>
      <c r="D374" s="3">
        <v>43869</v>
      </c>
      <c r="E374" s="6">
        <v>4475</v>
      </c>
      <c r="F374" t="s">
        <v>26</v>
      </c>
      <c r="G374" s="6">
        <v>4475</v>
      </c>
      <c r="H374" t="str">
        <f t="shared" si="130"/>
        <v>Active</v>
      </c>
      <c r="I374">
        <f t="shared" si="131"/>
        <v>8.0831408775981526</v>
      </c>
      <c r="J374">
        <f t="shared" si="155"/>
        <v>91.916859122401846</v>
      </c>
      <c r="K374" s="3">
        <v>43918</v>
      </c>
      <c r="L374" s="1">
        <f t="shared" ca="1" si="132"/>
        <v>1877.8108404798606</v>
      </c>
      <c r="M374" t="s">
        <v>896</v>
      </c>
      <c r="N374" s="1">
        <f t="shared" ca="1" si="133"/>
        <v>6352.8108404798604</v>
      </c>
      <c r="O374" t="str">
        <f t="shared" ca="1" si="134"/>
        <v>Active</v>
      </c>
      <c r="P374">
        <f t="shared" ca="1" si="135"/>
        <v>10.508083140877599</v>
      </c>
      <c r="Q374" s="3">
        <f t="shared" ca="1" si="136"/>
        <v>44019</v>
      </c>
      <c r="R374" s="1">
        <f t="shared" ca="1" si="137"/>
        <v>3181.0488117643445</v>
      </c>
      <c r="S374" t="str">
        <f t="shared" ca="1" si="138"/>
        <v>Deposit</v>
      </c>
      <c r="T374" s="1">
        <f t="shared" ca="1" si="139"/>
        <v>6354.8108404798604</v>
      </c>
      <c r="U374" t="str">
        <f t="shared" ca="1" si="140"/>
        <v>Inactive</v>
      </c>
      <c r="V374">
        <f t="shared" ca="1" si="141"/>
        <v>9.122401847575059</v>
      </c>
      <c r="W374" s="3">
        <f t="shared" ca="1" si="142"/>
        <v>44201</v>
      </c>
      <c r="X374" s="1">
        <f t="shared" ca="1" si="143"/>
        <v>3646.4921196183736</v>
      </c>
      <c r="Y374" t="str">
        <f t="shared" ca="1" si="144"/>
        <v>Deposit</v>
      </c>
      <c r="Z374" s="1">
        <f t="shared" ca="1" si="145"/>
        <v>10001.302960098234</v>
      </c>
      <c r="AA374" t="str">
        <f t="shared" ca="1" si="146"/>
        <v>Inactive</v>
      </c>
      <c r="AB374">
        <f t="shared" ca="1" si="147"/>
        <v>75.750577367205537</v>
      </c>
      <c r="AC374" s="3">
        <f t="shared" ca="1" si="148"/>
        <v>44712</v>
      </c>
      <c r="AD374" s="1">
        <f t="shared" ca="1" si="149"/>
        <v>6148.2767294590376</v>
      </c>
      <c r="AE374" t="str">
        <f t="shared" ca="1" si="150"/>
        <v>Withdrawal</v>
      </c>
      <c r="AF374" s="1">
        <f t="shared" ca="1" si="151"/>
        <v>3853.026230639196</v>
      </c>
      <c r="AG374" t="str">
        <f t="shared" ca="1" si="152"/>
        <v>Inactive</v>
      </c>
      <c r="AH374" s="3">
        <f t="shared" si="153"/>
        <v>45810</v>
      </c>
      <c r="AI374">
        <f t="shared" ca="1" si="154"/>
        <v>90.677966101694921</v>
      </c>
    </row>
    <row r="375" spans="1:35" x14ac:dyDescent="0.35">
      <c r="A375">
        <v>123829</v>
      </c>
      <c r="B375" s="5" t="s">
        <v>401</v>
      </c>
      <c r="C375" s="3">
        <v>44158</v>
      </c>
      <c r="D375" s="3">
        <v>44158</v>
      </c>
      <c r="E375" s="6">
        <v>5955</v>
      </c>
      <c r="F375" t="s">
        <v>26</v>
      </c>
      <c r="G375" s="6">
        <v>5955</v>
      </c>
      <c r="H375" t="str">
        <f t="shared" si="130"/>
        <v>Active</v>
      </c>
      <c r="I375">
        <f t="shared" si="131"/>
        <v>8.0831408775981526</v>
      </c>
      <c r="J375">
        <f t="shared" si="155"/>
        <v>91.916859122401846</v>
      </c>
      <c r="K375" s="3">
        <v>44201</v>
      </c>
      <c r="L375" s="1">
        <f t="shared" ca="1" si="132"/>
        <v>1798.1422937907021</v>
      </c>
      <c r="M375" t="s">
        <v>896</v>
      </c>
      <c r="N375" s="1">
        <f t="shared" ca="1" si="133"/>
        <v>7753.1422937907018</v>
      </c>
      <c r="O375" t="str">
        <f t="shared" ca="1" si="134"/>
        <v>Active</v>
      </c>
      <c r="P375">
        <f t="shared" ca="1" si="135"/>
        <v>10.508083140877599</v>
      </c>
      <c r="Q375" s="3">
        <f t="shared" ca="1" si="136"/>
        <v>44289</v>
      </c>
      <c r="R375" s="1">
        <f t="shared" ca="1" si="137"/>
        <v>1225.5773280094613</v>
      </c>
      <c r="S375" t="str">
        <f t="shared" ca="1" si="138"/>
        <v>Withdrawal</v>
      </c>
      <c r="T375" s="1">
        <f t="shared" ca="1" si="139"/>
        <v>6527.564965781241</v>
      </c>
      <c r="U375" t="str">
        <f t="shared" ca="1" si="140"/>
        <v>Active</v>
      </c>
      <c r="V375">
        <f t="shared" ca="1" si="141"/>
        <v>9.122401847575059</v>
      </c>
      <c r="W375" s="3">
        <f t="shared" ca="1" si="142"/>
        <v>44400</v>
      </c>
      <c r="X375" s="1">
        <f t="shared" ca="1" si="143"/>
        <v>4488.0946289744052</v>
      </c>
      <c r="Y375" t="str">
        <f t="shared" ca="1" si="144"/>
        <v>Withdrawal</v>
      </c>
      <c r="Z375" s="1">
        <f t="shared" ca="1" si="145"/>
        <v>2039.4703368068358</v>
      </c>
      <c r="AA375" t="str">
        <f t="shared" ca="1" si="146"/>
        <v>Inactive</v>
      </c>
      <c r="AB375">
        <f t="shared" ca="1" si="147"/>
        <v>75.750577367205537</v>
      </c>
      <c r="AC375" s="3">
        <f t="shared" ca="1" si="148"/>
        <v>44910</v>
      </c>
      <c r="AD375" s="1">
        <f t="shared" ca="1" si="149"/>
        <v>1703.1596197841441</v>
      </c>
      <c r="AE375" t="str">
        <f t="shared" ca="1" si="150"/>
        <v>Withdrawal</v>
      </c>
      <c r="AF375" s="1">
        <f t="shared" ca="1" si="151"/>
        <v>336.31071702269173</v>
      </c>
      <c r="AG375" t="str">
        <f t="shared" ca="1" si="152"/>
        <v>Inactive</v>
      </c>
      <c r="AH375" s="3">
        <f t="shared" si="153"/>
        <v>45810</v>
      </c>
      <c r="AI375">
        <f t="shared" ca="1" si="154"/>
        <v>90.677966101694921</v>
      </c>
    </row>
    <row r="376" spans="1:35" x14ac:dyDescent="0.35">
      <c r="A376">
        <v>123830</v>
      </c>
      <c r="B376" s="5" t="s">
        <v>402</v>
      </c>
      <c r="C376" s="3">
        <v>43982</v>
      </c>
      <c r="D376" s="3">
        <v>43982</v>
      </c>
      <c r="E376" s="6">
        <v>5636</v>
      </c>
      <c r="F376" t="s">
        <v>26</v>
      </c>
      <c r="G376" s="6">
        <v>5636</v>
      </c>
      <c r="H376" t="str">
        <f t="shared" si="130"/>
        <v>Active</v>
      </c>
      <c r="I376">
        <f t="shared" si="131"/>
        <v>8.0831408775981526</v>
      </c>
      <c r="J376">
        <f t="shared" si="155"/>
        <v>91.916859122401846</v>
      </c>
      <c r="K376" s="3">
        <v>44145</v>
      </c>
      <c r="L376" s="1">
        <f t="shared" ca="1" si="132"/>
        <v>4554.6023678241145</v>
      </c>
      <c r="M376" t="s">
        <v>895</v>
      </c>
      <c r="N376" s="1">
        <f t="shared" ca="1" si="133"/>
        <v>1081.3976321758855</v>
      </c>
      <c r="O376" t="str">
        <f t="shared" ca="1" si="134"/>
        <v>Active</v>
      </c>
      <c r="P376">
        <f t="shared" ca="1" si="135"/>
        <v>10.508083140877599</v>
      </c>
      <c r="Q376" s="3">
        <f t="shared" ca="1" si="136"/>
        <v>44204</v>
      </c>
      <c r="R376" s="1">
        <f t="shared" ca="1" si="137"/>
        <v>412.45762294125478</v>
      </c>
      <c r="S376" t="str">
        <f t="shared" ca="1" si="138"/>
        <v>Deposit</v>
      </c>
      <c r="T376" s="1">
        <f t="shared" ca="1" si="139"/>
        <v>1083.3976321758855</v>
      </c>
      <c r="U376" t="str">
        <f t="shared" ca="1" si="140"/>
        <v>Active</v>
      </c>
      <c r="V376">
        <f t="shared" ca="1" si="141"/>
        <v>9.122401847575059</v>
      </c>
      <c r="W376" s="3">
        <f t="shared" ca="1" si="142"/>
        <v>44336</v>
      </c>
      <c r="X376" s="1">
        <f t="shared" ca="1" si="143"/>
        <v>1027.4049969741791</v>
      </c>
      <c r="Y376" t="str">
        <f t="shared" ca="1" si="144"/>
        <v>Withdrawal</v>
      </c>
      <c r="Z376" s="1">
        <f t="shared" ca="1" si="145"/>
        <v>55.992635201706435</v>
      </c>
      <c r="AA376" t="str">
        <f t="shared" ca="1" si="146"/>
        <v>Inactive</v>
      </c>
      <c r="AB376">
        <f t="shared" ca="1" si="147"/>
        <v>75.750577367205537</v>
      </c>
      <c r="AC376" s="3">
        <f t="shared" ca="1" si="148"/>
        <v>44874</v>
      </c>
      <c r="AD376" s="1">
        <f t="shared" ca="1" si="149"/>
        <v>0.76983609528652608</v>
      </c>
      <c r="AE376" t="str">
        <f t="shared" ca="1" si="150"/>
        <v>Withdrawal</v>
      </c>
      <c r="AF376" s="1">
        <f t="shared" ca="1" si="151"/>
        <v>55.222799106419906</v>
      </c>
      <c r="AG376" t="str">
        <f t="shared" ca="1" si="152"/>
        <v>Inactive</v>
      </c>
      <c r="AH376" s="3">
        <f t="shared" si="153"/>
        <v>45810</v>
      </c>
      <c r="AI376">
        <f t="shared" ca="1" si="154"/>
        <v>90.677966101694921</v>
      </c>
    </row>
    <row r="377" spans="1:35" x14ac:dyDescent="0.35">
      <c r="A377">
        <v>123831</v>
      </c>
      <c r="B377" s="5" t="s">
        <v>403</v>
      </c>
      <c r="C377" s="3">
        <v>44696</v>
      </c>
      <c r="D377" s="3">
        <v>44696</v>
      </c>
      <c r="E377" s="6">
        <v>8709</v>
      </c>
      <c r="F377" t="s">
        <v>26</v>
      </c>
      <c r="G377" s="6">
        <v>8709</v>
      </c>
      <c r="H377" t="str">
        <f t="shared" si="130"/>
        <v>Inactive</v>
      </c>
      <c r="I377">
        <f t="shared" si="131"/>
        <v>8.0831408775981526</v>
      </c>
      <c r="J377">
        <f t="shared" si="155"/>
        <v>91.916859122401846</v>
      </c>
      <c r="K377" s="3">
        <v>44878</v>
      </c>
      <c r="L377" s="1">
        <f t="shared" ca="1" si="132"/>
        <v>5079.1888891712279</v>
      </c>
      <c r="M377" t="s">
        <v>896</v>
      </c>
      <c r="N377" s="1">
        <f t="shared" ca="1" si="133"/>
        <v>13788.188889171228</v>
      </c>
      <c r="O377" t="str">
        <f t="shared" ca="1" si="134"/>
        <v>Active</v>
      </c>
      <c r="P377">
        <f t="shared" ca="1" si="135"/>
        <v>10.508083140877599</v>
      </c>
      <c r="Q377" s="3">
        <f t="shared" ca="1" si="136"/>
        <v>44977</v>
      </c>
      <c r="R377" s="1">
        <f t="shared" ca="1" si="137"/>
        <v>436.88897682391558</v>
      </c>
      <c r="S377" t="str">
        <f t="shared" ca="1" si="138"/>
        <v>Deposit</v>
      </c>
      <c r="T377" s="1">
        <f t="shared" ca="1" si="139"/>
        <v>13790.188889171228</v>
      </c>
      <c r="U377" t="str">
        <f t="shared" ca="1" si="140"/>
        <v>Active</v>
      </c>
      <c r="V377">
        <f t="shared" ca="1" si="141"/>
        <v>9.122401847575059</v>
      </c>
      <c r="W377" s="3">
        <f t="shared" ca="1" si="142"/>
        <v>45135</v>
      </c>
      <c r="X377" s="1">
        <f t="shared" ca="1" si="143"/>
        <v>8592.2297423278487</v>
      </c>
      <c r="Y377" t="str">
        <f t="shared" ca="1" si="144"/>
        <v>Withdrawal</v>
      </c>
      <c r="Z377" s="1">
        <f t="shared" ca="1" si="145"/>
        <v>5197.9591468433791</v>
      </c>
      <c r="AA377" t="str">
        <f t="shared" ca="1" si="146"/>
        <v>Inactive</v>
      </c>
      <c r="AB377">
        <f t="shared" ca="1" si="147"/>
        <v>75.750577367205537</v>
      </c>
      <c r="AC377" s="3">
        <f t="shared" ca="1" si="148"/>
        <v>45744</v>
      </c>
      <c r="AD377" s="1">
        <f t="shared" ca="1" si="149"/>
        <v>4252.1849855672863</v>
      </c>
      <c r="AE377" t="str">
        <f t="shared" ca="1" si="150"/>
        <v>Deposit</v>
      </c>
      <c r="AF377" s="1">
        <f t="shared" ca="1" si="151"/>
        <v>9450.1441324106654</v>
      </c>
      <c r="AG377" t="str">
        <f t="shared" ca="1" si="152"/>
        <v>Active</v>
      </c>
      <c r="AH377" s="3">
        <f t="shared" si="153"/>
        <v>45810</v>
      </c>
      <c r="AI377">
        <f t="shared" ca="1" si="154"/>
        <v>90.677966101694921</v>
      </c>
    </row>
    <row r="378" spans="1:35" x14ac:dyDescent="0.35">
      <c r="A378">
        <v>123832</v>
      </c>
      <c r="B378" s="5" t="s">
        <v>404</v>
      </c>
      <c r="C378" s="3">
        <v>44993</v>
      </c>
      <c r="D378" s="3">
        <v>44993</v>
      </c>
      <c r="E378" s="6">
        <v>7984</v>
      </c>
      <c r="F378" t="s">
        <v>26</v>
      </c>
      <c r="G378" s="6">
        <v>7984</v>
      </c>
      <c r="H378" t="str">
        <f t="shared" si="130"/>
        <v>Active</v>
      </c>
      <c r="I378">
        <f t="shared" si="131"/>
        <v>8.0831408775981526</v>
      </c>
      <c r="J378">
        <f t="shared" si="155"/>
        <v>91.916859122401846</v>
      </c>
      <c r="K378" s="3">
        <v>45052</v>
      </c>
      <c r="L378" s="1">
        <f t="shared" ca="1" si="132"/>
        <v>3798.1462110638995</v>
      </c>
      <c r="M378" t="s">
        <v>896</v>
      </c>
      <c r="N378" s="1">
        <f t="shared" ca="1" si="133"/>
        <v>11782.1462110639</v>
      </c>
      <c r="O378" t="str">
        <f t="shared" ca="1" si="134"/>
        <v>Active</v>
      </c>
      <c r="P378">
        <f t="shared" ca="1" si="135"/>
        <v>10.508083140877599</v>
      </c>
      <c r="Q378" s="3">
        <f t="shared" ca="1" si="136"/>
        <v>45197</v>
      </c>
      <c r="R378" s="1">
        <f t="shared" ca="1" si="137"/>
        <v>4090.8910703118654</v>
      </c>
      <c r="S378" t="str">
        <f t="shared" ca="1" si="138"/>
        <v>Withdrawal</v>
      </c>
      <c r="T378" s="1">
        <f t="shared" ca="1" si="139"/>
        <v>7691.255140752035</v>
      </c>
      <c r="U378" t="str">
        <f t="shared" ca="1" si="140"/>
        <v>Active</v>
      </c>
      <c r="V378">
        <f t="shared" ca="1" si="141"/>
        <v>9.122401847575059</v>
      </c>
      <c r="W378" s="3">
        <f t="shared" ca="1" si="142"/>
        <v>45293</v>
      </c>
      <c r="X378" s="1">
        <f t="shared" ca="1" si="143"/>
        <v>2802.001361148245</v>
      </c>
      <c r="Y378" t="str">
        <f t="shared" ca="1" si="144"/>
        <v>Withdrawal</v>
      </c>
      <c r="Z378" s="1">
        <f t="shared" ca="1" si="145"/>
        <v>4889.2537796037905</v>
      </c>
      <c r="AA378" t="str">
        <f t="shared" ca="1" si="146"/>
        <v>Inactive</v>
      </c>
      <c r="AB378">
        <f t="shared" ca="1" si="147"/>
        <v>75.750577367205537</v>
      </c>
      <c r="AC378" s="3">
        <f t="shared" ca="1" si="148"/>
        <v>45765</v>
      </c>
      <c r="AD378" s="1">
        <f t="shared" ca="1" si="149"/>
        <v>1087.5821212698249</v>
      </c>
      <c r="AE378" t="str">
        <f t="shared" ca="1" si="150"/>
        <v>Deposit</v>
      </c>
      <c r="AF378" s="1">
        <f t="shared" ca="1" si="151"/>
        <v>5976.8359008736152</v>
      </c>
      <c r="AG378" t="str">
        <f t="shared" ca="1" si="152"/>
        <v>Active</v>
      </c>
      <c r="AH378" s="3">
        <f t="shared" si="153"/>
        <v>45810</v>
      </c>
      <c r="AI378">
        <f t="shared" ca="1" si="154"/>
        <v>90.677966101694921</v>
      </c>
    </row>
    <row r="379" spans="1:35" x14ac:dyDescent="0.35">
      <c r="A379">
        <v>123833</v>
      </c>
      <c r="B379" s="5" t="s">
        <v>405</v>
      </c>
      <c r="C379" s="3">
        <v>44929</v>
      </c>
      <c r="D379" s="3">
        <v>44929</v>
      </c>
      <c r="E379" s="6">
        <v>5274</v>
      </c>
      <c r="F379" t="s">
        <v>26</v>
      </c>
      <c r="G379" s="6">
        <v>5274</v>
      </c>
      <c r="H379" t="str">
        <f t="shared" si="130"/>
        <v>Active</v>
      </c>
      <c r="I379">
        <f t="shared" si="131"/>
        <v>8.0831408775981526</v>
      </c>
      <c r="J379">
        <f t="shared" si="155"/>
        <v>91.916859122401846</v>
      </c>
      <c r="K379" s="3">
        <v>44959</v>
      </c>
      <c r="L379" s="1">
        <f t="shared" ca="1" si="132"/>
        <v>4836.6690655571765</v>
      </c>
      <c r="M379" t="s">
        <v>895</v>
      </c>
      <c r="N379" s="1">
        <f t="shared" ca="1" si="133"/>
        <v>437.33093444282349</v>
      </c>
      <c r="O379" t="str">
        <f t="shared" ca="1" si="134"/>
        <v>Active</v>
      </c>
      <c r="P379">
        <f t="shared" ca="1" si="135"/>
        <v>10.508083140877599</v>
      </c>
      <c r="Q379" s="3">
        <f t="shared" ca="1" si="136"/>
        <v>45115</v>
      </c>
      <c r="R379" s="1">
        <f t="shared" ca="1" si="137"/>
        <v>318.88801358397791</v>
      </c>
      <c r="S379" t="str">
        <f t="shared" ca="1" si="138"/>
        <v>Deposit</v>
      </c>
      <c r="T379" s="1">
        <f t="shared" ca="1" si="139"/>
        <v>439.33093444282349</v>
      </c>
      <c r="U379" t="str">
        <f t="shared" ca="1" si="140"/>
        <v>Active</v>
      </c>
      <c r="V379">
        <f t="shared" ca="1" si="141"/>
        <v>9.122401847575059</v>
      </c>
      <c r="W379" s="3">
        <f t="shared" ca="1" si="142"/>
        <v>45175</v>
      </c>
      <c r="X379" s="1">
        <f t="shared" ca="1" si="143"/>
        <v>104.29072601514197</v>
      </c>
      <c r="Y379" t="str">
        <f t="shared" ca="1" si="144"/>
        <v>Withdrawal</v>
      </c>
      <c r="Z379" s="1">
        <f t="shared" ca="1" si="145"/>
        <v>335.04020842768153</v>
      </c>
      <c r="AA379" t="str">
        <f t="shared" ca="1" si="146"/>
        <v>Active</v>
      </c>
      <c r="AB379">
        <f t="shared" ca="1" si="147"/>
        <v>75.750577367205537</v>
      </c>
      <c r="AC379" s="3">
        <f t="shared" ca="1" si="148"/>
        <v>45292</v>
      </c>
      <c r="AD379" s="1">
        <f t="shared" ca="1" si="149"/>
        <v>315.29969045654758</v>
      </c>
      <c r="AE379" t="str">
        <f t="shared" ca="1" si="150"/>
        <v>Deposit</v>
      </c>
      <c r="AF379" s="1">
        <f t="shared" ca="1" si="151"/>
        <v>650.33989888422911</v>
      </c>
      <c r="AG379" t="str">
        <f t="shared" ca="1" si="152"/>
        <v>Inactive</v>
      </c>
      <c r="AH379" s="3">
        <f t="shared" si="153"/>
        <v>45810</v>
      </c>
      <c r="AI379">
        <f t="shared" ca="1" si="154"/>
        <v>90.677966101694921</v>
      </c>
    </row>
    <row r="380" spans="1:35" x14ac:dyDescent="0.35">
      <c r="A380">
        <v>123834</v>
      </c>
      <c r="B380" s="5" t="s">
        <v>406</v>
      </c>
      <c r="C380" s="3">
        <v>44734</v>
      </c>
      <c r="D380" s="3">
        <v>44734</v>
      </c>
      <c r="E380" s="6">
        <v>2445</v>
      </c>
      <c r="F380" t="s">
        <v>26</v>
      </c>
      <c r="G380" s="6">
        <v>2445</v>
      </c>
      <c r="H380" t="str">
        <f t="shared" si="130"/>
        <v>Active</v>
      </c>
      <c r="I380">
        <f t="shared" si="131"/>
        <v>8.0831408775981526</v>
      </c>
      <c r="J380">
        <f t="shared" si="155"/>
        <v>91.916859122401846</v>
      </c>
      <c r="K380" s="3">
        <v>44840</v>
      </c>
      <c r="L380" s="1">
        <f t="shared" ca="1" si="132"/>
        <v>1561.5708087610649</v>
      </c>
      <c r="M380" t="s">
        <v>896</v>
      </c>
      <c r="N380" s="1">
        <f t="shared" ca="1" si="133"/>
        <v>4006.5708087610647</v>
      </c>
      <c r="O380" t="str">
        <f t="shared" ca="1" si="134"/>
        <v>Active</v>
      </c>
      <c r="P380">
        <f t="shared" ca="1" si="135"/>
        <v>10.508083140877599</v>
      </c>
      <c r="Q380" s="3">
        <f t="shared" ca="1" si="136"/>
        <v>44904</v>
      </c>
      <c r="R380" s="1">
        <f t="shared" ca="1" si="137"/>
        <v>1238.7986011396818</v>
      </c>
      <c r="S380" t="str">
        <f t="shared" ca="1" si="138"/>
        <v>Withdrawal</v>
      </c>
      <c r="T380" s="1">
        <f t="shared" ca="1" si="139"/>
        <v>2767.7722076213831</v>
      </c>
      <c r="U380" t="str">
        <f t="shared" ca="1" si="140"/>
        <v>Active</v>
      </c>
      <c r="V380">
        <f t="shared" ca="1" si="141"/>
        <v>9.122401847575059</v>
      </c>
      <c r="W380" s="3">
        <f t="shared" ca="1" si="142"/>
        <v>45058</v>
      </c>
      <c r="X380" s="1">
        <f t="shared" ca="1" si="143"/>
        <v>1555.7811103693916</v>
      </c>
      <c r="Y380" t="str">
        <f t="shared" ca="1" si="144"/>
        <v>Withdrawal</v>
      </c>
      <c r="Z380" s="1">
        <f t="shared" ca="1" si="145"/>
        <v>1211.9910972519915</v>
      </c>
      <c r="AA380" t="str">
        <f t="shared" ca="1" si="146"/>
        <v>Inactive</v>
      </c>
      <c r="AB380">
        <f t="shared" ca="1" si="147"/>
        <v>75.750577367205537</v>
      </c>
      <c r="AC380" s="3">
        <f t="shared" ca="1" si="148"/>
        <v>45614</v>
      </c>
      <c r="AD380" s="1">
        <f t="shared" ca="1" si="149"/>
        <v>906.44831236570121</v>
      </c>
      <c r="AE380" t="str">
        <f t="shared" ca="1" si="150"/>
        <v>Withdrawal</v>
      </c>
      <c r="AF380" s="1">
        <f t="shared" ca="1" si="151"/>
        <v>305.54278488629029</v>
      </c>
      <c r="AG380" t="str">
        <f t="shared" ca="1" si="152"/>
        <v>Inactive</v>
      </c>
      <c r="AH380" s="3">
        <f t="shared" si="153"/>
        <v>45810</v>
      </c>
      <c r="AI380">
        <f t="shared" ca="1" si="154"/>
        <v>90.677966101694921</v>
      </c>
    </row>
    <row r="381" spans="1:35" x14ac:dyDescent="0.35">
      <c r="A381">
        <v>123835</v>
      </c>
      <c r="B381" s="5" t="s">
        <v>407</v>
      </c>
      <c r="C381" s="3">
        <v>44527</v>
      </c>
      <c r="D381" s="3">
        <v>44527</v>
      </c>
      <c r="E381" s="6">
        <v>9541</v>
      </c>
      <c r="F381" t="s">
        <v>26</v>
      </c>
      <c r="G381" s="6">
        <v>9541</v>
      </c>
      <c r="H381" t="str">
        <f t="shared" si="130"/>
        <v>Inactive</v>
      </c>
      <c r="I381">
        <f t="shared" si="131"/>
        <v>8.0831408775981526</v>
      </c>
      <c r="J381">
        <f t="shared" si="155"/>
        <v>91.916859122401846</v>
      </c>
      <c r="K381" s="3">
        <v>44716</v>
      </c>
      <c r="L381" s="1">
        <f t="shared" ca="1" si="132"/>
        <v>5959.1454849650436</v>
      </c>
      <c r="M381" t="s">
        <v>896</v>
      </c>
      <c r="N381" s="1">
        <f t="shared" ca="1" si="133"/>
        <v>15500.145484965044</v>
      </c>
      <c r="O381" t="str">
        <f t="shared" ca="1" si="134"/>
        <v>Active</v>
      </c>
      <c r="P381">
        <f t="shared" ca="1" si="135"/>
        <v>10.508083140877599</v>
      </c>
      <c r="Q381" s="3">
        <f t="shared" ca="1" si="136"/>
        <v>44764</v>
      </c>
      <c r="R381" s="1">
        <f t="shared" ca="1" si="137"/>
        <v>8478.4137542019143</v>
      </c>
      <c r="S381" t="str">
        <f t="shared" ca="1" si="138"/>
        <v>Withdrawal</v>
      </c>
      <c r="T381" s="1">
        <f t="shared" ca="1" si="139"/>
        <v>7021.7317307631292</v>
      </c>
      <c r="U381" t="str">
        <f t="shared" ca="1" si="140"/>
        <v>Active</v>
      </c>
      <c r="V381">
        <f t="shared" ca="1" si="141"/>
        <v>9.122401847575059</v>
      </c>
      <c r="W381" s="3">
        <f t="shared" ca="1" si="142"/>
        <v>44809</v>
      </c>
      <c r="X381" s="1">
        <f t="shared" ca="1" si="143"/>
        <v>4582.0572800965383</v>
      </c>
      <c r="Y381" t="str">
        <f t="shared" ca="1" si="144"/>
        <v>Deposit</v>
      </c>
      <c r="Z381" s="1">
        <f t="shared" ca="1" si="145"/>
        <v>11603.789010859668</v>
      </c>
      <c r="AA381" t="str">
        <f t="shared" ca="1" si="146"/>
        <v>Inactive</v>
      </c>
      <c r="AB381">
        <f t="shared" ca="1" si="147"/>
        <v>75.750577367205537</v>
      </c>
      <c r="AC381" s="3">
        <f t="shared" ca="1" si="148"/>
        <v>45357</v>
      </c>
      <c r="AD381" s="1">
        <f t="shared" ca="1" si="149"/>
        <v>7412.8153791620225</v>
      </c>
      <c r="AE381" t="str">
        <f t="shared" ca="1" si="150"/>
        <v>Deposit</v>
      </c>
      <c r="AF381" s="1">
        <f t="shared" ca="1" si="151"/>
        <v>19016.60439002169</v>
      </c>
      <c r="AG381" t="str">
        <f t="shared" ca="1" si="152"/>
        <v>Inactive</v>
      </c>
      <c r="AH381" s="3">
        <f t="shared" si="153"/>
        <v>45810</v>
      </c>
      <c r="AI381">
        <f t="shared" ca="1" si="154"/>
        <v>90.677966101694921</v>
      </c>
    </row>
    <row r="382" spans="1:35" x14ac:dyDescent="0.35">
      <c r="A382">
        <v>123836</v>
      </c>
      <c r="B382" s="5" t="s">
        <v>408</v>
      </c>
      <c r="C382" s="3">
        <v>44139</v>
      </c>
      <c r="D382" s="3">
        <v>44139</v>
      </c>
      <c r="E382" s="6">
        <v>9338</v>
      </c>
      <c r="F382" t="s">
        <v>26</v>
      </c>
      <c r="G382" s="6">
        <v>9338</v>
      </c>
      <c r="H382" t="str">
        <f t="shared" si="130"/>
        <v>Active</v>
      </c>
      <c r="I382">
        <f t="shared" si="131"/>
        <v>8.0831408775981526</v>
      </c>
      <c r="J382">
        <f t="shared" si="155"/>
        <v>91.916859122401846</v>
      </c>
      <c r="K382" s="3">
        <v>44196</v>
      </c>
      <c r="L382" s="1">
        <f t="shared" ca="1" si="132"/>
        <v>6297.1043976089941</v>
      </c>
      <c r="M382" t="s">
        <v>895</v>
      </c>
      <c r="N382" s="1">
        <f t="shared" ca="1" si="133"/>
        <v>3040.8956023910059</v>
      </c>
      <c r="O382" t="str">
        <f t="shared" ca="1" si="134"/>
        <v>Inactive</v>
      </c>
      <c r="P382">
        <f t="shared" ca="1" si="135"/>
        <v>10.508083140877599</v>
      </c>
      <c r="Q382" s="3">
        <f t="shared" ca="1" si="136"/>
        <v>44378</v>
      </c>
      <c r="R382" s="1">
        <f t="shared" ca="1" si="137"/>
        <v>525.27133568002228</v>
      </c>
      <c r="S382" t="str">
        <f t="shared" ca="1" si="138"/>
        <v>Deposit</v>
      </c>
      <c r="T382" s="1">
        <f t="shared" ca="1" si="139"/>
        <v>3042.8956023910059</v>
      </c>
      <c r="U382" t="str">
        <f t="shared" ca="1" si="140"/>
        <v>Active</v>
      </c>
      <c r="V382">
        <f t="shared" ca="1" si="141"/>
        <v>9.122401847575059</v>
      </c>
      <c r="W382" s="3">
        <f t="shared" ca="1" si="142"/>
        <v>44397</v>
      </c>
      <c r="X382" s="1">
        <f t="shared" ca="1" si="143"/>
        <v>1108.9249090490789</v>
      </c>
      <c r="Y382" t="str">
        <f t="shared" ca="1" si="144"/>
        <v>Deposit</v>
      </c>
      <c r="Z382" s="1">
        <f t="shared" ca="1" si="145"/>
        <v>4151.8205114400844</v>
      </c>
      <c r="AA382" t="str">
        <f t="shared" ca="1" si="146"/>
        <v>Inactive</v>
      </c>
      <c r="AB382">
        <f t="shared" ca="1" si="147"/>
        <v>75.750577367205537</v>
      </c>
      <c r="AC382" s="3">
        <f t="shared" ca="1" si="148"/>
        <v>44581</v>
      </c>
      <c r="AD382" s="1">
        <f t="shared" ca="1" si="149"/>
        <v>589.78128628975526</v>
      </c>
      <c r="AE382" t="str">
        <f t="shared" ca="1" si="150"/>
        <v>Deposit</v>
      </c>
      <c r="AF382" s="1">
        <f t="shared" ca="1" si="151"/>
        <v>4741.6017977298397</v>
      </c>
      <c r="AG382" t="str">
        <f t="shared" ca="1" si="152"/>
        <v>Inactive</v>
      </c>
      <c r="AH382" s="3">
        <f t="shared" si="153"/>
        <v>45810</v>
      </c>
      <c r="AI382">
        <f t="shared" ca="1" si="154"/>
        <v>90.677966101694921</v>
      </c>
    </row>
    <row r="383" spans="1:35" x14ac:dyDescent="0.35">
      <c r="A383">
        <v>123837</v>
      </c>
      <c r="B383" s="5" t="s">
        <v>409</v>
      </c>
      <c r="C383" s="3">
        <v>44664</v>
      </c>
      <c r="D383" s="3">
        <v>44664</v>
      </c>
      <c r="E383" s="6">
        <v>3719</v>
      </c>
      <c r="F383" t="s">
        <v>26</v>
      </c>
      <c r="G383" s="6">
        <v>3719</v>
      </c>
      <c r="H383" t="str">
        <f t="shared" si="130"/>
        <v>Active</v>
      </c>
      <c r="I383">
        <f t="shared" si="131"/>
        <v>8.0831408775981526</v>
      </c>
      <c r="J383">
        <f t="shared" si="155"/>
        <v>91.916859122401846</v>
      </c>
      <c r="K383" s="3">
        <v>44762</v>
      </c>
      <c r="L383" s="1">
        <f t="shared" ca="1" si="132"/>
        <v>2937.13451219428</v>
      </c>
      <c r="M383" t="s">
        <v>896</v>
      </c>
      <c r="N383" s="1">
        <f t="shared" ca="1" si="133"/>
        <v>6656.1345121942795</v>
      </c>
      <c r="O383" t="str">
        <f t="shared" ca="1" si="134"/>
        <v>Active</v>
      </c>
      <c r="P383">
        <f t="shared" ca="1" si="135"/>
        <v>10.508083140877599</v>
      </c>
      <c r="Q383" s="3">
        <f t="shared" ca="1" si="136"/>
        <v>44934</v>
      </c>
      <c r="R383" s="1">
        <f t="shared" ca="1" si="137"/>
        <v>475.55449080643405</v>
      </c>
      <c r="S383" t="str">
        <f t="shared" ca="1" si="138"/>
        <v>Withdrawal</v>
      </c>
      <c r="T383" s="1">
        <f t="shared" ca="1" si="139"/>
        <v>6180.5800213878456</v>
      </c>
      <c r="U383" t="str">
        <f t="shared" ca="1" si="140"/>
        <v>Active</v>
      </c>
      <c r="V383">
        <f t="shared" ca="1" si="141"/>
        <v>9.122401847575059</v>
      </c>
      <c r="W383" s="3">
        <f t="shared" ca="1" si="142"/>
        <v>44984</v>
      </c>
      <c r="X383" s="1">
        <f t="shared" ca="1" si="143"/>
        <v>2597.0920545693002</v>
      </c>
      <c r="Y383" t="str">
        <f t="shared" ca="1" si="144"/>
        <v>Deposit</v>
      </c>
      <c r="Z383" s="1">
        <f t="shared" ca="1" si="145"/>
        <v>8777.6720759571454</v>
      </c>
      <c r="AA383" t="str">
        <f t="shared" ca="1" si="146"/>
        <v>Inactive</v>
      </c>
      <c r="AB383">
        <f t="shared" ca="1" si="147"/>
        <v>75.750577367205537</v>
      </c>
      <c r="AC383" s="3">
        <f t="shared" ca="1" si="148"/>
        <v>45591</v>
      </c>
      <c r="AD383" s="1">
        <f t="shared" ca="1" si="149"/>
        <v>804.57318404944704</v>
      </c>
      <c r="AE383" t="str">
        <f t="shared" ca="1" si="150"/>
        <v>Deposit</v>
      </c>
      <c r="AF383" s="1">
        <f t="shared" ca="1" si="151"/>
        <v>9582.2452600065917</v>
      </c>
      <c r="AG383" t="str">
        <f t="shared" ca="1" si="152"/>
        <v>Inactive</v>
      </c>
      <c r="AH383" s="3">
        <f t="shared" si="153"/>
        <v>45810</v>
      </c>
      <c r="AI383">
        <f t="shared" ca="1" si="154"/>
        <v>90.677966101694921</v>
      </c>
    </row>
    <row r="384" spans="1:35" x14ac:dyDescent="0.35">
      <c r="A384">
        <v>123838</v>
      </c>
      <c r="B384" s="5" t="s">
        <v>410</v>
      </c>
      <c r="C384" s="3">
        <v>44233</v>
      </c>
      <c r="D384" s="3">
        <v>44233</v>
      </c>
      <c r="E384" s="6">
        <v>3361</v>
      </c>
      <c r="F384" t="s">
        <v>26</v>
      </c>
      <c r="G384" s="6">
        <v>3361</v>
      </c>
      <c r="H384" t="str">
        <f t="shared" si="130"/>
        <v>Active</v>
      </c>
      <c r="I384">
        <f t="shared" si="131"/>
        <v>8.0831408775981526</v>
      </c>
      <c r="J384">
        <f t="shared" si="155"/>
        <v>91.916859122401846</v>
      </c>
      <c r="K384" s="3">
        <v>44361</v>
      </c>
      <c r="L384" s="1">
        <f t="shared" ca="1" si="132"/>
        <v>3339.8184087724708</v>
      </c>
      <c r="M384" t="s">
        <v>896</v>
      </c>
      <c r="N384" s="1">
        <f t="shared" ca="1" si="133"/>
        <v>6700.8184087724712</v>
      </c>
      <c r="O384" t="str">
        <f t="shared" ca="1" si="134"/>
        <v>Active</v>
      </c>
      <c r="P384">
        <f t="shared" ca="1" si="135"/>
        <v>10.508083140877599</v>
      </c>
      <c r="Q384" s="3">
        <f t="shared" ca="1" si="136"/>
        <v>44470</v>
      </c>
      <c r="R384" s="1">
        <f t="shared" ca="1" si="137"/>
        <v>4579.7298663959755</v>
      </c>
      <c r="S384" t="str">
        <f t="shared" ca="1" si="138"/>
        <v>Deposit</v>
      </c>
      <c r="T384" s="1">
        <f t="shared" ca="1" si="139"/>
        <v>6702.8184087724712</v>
      </c>
      <c r="U384" t="str">
        <f t="shared" ca="1" si="140"/>
        <v>Active</v>
      </c>
      <c r="V384">
        <f t="shared" ca="1" si="141"/>
        <v>9.122401847575059</v>
      </c>
      <c r="W384" s="3">
        <f t="shared" ca="1" si="142"/>
        <v>44584</v>
      </c>
      <c r="X384" s="1">
        <f t="shared" ca="1" si="143"/>
        <v>599.08803235197934</v>
      </c>
      <c r="Y384" t="str">
        <f t="shared" ca="1" si="144"/>
        <v>Deposit</v>
      </c>
      <c r="Z384" s="1">
        <f t="shared" ca="1" si="145"/>
        <v>7301.9064411244508</v>
      </c>
      <c r="AA384" t="str">
        <f t="shared" ca="1" si="146"/>
        <v>Active</v>
      </c>
      <c r="AB384">
        <f t="shared" ca="1" si="147"/>
        <v>75.750577367205537</v>
      </c>
      <c r="AC384" s="3">
        <f t="shared" ca="1" si="148"/>
        <v>44694</v>
      </c>
      <c r="AD384" s="1">
        <f t="shared" ca="1" si="149"/>
        <v>2354.7029680257842</v>
      </c>
      <c r="AE384" t="str">
        <f t="shared" ca="1" si="150"/>
        <v>Deposit</v>
      </c>
      <c r="AF384" s="1">
        <f t="shared" ca="1" si="151"/>
        <v>9656.6094091502346</v>
      </c>
      <c r="AG384" t="str">
        <f t="shared" ca="1" si="152"/>
        <v>Inactive</v>
      </c>
      <c r="AH384" s="3">
        <f t="shared" si="153"/>
        <v>45810</v>
      </c>
      <c r="AI384">
        <f t="shared" ca="1" si="154"/>
        <v>90.677966101694921</v>
      </c>
    </row>
    <row r="385" spans="1:35" x14ac:dyDescent="0.35">
      <c r="A385">
        <v>123839</v>
      </c>
      <c r="B385" s="5" t="s">
        <v>411</v>
      </c>
      <c r="C385" s="3">
        <v>44319</v>
      </c>
      <c r="D385" s="3">
        <v>44319</v>
      </c>
      <c r="E385" s="6">
        <v>2915</v>
      </c>
      <c r="F385" t="s">
        <v>26</v>
      </c>
      <c r="G385" s="6">
        <v>2915</v>
      </c>
      <c r="H385" t="str">
        <f t="shared" si="130"/>
        <v>Active</v>
      </c>
      <c r="I385">
        <f t="shared" si="131"/>
        <v>8.0831408775981526</v>
      </c>
      <c r="J385">
        <f t="shared" si="155"/>
        <v>91.916859122401846</v>
      </c>
      <c r="K385" s="3">
        <v>44486</v>
      </c>
      <c r="L385" s="1">
        <f t="shared" ca="1" si="132"/>
        <v>147.95553120832528</v>
      </c>
      <c r="M385" t="s">
        <v>895</v>
      </c>
      <c r="N385" s="1">
        <f t="shared" ca="1" si="133"/>
        <v>2767.0444687916747</v>
      </c>
      <c r="O385" t="str">
        <f t="shared" ca="1" si="134"/>
        <v>Active</v>
      </c>
      <c r="P385">
        <f t="shared" ca="1" si="135"/>
        <v>10.508083140877599</v>
      </c>
      <c r="Q385" s="3">
        <f t="shared" ca="1" si="136"/>
        <v>44659</v>
      </c>
      <c r="R385" s="1">
        <f t="shared" ca="1" si="137"/>
        <v>994.33108387833784</v>
      </c>
      <c r="S385" t="str">
        <f t="shared" ca="1" si="138"/>
        <v>Deposit</v>
      </c>
      <c r="T385" s="1">
        <f t="shared" ca="1" si="139"/>
        <v>2769.0444687916747</v>
      </c>
      <c r="U385" t="str">
        <f t="shared" ca="1" si="140"/>
        <v>Active</v>
      </c>
      <c r="V385">
        <f t="shared" ca="1" si="141"/>
        <v>9.122401847575059</v>
      </c>
      <c r="W385" s="3">
        <f t="shared" ca="1" si="142"/>
        <v>44687</v>
      </c>
      <c r="X385" s="1">
        <f t="shared" ca="1" si="143"/>
        <v>881.7591510802273</v>
      </c>
      <c r="Y385" t="str">
        <f t="shared" ca="1" si="144"/>
        <v>Deposit</v>
      </c>
      <c r="Z385" s="1">
        <f t="shared" ca="1" si="145"/>
        <v>3650.8036198719019</v>
      </c>
      <c r="AA385" t="str">
        <f t="shared" ca="1" si="146"/>
        <v>Active</v>
      </c>
      <c r="AB385">
        <f t="shared" ca="1" si="147"/>
        <v>75.750577367205537</v>
      </c>
      <c r="AC385" s="3">
        <f t="shared" ca="1" si="148"/>
        <v>44845</v>
      </c>
      <c r="AD385" s="1">
        <f t="shared" ca="1" si="149"/>
        <v>1098.8507826747261</v>
      </c>
      <c r="AE385" t="str">
        <f t="shared" ca="1" si="150"/>
        <v>Deposit</v>
      </c>
      <c r="AF385" s="1">
        <f t="shared" ca="1" si="151"/>
        <v>4749.6544025466283</v>
      </c>
      <c r="AG385" t="str">
        <f t="shared" ca="1" si="152"/>
        <v>Inactive</v>
      </c>
      <c r="AH385" s="3">
        <f t="shared" si="153"/>
        <v>45810</v>
      </c>
      <c r="AI385">
        <f t="shared" ca="1" si="154"/>
        <v>90.677966101694921</v>
      </c>
    </row>
    <row r="386" spans="1:35" x14ac:dyDescent="0.35">
      <c r="A386">
        <v>123840</v>
      </c>
      <c r="B386" s="5" t="s">
        <v>412</v>
      </c>
      <c r="C386" s="3">
        <v>45059</v>
      </c>
      <c r="D386" s="3">
        <v>45059</v>
      </c>
      <c r="E386" s="6">
        <v>5538</v>
      </c>
      <c r="F386" t="s">
        <v>26</v>
      </c>
      <c r="G386" s="6">
        <v>5538</v>
      </c>
      <c r="H386" t="str">
        <f t="shared" ref="H386:H449" si="156">IF(K386&lt;&gt;"", IF(DATEDIF(D386, K386, "d")&lt;=180, "Active", "Inactive"), IF(K386="", "No Status", ""))</f>
        <v>Active</v>
      </c>
      <c r="I386">
        <f t="shared" ref="I386:I449" si="157">IF(COUNTIF(H:H, "&lt;&gt;") &gt; 0, (COUNTIF(H:H, "Inactive") / (COUNTIF(H:H, "Active") + COUNTIF(H:H, "Inactive"))) * 100, 0)</f>
        <v>8.0831408775981526</v>
      </c>
      <c r="J386">
        <f t="shared" si="155"/>
        <v>91.916859122401846</v>
      </c>
      <c r="K386" s="3">
        <v>45086</v>
      </c>
      <c r="L386" s="1">
        <f t="shared" ref="L386:L449" ca="1" si="158">IF(M386="Withdrawal", MIN(G386, RAND()*G386), RAND()*G386)</f>
        <v>1682.9096462193556</v>
      </c>
      <c r="M386" t="s">
        <v>896</v>
      </c>
      <c r="N386" s="1">
        <f t="shared" ref="N386:N449" ca="1" si="159">IF(M386="Withdrawal", G386-L386, G386+L386)</f>
        <v>7220.9096462193556</v>
      </c>
      <c r="O386" t="str">
        <f t="shared" ref="O386:O449" ca="1" si="160">IF(DATEDIF(K386, Q386, "d")&lt;=180, "Active", "Inactive")</f>
        <v>Active</v>
      </c>
      <c r="P386">
        <f t="shared" ref="P386:P449" ca="1" si="161">IF(COUNTIF(O:O, "&lt;&gt;") &gt; 0, (COUNTIF(O:O, "Inactive") / (COUNTIF(O:O, "Active") + COUNTIF(O:O, "Inactive"))) * 100, 0)</f>
        <v>10.508083140877599</v>
      </c>
      <c r="Q386" s="3">
        <f t="shared" ref="Q386:Q449" ca="1" si="162">IF(K386="", "", K386+RANDBETWEEN(1,200))</f>
        <v>45097</v>
      </c>
      <c r="R386" s="1">
        <f t="shared" ref="R386:R449" ca="1" si="163">IF(S386="Withdrawal", MIN(N386, RAND()*N386), RAND()*N386)</f>
        <v>2152.582154424591</v>
      </c>
      <c r="S386" t="str">
        <f t="shared" ref="S386:S449" ca="1" si="164">IF(RAND() &lt; 0.5, "Deposit", "Withdrawal")</f>
        <v>Deposit</v>
      </c>
      <c r="T386" s="1">
        <f t="shared" ref="T386:T449" ca="1" si="165">IF(S386="Withdrawal", N386-R386, N386+2)</f>
        <v>7222.9096462193556</v>
      </c>
      <c r="U386" t="str">
        <f t="shared" ref="U386:U449" ca="1" si="166">IF(DATEDIF(Q386, W386, "d")&lt;=180, "Active", "Inactive")</f>
        <v>Active</v>
      </c>
      <c r="V386">
        <f t="shared" ref="V386:V449" ca="1" si="167">IF(COUNTIF(U:U, "&lt;&gt;") &gt; 0, (COUNTIF(U:U, "Inactive") / (COUNTIF(U:U, "Active") + COUNTIF(U:U, "Inactive"))) * 100, 0)</f>
        <v>9.122401847575059</v>
      </c>
      <c r="W386" s="3">
        <f t="shared" ref="W386:W449" ca="1" si="168">IF(Q386="", "", Q386+RANDBETWEEN(1,200))</f>
        <v>45275</v>
      </c>
      <c r="X386" s="1">
        <f t="shared" ref="X386:X449" ca="1" si="169">IF(Y386="Withdrawal", MIN(T386, RAND()*T386), RAND()*T386)</f>
        <v>3316.7145085622024</v>
      </c>
      <c r="Y386" t="str">
        <f t="shared" ref="Y386:Y449" ca="1" si="170">IF(RAND() &lt; 0.5, "Deposit", "Withdrawal")</f>
        <v>Withdrawal</v>
      </c>
      <c r="Z386" s="1">
        <f t="shared" ref="Z386:Z449" ca="1" si="171">IF(Y386="Withdrawal", T386-X386, T386+X386)</f>
        <v>3906.1951376571533</v>
      </c>
      <c r="AA386" t="str">
        <f t="shared" ref="AA386:AA449" ca="1" si="172">IF(DATEDIF(W386, AC386, "d")&lt;=180, "Active", "Inactive")</f>
        <v>Inactive</v>
      </c>
      <c r="AB386">
        <f t="shared" ref="AB386:AB449" ca="1" si="173">IF(COUNTIF(AA:AA, "&lt;&gt;") &gt; 0, (COUNTIF(AA:AA, "Inactive") / (COUNTIF(AA:AA, "Active") + COUNTIF(AA:AA, "Inactive"))) * 100, 0)</f>
        <v>75.750577367205537</v>
      </c>
      <c r="AC386" s="3">
        <f t="shared" ref="AC386:AC449" ca="1" si="174">IF(W386="", "", W386+RANDBETWEEN(1,700))</f>
        <v>45845</v>
      </c>
      <c r="AD386" s="1">
        <f t="shared" ref="AD386:AD449" ca="1" si="175">IF(AE386="Withdrawal", MIN(Z386, RAND()*Z386), RAND()*Z386)</f>
        <v>3134.926994217632</v>
      </c>
      <c r="AE386" t="str">
        <f t="shared" ref="AE386:AE449" ca="1" si="176">IF(RAND() &lt; 0.5, "Deposit", "Withdrawal")</f>
        <v>Withdrawal</v>
      </c>
      <c r="AF386" s="1">
        <f t="shared" ref="AF386:AF449" ca="1" si="177">IF(AE386="Withdrawal", Z386-AD386, Z386+AD386)</f>
        <v>771.26814343952128</v>
      </c>
      <c r="AG386" t="e">
        <f t="shared" ref="AG386:AG449" ca="1" si="178">IF(DATEDIF(AC386, AH386, "d")&lt;=180, "Active", "Inactive")</f>
        <v>#NUM!</v>
      </c>
      <c r="AH386" s="3">
        <f t="shared" ref="AH386:AH449" si="179">DATE(2025, 6, 2)</f>
        <v>45810</v>
      </c>
      <c r="AI386">
        <f t="shared" ref="AI386:AI449" ca="1" si="180">IF(COUNTIFS(AG:AG, "&lt;&gt;", AG:AG, "&lt;&gt;#NUM!") &gt; 0, (COUNTIFS(AG:AG, "Inactive", AG:AG, "&lt;&gt;", AG:AG, "&lt;&gt;#NUM!") / (COUNTIFS(AG:AG, "Active", AG:AG, "&lt;&gt;", AG:AG, "&lt;&gt;#NUM!") + COUNTIFS(AG:AG, "Inactive", AG:AG, "&lt;&gt;", AG:AG, "&lt;&gt;#NUM!"))) * 100, 0)</f>
        <v>90.677966101694921</v>
      </c>
    </row>
    <row r="387" spans="1:35" x14ac:dyDescent="0.35">
      <c r="A387">
        <v>123841</v>
      </c>
      <c r="B387" s="5" t="s">
        <v>413</v>
      </c>
      <c r="C387" s="3">
        <v>44956</v>
      </c>
      <c r="D387" s="3">
        <v>44956</v>
      </c>
      <c r="E387" s="6">
        <v>5604</v>
      </c>
      <c r="F387" t="s">
        <v>26</v>
      </c>
      <c r="G387" s="6">
        <v>5604</v>
      </c>
      <c r="H387" t="str">
        <f t="shared" si="156"/>
        <v>Active</v>
      </c>
      <c r="I387">
        <f t="shared" si="157"/>
        <v>8.0831408775981526</v>
      </c>
      <c r="J387">
        <f t="shared" ref="J387:J450" si="181">IF(COUNTIF(H:H, "&lt;&gt;") &gt; 0, (COUNTIF(H:H, "Active") / (COUNTIF(H:H, "Inactive") + COUNTIF(H:H, "Active"))) * 100, 0)</f>
        <v>91.916859122401846</v>
      </c>
      <c r="K387" s="3">
        <v>44963</v>
      </c>
      <c r="L387" s="1">
        <f t="shared" ca="1" si="158"/>
        <v>1650.0308706488242</v>
      </c>
      <c r="M387" t="s">
        <v>895</v>
      </c>
      <c r="N387" s="1">
        <f t="shared" ca="1" si="159"/>
        <v>3953.969129351176</v>
      </c>
      <c r="O387" t="str">
        <f t="shared" ca="1" si="160"/>
        <v>Active</v>
      </c>
      <c r="P387">
        <f t="shared" ca="1" si="161"/>
        <v>10.508083140877599</v>
      </c>
      <c r="Q387" s="3">
        <f t="shared" ca="1" si="162"/>
        <v>45015</v>
      </c>
      <c r="R387" s="1">
        <f t="shared" ca="1" si="163"/>
        <v>1678.0297951288858</v>
      </c>
      <c r="S387" t="str">
        <f t="shared" ca="1" si="164"/>
        <v>Withdrawal</v>
      </c>
      <c r="T387" s="1">
        <f t="shared" ca="1" si="165"/>
        <v>2275.9393342222902</v>
      </c>
      <c r="U387" t="str">
        <f t="shared" ca="1" si="166"/>
        <v>Active</v>
      </c>
      <c r="V387">
        <f t="shared" ca="1" si="167"/>
        <v>9.122401847575059</v>
      </c>
      <c r="W387" s="3">
        <f t="shared" ca="1" si="168"/>
        <v>45194</v>
      </c>
      <c r="X387" s="1">
        <f t="shared" ca="1" si="169"/>
        <v>1477.1449788185107</v>
      </c>
      <c r="Y387" t="str">
        <f t="shared" ca="1" si="170"/>
        <v>Withdrawal</v>
      </c>
      <c r="Z387" s="1">
        <f t="shared" ca="1" si="171"/>
        <v>798.79435540377949</v>
      </c>
      <c r="AA387" t="str">
        <f t="shared" ca="1" si="172"/>
        <v>Inactive</v>
      </c>
      <c r="AB387">
        <f t="shared" ca="1" si="173"/>
        <v>75.750577367205537</v>
      </c>
      <c r="AC387" s="3">
        <f t="shared" ca="1" si="174"/>
        <v>45705</v>
      </c>
      <c r="AD387" s="1">
        <f t="shared" ca="1" si="175"/>
        <v>456.71901365370178</v>
      </c>
      <c r="AE387" t="str">
        <f t="shared" ca="1" si="176"/>
        <v>Withdrawal</v>
      </c>
      <c r="AF387" s="1">
        <f t="shared" ca="1" si="177"/>
        <v>342.07534175007771</v>
      </c>
      <c r="AG387" t="str">
        <f t="shared" ca="1" si="178"/>
        <v>Active</v>
      </c>
      <c r="AH387" s="3">
        <f t="shared" si="179"/>
        <v>45810</v>
      </c>
      <c r="AI387">
        <f t="shared" ca="1" si="180"/>
        <v>90.677966101694921</v>
      </c>
    </row>
    <row r="388" spans="1:35" x14ac:dyDescent="0.35">
      <c r="A388">
        <v>123842</v>
      </c>
      <c r="B388" s="5" t="s">
        <v>414</v>
      </c>
      <c r="C388" s="3">
        <v>44207</v>
      </c>
      <c r="D388" s="3">
        <v>44207</v>
      </c>
      <c r="E388" s="6">
        <v>7329</v>
      </c>
      <c r="F388" t="s">
        <v>26</v>
      </c>
      <c r="G388" s="6">
        <v>7329</v>
      </c>
      <c r="H388" t="str">
        <f t="shared" si="156"/>
        <v>Active</v>
      </c>
      <c r="I388">
        <f t="shared" si="157"/>
        <v>8.0831408775981526</v>
      </c>
      <c r="J388">
        <f t="shared" si="181"/>
        <v>91.916859122401846</v>
      </c>
      <c r="K388" s="3">
        <v>44241</v>
      </c>
      <c r="L388" s="1">
        <f t="shared" ca="1" si="158"/>
        <v>4320.5100260778572</v>
      </c>
      <c r="M388" t="s">
        <v>895</v>
      </c>
      <c r="N388" s="1">
        <f t="shared" ca="1" si="159"/>
        <v>3008.4899739221428</v>
      </c>
      <c r="O388" t="str">
        <f t="shared" ca="1" si="160"/>
        <v>Active</v>
      </c>
      <c r="P388">
        <f t="shared" ca="1" si="161"/>
        <v>10.508083140877599</v>
      </c>
      <c r="Q388" s="3">
        <f t="shared" ca="1" si="162"/>
        <v>44273</v>
      </c>
      <c r="R388" s="1">
        <f t="shared" ca="1" si="163"/>
        <v>2802.9135131690782</v>
      </c>
      <c r="S388" t="str">
        <f t="shared" ca="1" si="164"/>
        <v>Deposit</v>
      </c>
      <c r="T388" s="1">
        <f t="shared" ca="1" si="165"/>
        <v>3010.4899739221428</v>
      </c>
      <c r="U388" t="str">
        <f t="shared" ca="1" si="166"/>
        <v>Active</v>
      </c>
      <c r="V388">
        <f t="shared" ca="1" si="167"/>
        <v>9.122401847575059</v>
      </c>
      <c r="W388" s="3">
        <f t="shared" ca="1" si="168"/>
        <v>44350</v>
      </c>
      <c r="X388" s="1">
        <f t="shared" ca="1" si="169"/>
        <v>2379.5100372263551</v>
      </c>
      <c r="Y388" t="str">
        <f t="shared" ca="1" si="170"/>
        <v>Withdrawal</v>
      </c>
      <c r="Z388" s="1">
        <f t="shared" ca="1" si="171"/>
        <v>630.97993669578773</v>
      </c>
      <c r="AA388" t="str">
        <f t="shared" ca="1" si="172"/>
        <v>Inactive</v>
      </c>
      <c r="AB388">
        <f t="shared" ca="1" si="173"/>
        <v>75.750577367205537</v>
      </c>
      <c r="AC388" s="3">
        <f t="shared" ca="1" si="174"/>
        <v>44782</v>
      </c>
      <c r="AD388" s="1">
        <f t="shared" ca="1" si="175"/>
        <v>380.11961505383999</v>
      </c>
      <c r="AE388" t="str">
        <f t="shared" ca="1" si="176"/>
        <v>Withdrawal</v>
      </c>
      <c r="AF388" s="1">
        <f t="shared" ca="1" si="177"/>
        <v>250.86032164194773</v>
      </c>
      <c r="AG388" t="str">
        <f t="shared" ca="1" si="178"/>
        <v>Inactive</v>
      </c>
      <c r="AH388" s="3">
        <f t="shared" si="179"/>
        <v>45810</v>
      </c>
      <c r="AI388">
        <f t="shared" ca="1" si="180"/>
        <v>90.677966101694921</v>
      </c>
    </row>
    <row r="389" spans="1:35" x14ac:dyDescent="0.35">
      <c r="A389">
        <v>123843</v>
      </c>
      <c r="B389" s="5" t="s">
        <v>415</v>
      </c>
      <c r="C389" s="3">
        <v>44157</v>
      </c>
      <c r="D389" s="3">
        <v>44157</v>
      </c>
      <c r="E389" s="6">
        <v>8794</v>
      </c>
      <c r="F389" t="s">
        <v>26</v>
      </c>
      <c r="G389" s="6">
        <v>8794</v>
      </c>
      <c r="H389" t="str">
        <f t="shared" si="156"/>
        <v>Active</v>
      </c>
      <c r="I389">
        <f t="shared" si="157"/>
        <v>8.0831408775981526</v>
      </c>
      <c r="J389">
        <f t="shared" si="181"/>
        <v>91.916859122401846</v>
      </c>
      <c r="K389" s="3">
        <v>44314</v>
      </c>
      <c r="L389" s="1">
        <f t="shared" ca="1" si="158"/>
        <v>7216.1364086868989</v>
      </c>
      <c r="M389" t="s">
        <v>896</v>
      </c>
      <c r="N389" s="1">
        <f t="shared" ca="1" si="159"/>
        <v>16010.1364086869</v>
      </c>
      <c r="O389" t="str">
        <f t="shared" ca="1" si="160"/>
        <v>Active</v>
      </c>
      <c r="P389">
        <f t="shared" ca="1" si="161"/>
        <v>10.508083140877599</v>
      </c>
      <c r="Q389" s="3">
        <f t="shared" ca="1" si="162"/>
        <v>44383</v>
      </c>
      <c r="R389" s="1">
        <f t="shared" ca="1" si="163"/>
        <v>3917.2560020780306</v>
      </c>
      <c r="S389" t="str">
        <f t="shared" ca="1" si="164"/>
        <v>Withdrawal</v>
      </c>
      <c r="T389" s="1">
        <f t="shared" ca="1" si="165"/>
        <v>12092.880406608869</v>
      </c>
      <c r="U389" t="str">
        <f t="shared" ca="1" si="166"/>
        <v>Active</v>
      </c>
      <c r="V389">
        <f t="shared" ca="1" si="167"/>
        <v>9.122401847575059</v>
      </c>
      <c r="W389" s="3">
        <f t="shared" ca="1" si="168"/>
        <v>44446</v>
      </c>
      <c r="X389" s="1">
        <f t="shared" ca="1" si="169"/>
        <v>10219.46689620679</v>
      </c>
      <c r="Y389" t="str">
        <f t="shared" ca="1" si="170"/>
        <v>Deposit</v>
      </c>
      <c r="Z389" s="1">
        <f t="shared" ca="1" si="171"/>
        <v>22312.347302815659</v>
      </c>
      <c r="AA389" t="str">
        <f t="shared" ca="1" si="172"/>
        <v>Inactive</v>
      </c>
      <c r="AB389">
        <f t="shared" ca="1" si="173"/>
        <v>75.750577367205537</v>
      </c>
      <c r="AC389" s="3">
        <f t="shared" ca="1" si="174"/>
        <v>44864</v>
      </c>
      <c r="AD389" s="1">
        <f t="shared" ca="1" si="175"/>
        <v>5019.3880223201304</v>
      </c>
      <c r="AE389" t="str">
        <f t="shared" ca="1" si="176"/>
        <v>Withdrawal</v>
      </c>
      <c r="AF389" s="1">
        <f t="shared" ca="1" si="177"/>
        <v>17292.959280495528</v>
      </c>
      <c r="AG389" t="str">
        <f t="shared" ca="1" si="178"/>
        <v>Inactive</v>
      </c>
      <c r="AH389" s="3">
        <f t="shared" si="179"/>
        <v>45810</v>
      </c>
      <c r="AI389">
        <f t="shared" ca="1" si="180"/>
        <v>90.677966101694921</v>
      </c>
    </row>
    <row r="390" spans="1:35" x14ac:dyDescent="0.35">
      <c r="A390">
        <v>123844</v>
      </c>
      <c r="B390" s="5" t="s">
        <v>416</v>
      </c>
      <c r="C390" s="3">
        <v>44764</v>
      </c>
      <c r="D390" s="3">
        <v>44764</v>
      </c>
      <c r="E390" s="6">
        <v>5222</v>
      </c>
      <c r="F390" t="s">
        <v>26</v>
      </c>
      <c r="G390" s="6">
        <v>5222</v>
      </c>
      <c r="H390" t="str">
        <f t="shared" si="156"/>
        <v>Active</v>
      </c>
      <c r="I390">
        <f t="shared" si="157"/>
        <v>8.0831408775981526</v>
      </c>
      <c r="J390">
        <f t="shared" si="181"/>
        <v>91.916859122401846</v>
      </c>
      <c r="K390" s="3">
        <v>44944</v>
      </c>
      <c r="L390" s="1">
        <f t="shared" ca="1" si="158"/>
        <v>2332.6530240825437</v>
      </c>
      <c r="M390" t="s">
        <v>895</v>
      </c>
      <c r="N390" s="1">
        <f t="shared" ca="1" si="159"/>
        <v>2889.3469759174563</v>
      </c>
      <c r="O390" t="str">
        <f t="shared" ca="1" si="160"/>
        <v>Active</v>
      </c>
      <c r="P390">
        <f t="shared" ca="1" si="161"/>
        <v>10.508083140877599</v>
      </c>
      <c r="Q390" s="3">
        <f t="shared" ca="1" si="162"/>
        <v>45049</v>
      </c>
      <c r="R390" s="1">
        <f t="shared" ca="1" si="163"/>
        <v>2854.701387323048</v>
      </c>
      <c r="S390" t="str">
        <f t="shared" ca="1" si="164"/>
        <v>Withdrawal</v>
      </c>
      <c r="T390" s="1">
        <f t="shared" ca="1" si="165"/>
        <v>34.645588594408309</v>
      </c>
      <c r="U390" t="str">
        <f t="shared" ca="1" si="166"/>
        <v>Active</v>
      </c>
      <c r="V390">
        <f t="shared" ca="1" si="167"/>
        <v>9.122401847575059</v>
      </c>
      <c r="W390" s="3">
        <f t="shared" ca="1" si="168"/>
        <v>45123</v>
      </c>
      <c r="X390" s="1">
        <f t="shared" ca="1" si="169"/>
        <v>10.157827704551051</v>
      </c>
      <c r="Y390" t="str">
        <f t="shared" ca="1" si="170"/>
        <v>Deposit</v>
      </c>
      <c r="Z390" s="1">
        <f t="shared" ca="1" si="171"/>
        <v>44.803416298959363</v>
      </c>
      <c r="AA390" t="str">
        <f t="shared" ca="1" si="172"/>
        <v>Inactive</v>
      </c>
      <c r="AB390">
        <f t="shared" ca="1" si="173"/>
        <v>75.750577367205537</v>
      </c>
      <c r="AC390" s="3">
        <f t="shared" ca="1" si="174"/>
        <v>45675</v>
      </c>
      <c r="AD390" s="1">
        <f t="shared" ca="1" si="175"/>
        <v>22.629589832888566</v>
      </c>
      <c r="AE390" t="str">
        <f t="shared" ca="1" si="176"/>
        <v>Deposit</v>
      </c>
      <c r="AF390" s="1">
        <f t="shared" ca="1" si="177"/>
        <v>67.433006131847932</v>
      </c>
      <c r="AG390" t="str">
        <f t="shared" ca="1" si="178"/>
        <v>Active</v>
      </c>
      <c r="AH390" s="3">
        <f t="shared" si="179"/>
        <v>45810</v>
      </c>
      <c r="AI390">
        <f t="shared" ca="1" si="180"/>
        <v>90.677966101694921</v>
      </c>
    </row>
    <row r="391" spans="1:35" x14ac:dyDescent="0.35">
      <c r="A391">
        <v>123845</v>
      </c>
      <c r="B391" s="5" t="s">
        <v>417</v>
      </c>
      <c r="C391" s="3">
        <v>44153</v>
      </c>
      <c r="D391" s="3">
        <v>44153</v>
      </c>
      <c r="E391" s="6">
        <v>2308</v>
      </c>
      <c r="F391" t="s">
        <v>26</v>
      </c>
      <c r="G391" s="6">
        <v>2308</v>
      </c>
      <c r="H391" t="str">
        <f t="shared" si="156"/>
        <v>Active</v>
      </c>
      <c r="I391">
        <f t="shared" si="157"/>
        <v>8.0831408775981526</v>
      </c>
      <c r="J391">
        <f t="shared" si="181"/>
        <v>91.916859122401846</v>
      </c>
      <c r="K391" s="3">
        <v>44169</v>
      </c>
      <c r="L391" s="1">
        <f t="shared" ca="1" si="158"/>
        <v>858.79655087858885</v>
      </c>
      <c r="M391" t="s">
        <v>895</v>
      </c>
      <c r="N391" s="1">
        <f t="shared" ca="1" si="159"/>
        <v>1449.2034491214113</v>
      </c>
      <c r="O391" t="str">
        <f t="shared" ca="1" si="160"/>
        <v>Inactive</v>
      </c>
      <c r="P391">
        <f t="shared" ca="1" si="161"/>
        <v>10.508083140877599</v>
      </c>
      <c r="Q391" s="3">
        <f t="shared" ca="1" si="162"/>
        <v>44364</v>
      </c>
      <c r="R391" s="1">
        <f t="shared" ca="1" si="163"/>
        <v>772.89385525235446</v>
      </c>
      <c r="S391" t="str">
        <f t="shared" ca="1" si="164"/>
        <v>Deposit</v>
      </c>
      <c r="T391" s="1">
        <f t="shared" ca="1" si="165"/>
        <v>1451.2034491214113</v>
      </c>
      <c r="U391" t="str">
        <f t="shared" ca="1" si="166"/>
        <v>Active</v>
      </c>
      <c r="V391">
        <f t="shared" ca="1" si="167"/>
        <v>9.122401847575059</v>
      </c>
      <c r="W391" s="3">
        <f t="shared" ca="1" si="168"/>
        <v>44432</v>
      </c>
      <c r="X391" s="1">
        <f t="shared" ca="1" si="169"/>
        <v>1388.7410685222719</v>
      </c>
      <c r="Y391" t="str">
        <f t="shared" ca="1" si="170"/>
        <v>Deposit</v>
      </c>
      <c r="Z391" s="1">
        <f t="shared" ca="1" si="171"/>
        <v>2839.944517643683</v>
      </c>
      <c r="AA391" t="str">
        <f t="shared" ca="1" si="172"/>
        <v>Active</v>
      </c>
      <c r="AB391">
        <f t="shared" ca="1" si="173"/>
        <v>75.750577367205537</v>
      </c>
      <c r="AC391" s="3">
        <f t="shared" ca="1" si="174"/>
        <v>44446</v>
      </c>
      <c r="AD391" s="1">
        <f t="shared" ca="1" si="175"/>
        <v>2492.4561166680801</v>
      </c>
      <c r="AE391" t="str">
        <f t="shared" ca="1" si="176"/>
        <v>Withdrawal</v>
      </c>
      <c r="AF391" s="1">
        <f t="shared" ca="1" si="177"/>
        <v>347.48840097560287</v>
      </c>
      <c r="AG391" t="str">
        <f t="shared" ca="1" si="178"/>
        <v>Inactive</v>
      </c>
      <c r="AH391" s="3">
        <f t="shared" si="179"/>
        <v>45810</v>
      </c>
      <c r="AI391">
        <f t="shared" ca="1" si="180"/>
        <v>90.677966101694921</v>
      </c>
    </row>
    <row r="392" spans="1:35" x14ac:dyDescent="0.35">
      <c r="A392">
        <v>123846</v>
      </c>
      <c r="B392" s="5" t="s">
        <v>418</v>
      </c>
      <c r="C392" s="3">
        <v>44358</v>
      </c>
      <c r="D392" s="3">
        <v>44358</v>
      </c>
      <c r="E392" s="6">
        <v>4121</v>
      </c>
      <c r="F392" t="s">
        <v>26</v>
      </c>
      <c r="G392" s="6">
        <v>4121</v>
      </c>
      <c r="H392" t="str">
        <f t="shared" si="156"/>
        <v>Active</v>
      </c>
      <c r="I392">
        <f t="shared" si="157"/>
        <v>8.0831408775981526</v>
      </c>
      <c r="J392">
        <f t="shared" si="181"/>
        <v>91.916859122401846</v>
      </c>
      <c r="K392" s="3">
        <v>44449</v>
      </c>
      <c r="L392" s="1">
        <f t="shared" ca="1" si="158"/>
        <v>4088.5223857959641</v>
      </c>
      <c r="M392" t="s">
        <v>895</v>
      </c>
      <c r="N392" s="1">
        <f t="shared" ca="1" si="159"/>
        <v>32.477614204035945</v>
      </c>
      <c r="O392" t="str">
        <f t="shared" ca="1" si="160"/>
        <v>Active</v>
      </c>
      <c r="P392">
        <f t="shared" ca="1" si="161"/>
        <v>10.508083140877599</v>
      </c>
      <c r="Q392" s="3">
        <f t="shared" ca="1" si="162"/>
        <v>44609</v>
      </c>
      <c r="R392" s="1">
        <f t="shared" ca="1" si="163"/>
        <v>29.367098825426872</v>
      </c>
      <c r="S392" t="str">
        <f t="shared" ca="1" si="164"/>
        <v>Deposit</v>
      </c>
      <c r="T392" s="1">
        <f t="shared" ca="1" si="165"/>
        <v>34.477614204035945</v>
      </c>
      <c r="U392" t="str">
        <f t="shared" ca="1" si="166"/>
        <v>Active</v>
      </c>
      <c r="V392">
        <f t="shared" ca="1" si="167"/>
        <v>9.122401847575059</v>
      </c>
      <c r="W392" s="3">
        <f t="shared" ca="1" si="168"/>
        <v>44649</v>
      </c>
      <c r="X392" s="1">
        <f t="shared" ca="1" si="169"/>
        <v>18.210750785065173</v>
      </c>
      <c r="Y392" t="str">
        <f t="shared" ca="1" si="170"/>
        <v>Deposit</v>
      </c>
      <c r="Z392" s="1">
        <f t="shared" ca="1" si="171"/>
        <v>52.688364989101117</v>
      </c>
      <c r="AA392" t="str">
        <f t="shared" ca="1" si="172"/>
        <v>Inactive</v>
      </c>
      <c r="AB392">
        <f t="shared" ca="1" si="173"/>
        <v>75.750577367205537</v>
      </c>
      <c r="AC392" s="3">
        <f t="shared" ca="1" si="174"/>
        <v>45247</v>
      </c>
      <c r="AD392" s="1">
        <f t="shared" ca="1" si="175"/>
        <v>2.8662111460223034</v>
      </c>
      <c r="AE392" t="str">
        <f t="shared" ca="1" si="176"/>
        <v>Deposit</v>
      </c>
      <c r="AF392" s="1">
        <f t="shared" ca="1" si="177"/>
        <v>55.554576135123419</v>
      </c>
      <c r="AG392" t="str">
        <f t="shared" ca="1" si="178"/>
        <v>Inactive</v>
      </c>
      <c r="AH392" s="3">
        <f t="shared" si="179"/>
        <v>45810</v>
      </c>
      <c r="AI392">
        <f t="shared" ca="1" si="180"/>
        <v>90.677966101694921</v>
      </c>
    </row>
    <row r="393" spans="1:35" x14ac:dyDescent="0.35">
      <c r="A393">
        <v>123847</v>
      </c>
      <c r="B393" s="5" t="s">
        <v>419</v>
      </c>
      <c r="C393" s="3">
        <v>44943</v>
      </c>
      <c r="D393" s="3">
        <v>44943</v>
      </c>
      <c r="E393" s="6">
        <v>1024</v>
      </c>
      <c r="F393" t="s">
        <v>26</v>
      </c>
      <c r="G393" s="6">
        <v>1024</v>
      </c>
      <c r="H393" t="str">
        <f t="shared" si="156"/>
        <v>Active</v>
      </c>
      <c r="I393">
        <f t="shared" si="157"/>
        <v>8.0831408775981526</v>
      </c>
      <c r="J393">
        <f t="shared" si="181"/>
        <v>91.916859122401846</v>
      </c>
      <c r="K393" s="3">
        <v>45008</v>
      </c>
      <c r="L393" s="1">
        <f t="shared" ca="1" si="158"/>
        <v>986.39757962540125</v>
      </c>
      <c r="M393" t="s">
        <v>896</v>
      </c>
      <c r="N393" s="1">
        <f t="shared" ca="1" si="159"/>
        <v>2010.3975796254012</v>
      </c>
      <c r="O393" t="str">
        <f t="shared" ca="1" si="160"/>
        <v>Active</v>
      </c>
      <c r="P393">
        <f t="shared" ca="1" si="161"/>
        <v>10.508083140877599</v>
      </c>
      <c r="Q393" s="3">
        <f t="shared" ca="1" si="162"/>
        <v>45160</v>
      </c>
      <c r="R393" s="1">
        <f t="shared" ca="1" si="163"/>
        <v>1650.8666391188051</v>
      </c>
      <c r="S393" t="str">
        <f t="shared" ca="1" si="164"/>
        <v>Withdrawal</v>
      </c>
      <c r="T393" s="1">
        <f t="shared" ca="1" si="165"/>
        <v>359.53094050659615</v>
      </c>
      <c r="U393" t="str">
        <f t="shared" ca="1" si="166"/>
        <v>Active</v>
      </c>
      <c r="V393">
        <f t="shared" ca="1" si="167"/>
        <v>9.122401847575059</v>
      </c>
      <c r="W393" s="3">
        <f t="shared" ca="1" si="168"/>
        <v>45287</v>
      </c>
      <c r="X393" s="1">
        <f t="shared" ca="1" si="169"/>
        <v>256.65281904202794</v>
      </c>
      <c r="Y393" t="str">
        <f t="shared" ca="1" si="170"/>
        <v>Withdrawal</v>
      </c>
      <c r="Z393" s="1">
        <f t="shared" ca="1" si="171"/>
        <v>102.87812146456821</v>
      </c>
      <c r="AA393" t="str">
        <f t="shared" ca="1" si="172"/>
        <v>Inactive</v>
      </c>
      <c r="AB393">
        <f t="shared" ca="1" si="173"/>
        <v>75.750577367205537</v>
      </c>
      <c r="AC393" s="3">
        <f t="shared" ca="1" si="174"/>
        <v>45508</v>
      </c>
      <c r="AD393" s="1">
        <f t="shared" ca="1" si="175"/>
        <v>31.779971350069236</v>
      </c>
      <c r="AE393" t="str">
        <f t="shared" ca="1" si="176"/>
        <v>Withdrawal</v>
      </c>
      <c r="AF393" s="1">
        <f t="shared" ca="1" si="177"/>
        <v>71.098150114498978</v>
      </c>
      <c r="AG393" t="str">
        <f t="shared" ca="1" si="178"/>
        <v>Inactive</v>
      </c>
      <c r="AH393" s="3">
        <f t="shared" si="179"/>
        <v>45810</v>
      </c>
      <c r="AI393">
        <f t="shared" ca="1" si="180"/>
        <v>90.677966101694921</v>
      </c>
    </row>
    <row r="394" spans="1:35" x14ac:dyDescent="0.35">
      <c r="A394">
        <v>123848</v>
      </c>
      <c r="B394" s="5" t="s">
        <v>420</v>
      </c>
      <c r="C394" s="3">
        <v>44834</v>
      </c>
      <c r="D394" s="3">
        <v>44834</v>
      </c>
      <c r="E394" s="6">
        <v>2213</v>
      </c>
      <c r="F394" t="s">
        <v>26</v>
      </c>
      <c r="G394" s="6">
        <v>2213</v>
      </c>
      <c r="H394" t="str">
        <f t="shared" si="156"/>
        <v>Active</v>
      </c>
      <c r="I394">
        <f t="shared" si="157"/>
        <v>8.0831408775981526</v>
      </c>
      <c r="J394">
        <f t="shared" si="181"/>
        <v>91.916859122401846</v>
      </c>
      <c r="K394" s="3">
        <v>44960</v>
      </c>
      <c r="L394" s="1">
        <f t="shared" ca="1" si="158"/>
        <v>552.33469216396077</v>
      </c>
      <c r="M394" t="s">
        <v>895</v>
      </c>
      <c r="N394" s="1">
        <f t="shared" ca="1" si="159"/>
        <v>1660.6653078360391</v>
      </c>
      <c r="O394" t="str">
        <f t="shared" ca="1" si="160"/>
        <v>Active</v>
      </c>
      <c r="P394">
        <f t="shared" ca="1" si="161"/>
        <v>10.508083140877599</v>
      </c>
      <c r="Q394" s="3">
        <f t="shared" ca="1" si="162"/>
        <v>45076</v>
      </c>
      <c r="R394" s="1">
        <f t="shared" ca="1" si="163"/>
        <v>869.56009160385133</v>
      </c>
      <c r="S394" t="str">
        <f t="shared" ca="1" si="164"/>
        <v>Deposit</v>
      </c>
      <c r="T394" s="1">
        <f t="shared" ca="1" si="165"/>
        <v>1662.6653078360391</v>
      </c>
      <c r="U394" t="str">
        <f t="shared" ca="1" si="166"/>
        <v>Active</v>
      </c>
      <c r="V394">
        <f t="shared" ca="1" si="167"/>
        <v>9.122401847575059</v>
      </c>
      <c r="W394" s="3">
        <f t="shared" ca="1" si="168"/>
        <v>45120</v>
      </c>
      <c r="X394" s="1">
        <f t="shared" ca="1" si="169"/>
        <v>1391.6048910793552</v>
      </c>
      <c r="Y394" t="str">
        <f t="shared" ca="1" si="170"/>
        <v>Withdrawal</v>
      </c>
      <c r="Z394" s="1">
        <f t="shared" ca="1" si="171"/>
        <v>271.06041675668394</v>
      </c>
      <c r="AA394" t="str">
        <f t="shared" ca="1" si="172"/>
        <v>Inactive</v>
      </c>
      <c r="AB394">
        <f t="shared" ca="1" si="173"/>
        <v>75.750577367205537</v>
      </c>
      <c r="AC394" s="3">
        <f t="shared" ca="1" si="174"/>
        <v>45536</v>
      </c>
      <c r="AD394" s="1">
        <f t="shared" ca="1" si="175"/>
        <v>23.665056276943439</v>
      </c>
      <c r="AE394" t="str">
        <f t="shared" ca="1" si="176"/>
        <v>Deposit</v>
      </c>
      <c r="AF394" s="1">
        <f t="shared" ca="1" si="177"/>
        <v>294.7254730336274</v>
      </c>
      <c r="AG394" t="str">
        <f t="shared" ca="1" si="178"/>
        <v>Inactive</v>
      </c>
      <c r="AH394" s="3">
        <f t="shared" si="179"/>
        <v>45810</v>
      </c>
      <c r="AI394">
        <f t="shared" ca="1" si="180"/>
        <v>90.677966101694921</v>
      </c>
    </row>
    <row r="395" spans="1:35" x14ac:dyDescent="0.35">
      <c r="A395">
        <v>123849</v>
      </c>
      <c r="B395" s="5" t="s">
        <v>421</v>
      </c>
      <c r="C395" s="3">
        <v>45034</v>
      </c>
      <c r="D395" s="3">
        <v>45034</v>
      </c>
      <c r="E395" s="6">
        <v>9470</v>
      </c>
      <c r="F395" t="s">
        <v>26</v>
      </c>
      <c r="G395" s="6">
        <v>9470</v>
      </c>
      <c r="H395" t="str">
        <f t="shared" si="156"/>
        <v>Active</v>
      </c>
      <c r="I395">
        <f t="shared" si="157"/>
        <v>8.0831408775981526</v>
      </c>
      <c r="J395">
        <f t="shared" si="181"/>
        <v>91.916859122401846</v>
      </c>
      <c r="K395" s="3">
        <v>45179</v>
      </c>
      <c r="L395" s="1">
        <f t="shared" ca="1" si="158"/>
        <v>7709.7765324264437</v>
      </c>
      <c r="M395" t="s">
        <v>895</v>
      </c>
      <c r="N395" s="1">
        <f t="shared" ca="1" si="159"/>
        <v>1760.2234675735563</v>
      </c>
      <c r="O395" t="str">
        <f t="shared" ca="1" si="160"/>
        <v>Active</v>
      </c>
      <c r="P395">
        <f t="shared" ca="1" si="161"/>
        <v>10.508083140877599</v>
      </c>
      <c r="Q395" s="3">
        <f t="shared" ca="1" si="162"/>
        <v>45182</v>
      </c>
      <c r="R395" s="1">
        <f t="shared" ca="1" si="163"/>
        <v>584.3016172910136</v>
      </c>
      <c r="S395" t="str">
        <f t="shared" ca="1" si="164"/>
        <v>Withdrawal</v>
      </c>
      <c r="T395" s="1">
        <f t="shared" ca="1" si="165"/>
        <v>1175.9218502825427</v>
      </c>
      <c r="U395" t="str">
        <f t="shared" ca="1" si="166"/>
        <v>Active</v>
      </c>
      <c r="V395">
        <f t="shared" ca="1" si="167"/>
        <v>9.122401847575059</v>
      </c>
      <c r="W395" s="3">
        <f t="shared" ca="1" si="168"/>
        <v>45362</v>
      </c>
      <c r="X395" s="1">
        <f t="shared" ca="1" si="169"/>
        <v>74.568944725804641</v>
      </c>
      <c r="Y395" t="str">
        <f t="shared" ca="1" si="170"/>
        <v>Withdrawal</v>
      </c>
      <c r="Z395" s="1">
        <f t="shared" ca="1" si="171"/>
        <v>1101.3529055567381</v>
      </c>
      <c r="AA395" t="str">
        <f t="shared" ca="1" si="172"/>
        <v>Active</v>
      </c>
      <c r="AB395">
        <f t="shared" ca="1" si="173"/>
        <v>75.750577367205537</v>
      </c>
      <c r="AC395" s="3">
        <f t="shared" ca="1" si="174"/>
        <v>45483</v>
      </c>
      <c r="AD395" s="1">
        <f t="shared" ca="1" si="175"/>
        <v>60.034989941902076</v>
      </c>
      <c r="AE395" t="str">
        <f t="shared" ca="1" si="176"/>
        <v>Withdrawal</v>
      </c>
      <c r="AF395" s="1">
        <f t="shared" ca="1" si="177"/>
        <v>1041.317915614836</v>
      </c>
      <c r="AG395" t="str">
        <f t="shared" ca="1" si="178"/>
        <v>Inactive</v>
      </c>
      <c r="AH395" s="3">
        <f t="shared" si="179"/>
        <v>45810</v>
      </c>
      <c r="AI395">
        <f t="shared" ca="1" si="180"/>
        <v>90.677966101694921</v>
      </c>
    </row>
    <row r="396" spans="1:35" x14ac:dyDescent="0.35">
      <c r="A396">
        <v>123850</v>
      </c>
      <c r="B396" s="5" t="s">
        <v>422</v>
      </c>
      <c r="C396" s="3">
        <v>44967</v>
      </c>
      <c r="D396" s="3">
        <v>44967</v>
      </c>
      <c r="E396" s="6">
        <v>2140</v>
      </c>
      <c r="F396" t="s">
        <v>26</v>
      </c>
      <c r="G396" s="6">
        <v>2140</v>
      </c>
      <c r="H396" t="str">
        <f t="shared" si="156"/>
        <v>Active</v>
      </c>
      <c r="I396">
        <f t="shared" si="157"/>
        <v>8.0831408775981526</v>
      </c>
      <c r="J396">
        <f t="shared" si="181"/>
        <v>91.916859122401846</v>
      </c>
      <c r="K396" s="3">
        <v>45042</v>
      </c>
      <c r="L396" s="1">
        <f t="shared" ca="1" si="158"/>
        <v>122.92357755007043</v>
      </c>
      <c r="M396" t="s">
        <v>896</v>
      </c>
      <c r="N396" s="1">
        <f t="shared" ca="1" si="159"/>
        <v>2262.9235775500706</v>
      </c>
      <c r="O396" t="str">
        <f t="shared" ca="1" si="160"/>
        <v>Active</v>
      </c>
      <c r="P396">
        <f t="shared" ca="1" si="161"/>
        <v>10.508083140877599</v>
      </c>
      <c r="Q396" s="3">
        <f t="shared" ca="1" si="162"/>
        <v>45115</v>
      </c>
      <c r="R396" s="1">
        <f t="shared" ca="1" si="163"/>
        <v>1337.138607448619</v>
      </c>
      <c r="S396" t="str">
        <f t="shared" ca="1" si="164"/>
        <v>Withdrawal</v>
      </c>
      <c r="T396" s="1">
        <f t="shared" ca="1" si="165"/>
        <v>925.78497010145156</v>
      </c>
      <c r="U396" t="str">
        <f t="shared" ca="1" si="166"/>
        <v>Active</v>
      </c>
      <c r="V396">
        <f t="shared" ca="1" si="167"/>
        <v>9.122401847575059</v>
      </c>
      <c r="W396" s="3">
        <f t="shared" ca="1" si="168"/>
        <v>45160</v>
      </c>
      <c r="X396" s="1">
        <f t="shared" ca="1" si="169"/>
        <v>692.21293272441937</v>
      </c>
      <c r="Y396" t="str">
        <f t="shared" ca="1" si="170"/>
        <v>Withdrawal</v>
      </c>
      <c r="Z396" s="1">
        <f t="shared" ca="1" si="171"/>
        <v>233.57203737703219</v>
      </c>
      <c r="AA396" t="str">
        <f t="shared" ca="1" si="172"/>
        <v>Inactive</v>
      </c>
      <c r="AB396">
        <f t="shared" ca="1" si="173"/>
        <v>75.750577367205537</v>
      </c>
      <c r="AC396" s="3">
        <f t="shared" ca="1" si="174"/>
        <v>45670</v>
      </c>
      <c r="AD396" s="1">
        <f t="shared" ca="1" si="175"/>
        <v>55.713999509277208</v>
      </c>
      <c r="AE396" t="str">
        <f t="shared" ca="1" si="176"/>
        <v>Withdrawal</v>
      </c>
      <c r="AF396" s="1">
        <f t="shared" ca="1" si="177"/>
        <v>177.85803786775497</v>
      </c>
      <c r="AG396" t="str">
        <f t="shared" ca="1" si="178"/>
        <v>Active</v>
      </c>
      <c r="AH396" s="3">
        <f t="shared" si="179"/>
        <v>45810</v>
      </c>
      <c r="AI396">
        <f t="shared" ca="1" si="180"/>
        <v>90.677966101694921</v>
      </c>
    </row>
    <row r="397" spans="1:35" x14ac:dyDescent="0.35">
      <c r="A397">
        <v>123851</v>
      </c>
      <c r="B397" s="5" t="s">
        <v>423</v>
      </c>
      <c r="C397" s="3">
        <v>45070</v>
      </c>
      <c r="D397" s="3">
        <v>45070</v>
      </c>
      <c r="E397" s="6">
        <v>6849</v>
      </c>
      <c r="F397" t="s">
        <v>26</v>
      </c>
      <c r="G397" s="6">
        <v>6849</v>
      </c>
      <c r="H397" t="str">
        <f t="shared" si="156"/>
        <v>Active</v>
      </c>
      <c r="I397">
        <f t="shared" si="157"/>
        <v>8.0831408775981526</v>
      </c>
      <c r="J397">
        <f t="shared" si="181"/>
        <v>91.916859122401846</v>
      </c>
      <c r="K397" s="3">
        <v>45137</v>
      </c>
      <c r="L397" s="1">
        <f t="shared" ca="1" si="158"/>
        <v>1141.341505710546</v>
      </c>
      <c r="M397" t="s">
        <v>895</v>
      </c>
      <c r="N397" s="1">
        <f t="shared" ca="1" si="159"/>
        <v>5707.6584942894542</v>
      </c>
      <c r="O397" t="str">
        <f t="shared" ca="1" si="160"/>
        <v>Active</v>
      </c>
      <c r="P397">
        <f t="shared" ca="1" si="161"/>
        <v>10.508083140877599</v>
      </c>
      <c r="Q397" s="3">
        <f t="shared" ca="1" si="162"/>
        <v>45244</v>
      </c>
      <c r="R397" s="1">
        <f t="shared" ca="1" si="163"/>
        <v>4677.5359266851383</v>
      </c>
      <c r="S397" t="str">
        <f t="shared" ca="1" si="164"/>
        <v>Deposit</v>
      </c>
      <c r="T397" s="1">
        <f t="shared" ca="1" si="165"/>
        <v>5709.6584942894542</v>
      </c>
      <c r="U397" t="str">
        <f t="shared" ca="1" si="166"/>
        <v>Active</v>
      </c>
      <c r="V397">
        <f t="shared" ca="1" si="167"/>
        <v>9.122401847575059</v>
      </c>
      <c r="W397" s="3">
        <f t="shared" ca="1" si="168"/>
        <v>45309</v>
      </c>
      <c r="X397" s="1">
        <f t="shared" ca="1" si="169"/>
        <v>4281.7155774478906</v>
      </c>
      <c r="Y397" t="str">
        <f t="shared" ca="1" si="170"/>
        <v>Deposit</v>
      </c>
      <c r="Z397" s="1">
        <f t="shared" ca="1" si="171"/>
        <v>9991.3740717373439</v>
      </c>
      <c r="AA397" t="str">
        <f t="shared" ca="1" si="172"/>
        <v>Inactive</v>
      </c>
      <c r="AB397">
        <f t="shared" ca="1" si="173"/>
        <v>75.750577367205537</v>
      </c>
      <c r="AC397" s="3">
        <f t="shared" ca="1" si="174"/>
        <v>45663</v>
      </c>
      <c r="AD397" s="1">
        <f t="shared" ca="1" si="175"/>
        <v>7286.8039990529624</v>
      </c>
      <c r="AE397" t="str">
        <f t="shared" ca="1" si="176"/>
        <v>Deposit</v>
      </c>
      <c r="AF397" s="1">
        <f t="shared" ca="1" si="177"/>
        <v>17278.178070790305</v>
      </c>
      <c r="AG397" t="str">
        <f t="shared" ca="1" si="178"/>
        <v>Active</v>
      </c>
      <c r="AH397" s="3">
        <f t="shared" si="179"/>
        <v>45810</v>
      </c>
      <c r="AI397">
        <f t="shared" ca="1" si="180"/>
        <v>90.677966101694921</v>
      </c>
    </row>
    <row r="398" spans="1:35" x14ac:dyDescent="0.35">
      <c r="A398">
        <v>123852</v>
      </c>
      <c r="B398" s="5" t="s">
        <v>424</v>
      </c>
      <c r="C398" s="3">
        <v>44827</v>
      </c>
      <c r="D398" s="3">
        <v>44827</v>
      </c>
      <c r="E398" s="6">
        <v>5696</v>
      </c>
      <c r="F398" t="s">
        <v>26</v>
      </c>
      <c r="G398" s="6">
        <v>5696</v>
      </c>
      <c r="H398" t="str">
        <f t="shared" si="156"/>
        <v>Active</v>
      </c>
      <c r="I398">
        <f t="shared" si="157"/>
        <v>8.0831408775981526</v>
      </c>
      <c r="J398">
        <f t="shared" si="181"/>
        <v>91.916859122401846</v>
      </c>
      <c r="K398" s="3">
        <v>44862</v>
      </c>
      <c r="L398" s="1">
        <f t="shared" ca="1" si="158"/>
        <v>198.95511998777317</v>
      </c>
      <c r="M398" t="s">
        <v>896</v>
      </c>
      <c r="N398" s="1">
        <f t="shared" ca="1" si="159"/>
        <v>5894.9551199877733</v>
      </c>
      <c r="O398" t="str">
        <f t="shared" ca="1" si="160"/>
        <v>Active</v>
      </c>
      <c r="P398">
        <f t="shared" ca="1" si="161"/>
        <v>10.508083140877599</v>
      </c>
      <c r="Q398" s="3">
        <f t="shared" ca="1" si="162"/>
        <v>44969</v>
      </c>
      <c r="R398" s="1">
        <f t="shared" ca="1" si="163"/>
        <v>4984.2397289747705</v>
      </c>
      <c r="S398" t="str">
        <f t="shared" ca="1" si="164"/>
        <v>Withdrawal</v>
      </c>
      <c r="T398" s="1">
        <f t="shared" ca="1" si="165"/>
        <v>910.71539101300277</v>
      </c>
      <c r="U398" t="str">
        <f t="shared" ca="1" si="166"/>
        <v>Active</v>
      </c>
      <c r="V398">
        <f t="shared" ca="1" si="167"/>
        <v>9.122401847575059</v>
      </c>
      <c r="W398" s="3">
        <f t="shared" ca="1" si="168"/>
        <v>45050</v>
      </c>
      <c r="X398" s="1">
        <f t="shared" ca="1" si="169"/>
        <v>443.38555401969097</v>
      </c>
      <c r="Y398" t="str">
        <f t="shared" ca="1" si="170"/>
        <v>Withdrawal</v>
      </c>
      <c r="Z398" s="1">
        <f t="shared" ca="1" si="171"/>
        <v>467.3298369933118</v>
      </c>
      <c r="AA398" t="str">
        <f t="shared" ca="1" si="172"/>
        <v>Active</v>
      </c>
      <c r="AB398">
        <f t="shared" ca="1" si="173"/>
        <v>75.750577367205537</v>
      </c>
      <c r="AC398" s="3">
        <f t="shared" ca="1" si="174"/>
        <v>45178</v>
      </c>
      <c r="AD398" s="1">
        <f t="shared" ca="1" si="175"/>
        <v>125.67929793911274</v>
      </c>
      <c r="AE398" t="str">
        <f t="shared" ca="1" si="176"/>
        <v>Deposit</v>
      </c>
      <c r="AF398" s="1">
        <f t="shared" ca="1" si="177"/>
        <v>593.00913493242456</v>
      </c>
      <c r="AG398" t="str">
        <f t="shared" ca="1" si="178"/>
        <v>Inactive</v>
      </c>
      <c r="AH398" s="3">
        <f t="shared" si="179"/>
        <v>45810</v>
      </c>
      <c r="AI398">
        <f t="shared" ca="1" si="180"/>
        <v>90.677966101694921</v>
      </c>
    </row>
    <row r="399" spans="1:35" x14ac:dyDescent="0.35">
      <c r="A399">
        <v>123853</v>
      </c>
      <c r="B399" s="5" t="s">
        <v>425</v>
      </c>
      <c r="C399" s="3">
        <v>44131</v>
      </c>
      <c r="D399" s="3">
        <v>44131</v>
      </c>
      <c r="E399" s="6">
        <v>5574</v>
      </c>
      <c r="F399" t="s">
        <v>26</v>
      </c>
      <c r="G399" s="6">
        <v>5574</v>
      </c>
      <c r="H399" t="str">
        <f t="shared" si="156"/>
        <v>Active</v>
      </c>
      <c r="I399">
        <f t="shared" si="157"/>
        <v>8.0831408775981526</v>
      </c>
      <c r="J399">
        <f t="shared" si="181"/>
        <v>91.916859122401846</v>
      </c>
      <c r="K399" s="3">
        <v>44161</v>
      </c>
      <c r="L399" s="1">
        <f t="shared" ca="1" si="158"/>
        <v>1321.0235741417032</v>
      </c>
      <c r="M399" t="s">
        <v>896</v>
      </c>
      <c r="N399" s="1">
        <f t="shared" ca="1" si="159"/>
        <v>6895.0235741417036</v>
      </c>
      <c r="O399" t="str">
        <f t="shared" ca="1" si="160"/>
        <v>Active</v>
      </c>
      <c r="P399">
        <f t="shared" ca="1" si="161"/>
        <v>10.508083140877599</v>
      </c>
      <c r="Q399" s="3">
        <f t="shared" ca="1" si="162"/>
        <v>44297</v>
      </c>
      <c r="R399" s="1">
        <f t="shared" ca="1" si="163"/>
        <v>1971.8884061251918</v>
      </c>
      <c r="S399" t="str">
        <f t="shared" ca="1" si="164"/>
        <v>Deposit</v>
      </c>
      <c r="T399" s="1">
        <f t="shared" ca="1" si="165"/>
        <v>6897.0235741417036</v>
      </c>
      <c r="U399" t="str">
        <f t="shared" ca="1" si="166"/>
        <v>Active</v>
      </c>
      <c r="V399">
        <f t="shared" ca="1" si="167"/>
        <v>9.122401847575059</v>
      </c>
      <c r="W399" s="3">
        <f t="shared" ca="1" si="168"/>
        <v>44313</v>
      </c>
      <c r="X399" s="1">
        <f t="shared" ca="1" si="169"/>
        <v>6612.1627447513438</v>
      </c>
      <c r="Y399" t="str">
        <f t="shared" ca="1" si="170"/>
        <v>Deposit</v>
      </c>
      <c r="Z399" s="1">
        <f t="shared" ca="1" si="171"/>
        <v>13509.186318893047</v>
      </c>
      <c r="AA399" t="str">
        <f t="shared" ca="1" si="172"/>
        <v>Inactive</v>
      </c>
      <c r="AB399">
        <f t="shared" ca="1" si="173"/>
        <v>75.750577367205537</v>
      </c>
      <c r="AC399" s="3">
        <f t="shared" ca="1" si="174"/>
        <v>44634</v>
      </c>
      <c r="AD399" s="1">
        <f t="shared" ca="1" si="175"/>
        <v>2069.6236976304335</v>
      </c>
      <c r="AE399" t="str">
        <f t="shared" ca="1" si="176"/>
        <v>Deposit</v>
      </c>
      <c r="AF399" s="1">
        <f t="shared" ca="1" si="177"/>
        <v>15578.810016523481</v>
      </c>
      <c r="AG399" t="str">
        <f t="shared" ca="1" si="178"/>
        <v>Inactive</v>
      </c>
      <c r="AH399" s="3">
        <f t="shared" si="179"/>
        <v>45810</v>
      </c>
      <c r="AI399">
        <f t="shared" ca="1" si="180"/>
        <v>90.677966101694921</v>
      </c>
    </row>
    <row r="400" spans="1:35" x14ac:dyDescent="0.35">
      <c r="A400">
        <v>123854</v>
      </c>
      <c r="B400" s="5" t="s">
        <v>426</v>
      </c>
      <c r="C400" s="3">
        <v>44585</v>
      </c>
      <c r="D400" s="3">
        <v>44585</v>
      </c>
      <c r="E400" s="6">
        <v>9394</v>
      </c>
      <c r="F400" t="s">
        <v>26</v>
      </c>
      <c r="G400" s="6">
        <v>9394</v>
      </c>
      <c r="H400" t="str">
        <f t="shared" si="156"/>
        <v>Active</v>
      </c>
      <c r="I400">
        <f t="shared" si="157"/>
        <v>8.0831408775981526</v>
      </c>
      <c r="J400">
        <f t="shared" si="181"/>
        <v>91.916859122401846</v>
      </c>
      <c r="K400" s="3">
        <v>44739</v>
      </c>
      <c r="L400" s="1">
        <f t="shared" ca="1" si="158"/>
        <v>6826.6145048643066</v>
      </c>
      <c r="M400" t="s">
        <v>895</v>
      </c>
      <c r="N400" s="1">
        <f t="shared" ca="1" si="159"/>
        <v>2567.3854951356934</v>
      </c>
      <c r="O400" t="str">
        <f t="shared" ca="1" si="160"/>
        <v>Active</v>
      </c>
      <c r="P400">
        <f t="shared" ca="1" si="161"/>
        <v>10.508083140877599</v>
      </c>
      <c r="Q400" s="3">
        <f t="shared" ca="1" si="162"/>
        <v>44862</v>
      </c>
      <c r="R400" s="1">
        <f t="shared" ca="1" si="163"/>
        <v>1634.3101291087514</v>
      </c>
      <c r="S400" t="str">
        <f t="shared" ca="1" si="164"/>
        <v>Deposit</v>
      </c>
      <c r="T400" s="1">
        <f t="shared" ca="1" si="165"/>
        <v>2569.3854951356934</v>
      </c>
      <c r="U400" t="str">
        <f t="shared" ca="1" si="166"/>
        <v>Active</v>
      </c>
      <c r="V400">
        <f t="shared" ca="1" si="167"/>
        <v>9.122401847575059</v>
      </c>
      <c r="W400" s="3">
        <f t="shared" ca="1" si="168"/>
        <v>45004</v>
      </c>
      <c r="X400" s="1">
        <f t="shared" ca="1" si="169"/>
        <v>2200.7574612278163</v>
      </c>
      <c r="Y400" t="str">
        <f t="shared" ca="1" si="170"/>
        <v>Deposit</v>
      </c>
      <c r="Z400" s="1">
        <f t="shared" ca="1" si="171"/>
        <v>4770.1429563635102</v>
      </c>
      <c r="AA400" t="str">
        <f t="shared" ca="1" si="172"/>
        <v>Inactive</v>
      </c>
      <c r="AB400">
        <f t="shared" ca="1" si="173"/>
        <v>75.750577367205537</v>
      </c>
      <c r="AC400" s="3">
        <f t="shared" ca="1" si="174"/>
        <v>45450</v>
      </c>
      <c r="AD400" s="1">
        <f t="shared" ca="1" si="175"/>
        <v>2027.5415164019591</v>
      </c>
      <c r="AE400" t="str">
        <f t="shared" ca="1" si="176"/>
        <v>Withdrawal</v>
      </c>
      <c r="AF400" s="1">
        <f t="shared" ca="1" si="177"/>
        <v>2742.601439961551</v>
      </c>
      <c r="AG400" t="str">
        <f t="shared" ca="1" si="178"/>
        <v>Inactive</v>
      </c>
      <c r="AH400" s="3">
        <f t="shared" si="179"/>
        <v>45810</v>
      </c>
      <c r="AI400">
        <f t="shared" ca="1" si="180"/>
        <v>90.677966101694921</v>
      </c>
    </row>
    <row r="401" spans="1:35" x14ac:dyDescent="0.35">
      <c r="A401">
        <v>123855</v>
      </c>
      <c r="B401" s="5" t="s">
        <v>427</v>
      </c>
      <c r="C401" s="3">
        <v>44805</v>
      </c>
      <c r="D401" s="3">
        <v>44805</v>
      </c>
      <c r="E401" s="6">
        <v>445</v>
      </c>
      <c r="F401" t="s">
        <v>26</v>
      </c>
      <c r="G401" s="6">
        <v>445</v>
      </c>
      <c r="H401" t="str">
        <f t="shared" si="156"/>
        <v>Active</v>
      </c>
      <c r="I401">
        <f t="shared" si="157"/>
        <v>8.0831408775981526</v>
      </c>
      <c r="J401">
        <f t="shared" si="181"/>
        <v>91.916859122401846</v>
      </c>
      <c r="K401" s="3">
        <v>44830</v>
      </c>
      <c r="L401" s="1">
        <f t="shared" ca="1" si="158"/>
        <v>49.092584150153456</v>
      </c>
      <c r="M401" t="s">
        <v>896</v>
      </c>
      <c r="N401" s="1">
        <f t="shared" ca="1" si="159"/>
        <v>494.09258415015347</v>
      </c>
      <c r="O401" t="str">
        <f t="shared" ca="1" si="160"/>
        <v>Active</v>
      </c>
      <c r="P401">
        <f t="shared" ca="1" si="161"/>
        <v>10.508083140877599</v>
      </c>
      <c r="Q401" s="3">
        <f t="shared" ca="1" si="162"/>
        <v>44971</v>
      </c>
      <c r="R401" s="1">
        <f t="shared" ca="1" si="163"/>
        <v>17.652135974306731</v>
      </c>
      <c r="S401" t="str">
        <f t="shared" ca="1" si="164"/>
        <v>Deposit</v>
      </c>
      <c r="T401" s="1">
        <f t="shared" ca="1" si="165"/>
        <v>496.09258415015347</v>
      </c>
      <c r="U401" t="str">
        <f t="shared" ca="1" si="166"/>
        <v>Active</v>
      </c>
      <c r="V401">
        <f t="shared" ca="1" si="167"/>
        <v>9.122401847575059</v>
      </c>
      <c r="W401" s="3">
        <f t="shared" ca="1" si="168"/>
        <v>45150</v>
      </c>
      <c r="X401" s="1">
        <f t="shared" ca="1" si="169"/>
        <v>144.82761131244712</v>
      </c>
      <c r="Y401" t="str">
        <f t="shared" ca="1" si="170"/>
        <v>Withdrawal</v>
      </c>
      <c r="Z401" s="1">
        <f t="shared" ca="1" si="171"/>
        <v>351.26497283770635</v>
      </c>
      <c r="AA401" t="str">
        <f t="shared" ca="1" si="172"/>
        <v>Inactive</v>
      </c>
      <c r="AB401">
        <f t="shared" ca="1" si="173"/>
        <v>75.750577367205537</v>
      </c>
      <c r="AC401" s="3">
        <f t="shared" ca="1" si="174"/>
        <v>45729</v>
      </c>
      <c r="AD401" s="1">
        <f t="shared" ca="1" si="175"/>
        <v>345.62472842975694</v>
      </c>
      <c r="AE401" t="str">
        <f t="shared" ca="1" si="176"/>
        <v>Deposit</v>
      </c>
      <c r="AF401" s="1">
        <f t="shared" ca="1" si="177"/>
        <v>696.88970126746335</v>
      </c>
      <c r="AG401" t="str">
        <f t="shared" ca="1" si="178"/>
        <v>Active</v>
      </c>
      <c r="AH401" s="3">
        <f t="shared" si="179"/>
        <v>45810</v>
      </c>
      <c r="AI401">
        <f t="shared" ca="1" si="180"/>
        <v>90.677966101694921</v>
      </c>
    </row>
    <row r="402" spans="1:35" x14ac:dyDescent="0.35">
      <c r="A402">
        <v>123856</v>
      </c>
      <c r="B402" s="5" t="s">
        <v>428</v>
      </c>
      <c r="C402" s="3">
        <v>44552</v>
      </c>
      <c r="D402" s="3">
        <v>44552</v>
      </c>
      <c r="E402" s="6">
        <v>1172</v>
      </c>
      <c r="F402" t="s">
        <v>26</v>
      </c>
      <c r="G402" s="6">
        <v>1172</v>
      </c>
      <c r="H402" t="str">
        <f t="shared" si="156"/>
        <v>Active</v>
      </c>
      <c r="I402">
        <f t="shared" si="157"/>
        <v>8.0831408775981526</v>
      </c>
      <c r="J402">
        <f t="shared" si="181"/>
        <v>91.916859122401846</v>
      </c>
      <c r="K402" s="3">
        <v>44707</v>
      </c>
      <c r="L402" s="1">
        <f t="shared" ca="1" si="158"/>
        <v>1145.3208762633517</v>
      </c>
      <c r="M402" t="s">
        <v>896</v>
      </c>
      <c r="N402" s="1">
        <f t="shared" ca="1" si="159"/>
        <v>2317.3208762633517</v>
      </c>
      <c r="O402" t="str">
        <f t="shared" ca="1" si="160"/>
        <v>Active</v>
      </c>
      <c r="P402">
        <f t="shared" ca="1" si="161"/>
        <v>10.508083140877599</v>
      </c>
      <c r="Q402" s="3">
        <f t="shared" ca="1" si="162"/>
        <v>44758</v>
      </c>
      <c r="R402" s="1">
        <f t="shared" ca="1" si="163"/>
        <v>789.54063093966636</v>
      </c>
      <c r="S402" t="str">
        <f t="shared" ca="1" si="164"/>
        <v>Withdrawal</v>
      </c>
      <c r="T402" s="1">
        <f t="shared" ca="1" si="165"/>
        <v>1527.7802453236854</v>
      </c>
      <c r="U402" t="str">
        <f t="shared" ca="1" si="166"/>
        <v>Active</v>
      </c>
      <c r="V402">
        <f t="shared" ca="1" si="167"/>
        <v>9.122401847575059</v>
      </c>
      <c r="W402" s="3">
        <f t="shared" ca="1" si="168"/>
        <v>44836</v>
      </c>
      <c r="X402" s="1">
        <f t="shared" ca="1" si="169"/>
        <v>244.09159200362308</v>
      </c>
      <c r="Y402" t="str">
        <f t="shared" ca="1" si="170"/>
        <v>Deposit</v>
      </c>
      <c r="Z402" s="1">
        <f t="shared" ca="1" si="171"/>
        <v>1771.8718373273086</v>
      </c>
      <c r="AA402" t="str">
        <f t="shared" ca="1" si="172"/>
        <v>Inactive</v>
      </c>
      <c r="AB402">
        <f t="shared" ca="1" si="173"/>
        <v>75.750577367205537</v>
      </c>
      <c r="AC402" s="3">
        <f t="shared" ca="1" si="174"/>
        <v>45484</v>
      </c>
      <c r="AD402" s="1">
        <f t="shared" ca="1" si="175"/>
        <v>242.53908770312097</v>
      </c>
      <c r="AE402" t="str">
        <f t="shared" ca="1" si="176"/>
        <v>Withdrawal</v>
      </c>
      <c r="AF402" s="1">
        <f t="shared" ca="1" si="177"/>
        <v>1529.3327496241877</v>
      </c>
      <c r="AG402" t="str">
        <f t="shared" ca="1" si="178"/>
        <v>Inactive</v>
      </c>
      <c r="AH402" s="3">
        <f t="shared" si="179"/>
        <v>45810</v>
      </c>
      <c r="AI402">
        <f t="shared" ca="1" si="180"/>
        <v>90.677966101694921</v>
      </c>
    </row>
    <row r="403" spans="1:35" x14ac:dyDescent="0.35">
      <c r="A403">
        <v>123857</v>
      </c>
      <c r="B403" s="5" t="s">
        <v>429</v>
      </c>
      <c r="C403" s="3">
        <v>44954</v>
      </c>
      <c r="D403" s="3">
        <v>44954</v>
      </c>
      <c r="E403" s="6">
        <v>5983</v>
      </c>
      <c r="F403" t="s">
        <v>26</v>
      </c>
      <c r="G403" s="6">
        <v>5983</v>
      </c>
      <c r="H403" t="str">
        <f t="shared" si="156"/>
        <v>Active</v>
      </c>
      <c r="I403">
        <f t="shared" si="157"/>
        <v>8.0831408775981526</v>
      </c>
      <c r="J403">
        <f t="shared" si="181"/>
        <v>91.916859122401846</v>
      </c>
      <c r="K403" s="3">
        <v>45019</v>
      </c>
      <c r="L403" s="1">
        <f t="shared" ca="1" si="158"/>
        <v>1423.7280947624993</v>
      </c>
      <c r="M403" t="s">
        <v>895</v>
      </c>
      <c r="N403" s="1">
        <f t="shared" ca="1" si="159"/>
        <v>4559.2719052375005</v>
      </c>
      <c r="O403" t="str">
        <f t="shared" ca="1" si="160"/>
        <v>Active</v>
      </c>
      <c r="P403">
        <f t="shared" ca="1" si="161"/>
        <v>10.508083140877599</v>
      </c>
      <c r="Q403" s="3">
        <f t="shared" ca="1" si="162"/>
        <v>45060</v>
      </c>
      <c r="R403" s="1">
        <f t="shared" ca="1" si="163"/>
        <v>425.63837903568532</v>
      </c>
      <c r="S403" t="str">
        <f t="shared" ca="1" si="164"/>
        <v>Deposit</v>
      </c>
      <c r="T403" s="1">
        <f t="shared" ca="1" si="165"/>
        <v>4561.2719052375005</v>
      </c>
      <c r="U403" t="str">
        <f t="shared" ca="1" si="166"/>
        <v>Active</v>
      </c>
      <c r="V403">
        <f t="shared" ca="1" si="167"/>
        <v>9.122401847575059</v>
      </c>
      <c r="W403" s="3">
        <f t="shared" ca="1" si="168"/>
        <v>45084</v>
      </c>
      <c r="X403" s="1">
        <f t="shared" ca="1" si="169"/>
        <v>3276.8485849502113</v>
      </c>
      <c r="Y403" t="str">
        <f t="shared" ca="1" si="170"/>
        <v>Withdrawal</v>
      </c>
      <c r="Z403" s="1">
        <f t="shared" ca="1" si="171"/>
        <v>1284.4233202872892</v>
      </c>
      <c r="AA403" t="str">
        <f t="shared" ca="1" si="172"/>
        <v>Inactive</v>
      </c>
      <c r="AB403">
        <f t="shared" ca="1" si="173"/>
        <v>75.750577367205537</v>
      </c>
      <c r="AC403" s="3">
        <f t="shared" ca="1" si="174"/>
        <v>45727</v>
      </c>
      <c r="AD403" s="1">
        <f t="shared" ca="1" si="175"/>
        <v>911.86074556741983</v>
      </c>
      <c r="AE403" t="str">
        <f t="shared" ca="1" si="176"/>
        <v>Deposit</v>
      </c>
      <c r="AF403" s="1">
        <f t="shared" ca="1" si="177"/>
        <v>2196.2840658547093</v>
      </c>
      <c r="AG403" t="str">
        <f t="shared" ca="1" si="178"/>
        <v>Active</v>
      </c>
      <c r="AH403" s="3">
        <f t="shared" si="179"/>
        <v>45810</v>
      </c>
      <c r="AI403">
        <f t="shared" ca="1" si="180"/>
        <v>90.677966101694921</v>
      </c>
    </row>
    <row r="404" spans="1:35" x14ac:dyDescent="0.35">
      <c r="A404">
        <v>123858</v>
      </c>
      <c r="B404" s="5" t="s">
        <v>430</v>
      </c>
      <c r="C404" s="3">
        <v>44223</v>
      </c>
      <c r="D404" s="3">
        <v>44223</v>
      </c>
      <c r="E404" s="6">
        <v>3412</v>
      </c>
      <c r="F404" t="s">
        <v>26</v>
      </c>
      <c r="G404" s="6">
        <v>3412</v>
      </c>
      <c r="H404" t="str">
        <f t="shared" si="156"/>
        <v>Active</v>
      </c>
      <c r="I404">
        <f t="shared" si="157"/>
        <v>8.0831408775981526</v>
      </c>
      <c r="J404">
        <f t="shared" si="181"/>
        <v>91.916859122401846</v>
      </c>
      <c r="K404" s="3">
        <v>44377</v>
      </c>
      <c r="L404" s="1">
        <f t="shared" ca="1" si="158"/>
        <v>1776.4810552269576</v>
      </c>
      <c r="M404" t="s">
        <v>896</v>
      </c>
      <c r="N404" s="1">
        <f t="shared" ca="1" si="159"/>
        <v>5188.4810552269573</v>
      </c>
      <c r="O404" t="str">
        <f t="shared" ca="1" si="160"/>
        <v>Inactive</v>
      </c>
      <c r="P404">
        <f t="shared" ca="1" si="161"/>
        <v>10.508083140877599</v>
      </c>
      <c r="Q404" s="3">
        <f t="shared" ca="1" si="162"/>
        <v>44567</v>
      </c>
      <c r="R404" s="1">
        <f t="shared" ca="1" si="163"/>
        <v>4540.3946282349161</v>
      </c>
      <c r="S404" t="str">
        <f t="shared" ca="1" si="164"/>
        <v>Deposit</v>
      </c>
      <c r="T404" s="1">
        <f t="shared" ca="1" si="165"/>
        <v>5190.4810552269573</v>
      </c>
      <c r="U404" t="str">
        <f t="shared" ca="1" si="166"/>
        <v>Active</v>
      </c>
      <c r="V404">
        <f t="shared" ca="1" si="167"/>
        <v>9.122401847575059</v>
      </c>
      <c r="W404" s="3">
        <f t="shared" ca="1" si="168"/>
        <v>44650</v>
      </c>
      <c r="X404" s="1">
        <f t="shared" ca="1" si="169"/>
        <v>2633.3048675752298</v>
      </c>
      <c r="Y404" t="str">
        <f t="shared" ca="1" si="170"/>
        <v>Deposit</v>
      </c>
      <c r="Z404" s="1">
        <f t="shared" ca="1" si="171"/>
        <v>7823.7859228021871</v>
      </c>
      <c r="AA404" t="str">
        <f t="shared" ca="1" si="172"/>
        <v>Inactive</v>
      </c>
      <c r="AB404">
        <f t="shared" ca="1" si="173"/>
        <v>75.750577367205537</v>
      </c>
      <c r="AC404" s="3">
        <f t="shared" ca="1" si="174"/>
        <v>45201</v>
      </c>
      <c r="AD404" s="1">
        <f t="shared" ca="1" si="175"/>
        <v>1093.4085405258979</v>
      </c>
      <c r="AE404" t="str">
        <f t="shared" ca="1" si="176"/>
        <v>Deposit</v>
      </c>
      <c r="AF404" s="1">
        <f t="shared" ca="1" si="177"/>
        <v>8917.1944633280855</v>
      </c>
      <c r="AG404" t="str">
        <f t="shared" ca="1" si="178"/>
        <v>Inactive</v>
      </c>
      <c r="AH404" s="3">
        <f t="shared" si="179"/>
        <v>45810</v>
      </c>
      <c r="AI404">
        <f t="shared" ca="1" si="180"/>
        <v>90.677966101694921</v>
      </c>
    </row>
    <row r="405" spans="1:35" x14ac:dyDescent="0.35">
      <c r="A405">
        <v>123859</v>
      </c>
      <c r="B405" s="5" t="s">
        <v>431</v>
      </c>
      <c r="C405" s="3">
        <v>43961</v>
      </c>
      <c r="D405" s="3">
        <v>43961</v>
      </c>
      <c r="E405" s="6">
        <v>4253</v>
      </c>
      <c r="F405" t="s">
        <v>26</v>
      </c>
      <c r="G405" s="6">
        <v>4253</v>
      </c>
      <c r="H405" t="str">
        <f t="shared" si="156"/>
        <v>Active</v>
      </c>
      <c r="I405">
        <f t="shared" si="157"/>
        <v>8.0831408775981526</v>
      </c>
      <c r="J405">
        <f t="shared" si="181"/>
        <v>91.916859122401846</v>
      </c>
      <c r="K405" s="3">
        <v>44005</v>
      </c>
      <c r="L405" s="1">
        <f t="shared" ca="1" si="158"/>
        <v>2377.5377403754405</v>
      </c>
      <c r="M405" t="s">
        <v>896</v>
      </c>
      <c r="N405" s="1">
        <f t="shared" ca="1" si="159"/>
        <v>6630.537740375441</v>
      </c>
      <c r="O405" t="str">
        <f t="shared" ca="1" si="160"/>
        <v>Active</v>
      </c>
      <c r="P405">
        <f t="shared" ca="1" si="161"/>
        <v>10.508083140877599</v>
      </c>
      <c r="Q405" s="3">
        <f t="shared" ca="1" si="162"/>
        <v>44118</v>
      </c>
      <c r="R405" s="1">
        <f t="shared" ca="1" si="163"/>
        <v>2923.6885263159834</v>
      </c>
      <c r="S405" t="str">
        <f t="shared" ca="1" si="164"/>
        <v>Deposit</v>
      </c>
      <c r="T405" s="1">
        <f t="shared" ca="1" si="165"/>
        <v>6632.537740375441</v>
      </c>
      <c r="U405" t="str">
        <f t="shared" ca="1" si="166"/>
        <v>Active</v>
      </c>
      <c r="V405">
        <f t="shared" ca="1" si="167"/>
        <v>9.122401847575059</v>
      </c>
      <c r="W405" s="3">
        <f t="shared" ca="1" si="168"/>
        <v>44293</v>
      </c>
      <c r="X405" s="1">
        <f t="shared" ca="1" si="169"/>
        <v>2036.543379461112</v>
      </c>
      <c r="Y405" t="str">
        <f t="shared" ca="1" si="170"/>
        <v>Withdrawal</v>
      </c>
      <c r="Z405" s="1">
        <f t="shared" ca="1" si="171"/>
        <v>4595.9943609143293</v>
      </c>
      <c r="AA405" t="str">
        <f t="shared" ca="1" si="172"/>
        <v>Inactive</v>
      </c>
      <c r="AB405">
        <f t="shared" ca="1" si="173"/>
        <v>75.750577367205537</v>
      </c>
      <c r="AC405" s="3">
        <f t="shared" ca="1" si="174"/>
        <v>44504</v>
      </c>
      <c r="AD405" s="1">
        <f t="shared" ca="1" si="175"/>
        <v>758.77734862969055</v>
      </c>
      <c r="AE405" t="str">
        <f t="shared" ca="1" si="176"/>
        <v>Withdrawal</v>
      </c>
      <c r="AF405" s="1">
        <f t="shared" ca="1" si="177"/>
        <v>3837.2170122846387</v>
      </c>
      <c r="AG405" t="str">
        <f t="shared" ca="1" si="178"/>
        <v>Inactive</v>
      </c>
      <c r="AH405" s="3">
        <f t="shared" si="179"/>
        <v>45810</v>
      </c>
      <c r="AI405">
        <f t="shared" ca="1" si="180"/>
        <v>90.677966101694921</v>
      </c>
    </row>
    <row r="406" spans="1:35" x14ac:dyDescent="0.35">
      <c r="A406">
        <v>123860</v>
      </c>
      <c r="B406" s="5" t="s">
        <v>432</v>
      </c>
      <c r="C406" s="3">
        <v>44028</v>
      </c>
      <c r="D406" s="3">
        <v>44028</v>
      </c>
      <c r="E406" s="6">
        <v>9383</v>
      </c>
      <c r="F406" t="s">
        <v>26</v>
      </c>
      <c r="G406" s="6">
        <v>9383</v>
      </c>
      <c r="H406" t="str">
        <f t="shared" si="156"/>
        <v>Active</v>
      </c>
      <c r="I406">
        <f t="shared" si="157"/>
        <v>8.0831408775981526</v>
      </c>
      <c r="J406">
        <f t="shared" si="181"/>
        <v>91.916859122401846</v>
      </c>
      <c r="K406" s="3">
        <v>44171</v>
      </c>
      <c r="L406" s="1">
        <f t="shared" ca="1" si="158"/>
        <v>8539.2609835220846</v>
      </c>
      <c r="M406" t="s">
        <v>895</v>
      </c>
      <c r="N406" s="1">
        <f t="shared" ca="1" si="159"/>
        <v>843.73901647791536</v>
      </c>
      <c r="O406" t="str">
        <f t="shared" ca="1" si="160"/>
        <v>Active</v>
      </c>
      <c r="P406">
        <f t="shared" ca="1" si="161"/>
        <v>10.508083140877599</v>
      </c>
      <c r="Q406" s="3">
        <f t="shared" ca="1" si="162"/>
        <v>44179</v>
      </c>
      <c r="R406" s="1">
        <f t="shared" ca="1" si="163"/>
        <v>196.77217282287111</v>
      </c>
      <c r="S406" t="str">
        <f t="shared" ca="1" si="164"/>
        <v>Withdrawal</v>
      </c>
      <c r="T406" s="1">
        <f t="shared" ca="1" si="165"/>
        <v>646.96684365504427</v>
      </c>
      <c r="U406" t="str">
        <f t="shared" ca="1" si="166"/>
        <v>Active</v>
      </c>
      <c r="V406">
        <f t="shared" ca="1" si="167"/>
        <v>9.122401847575059</v>
      </c>
      <c r="W406" s="3">
        <f t="shared" ca="1" si="168"/>
        <v>44182</v>
      </c>
      <c r="X406" s="1">
        <f t="shared" ca="1" si="169"/>
        <v>126.17197300651522</v>
      </c>
      <c r="Y406" t="str">
        <f t="shared" ca="1" si="170"/>
        <v>Withdrawal</v>
      </c>
      <c r="Z406" s="1">
        <f t="shared" ca="1" si="171"/>
        <v>520.79487064852901</v>
      </c>
      <c r="AA406" t="str">
        <f t="shared" ca="1" si="172"/>
        <v>Active</v>
      </c>
      <c r="AB406">
        <f t="shared" ca="1" si="173"/>
        <v>75.750577367205537</v>
      </c>
      <c r="AC406" s="3">
        <f t="shared" ca="1" si="174"/>
        <v>44222</v>
      </c>
      <c r="AD406" s="1">
        <f t="shared" ca="1" si="175"/>
        <v>400.00889088402459</v>
      </c>
      <c r="AE406" t="str">
        <f t="shared" ca="1" si="176"/>
        <v>Deposit</v>
      </c>
      <c r="AF406" s="1">
        <f t="shared" ca="1" si="177"/>
        <v>920.80376153255361</v>
      </c>
      <c r="AG406" t="str">
        <f t="shared" ca="1" si="178"/>
        <v>Inactive</v>
      </c>
      <c r="AH406" s="3">
        <f t="shared" si="179"/>
        <v>45810</v>
      </c>
      <c r="AI406">
        <f t="shared" ca="1" si="180"/>
        <v>90.677966101694921</v>
      </c>
    </row>
    <row r="407" spans="1:35" x14ac:dyDescent="0.35">
      <c r="A407">
        <v>123861</v>
      </c>
      <c r="B407" s="5" t="s">
        <v>433</v>
      </c>
      <c r="C407" s="3">
        <v>45046</v>
      </c>
      <c r="D407" s="3">
        <v>45046</v>
      </c>
      <c r="E407" s="6">
        <v>8844</v>
      </c>
      <c r="F407" t="s">
        <v>26</v>
      </c>
      <c r="G407" s="6">
        <v>8844</v>
      </c>
      <c r="H407" t="str">
        <f t="shared" si="156"/>
        <v>Active</v>
      </c>
      <c r="I407">
        <f t="shared" si="157"/>
        <v>8.0831408775981526</v>
      </c>
      <c r="J407">
        <f t="shared" si="181"/>
        <v>91.916859122401846</v>
      </c>
      <c r="K407" s="3">
        <v>45203</v>
      </c>
      <c r="L407" s="1">
        <f t="shared" ca="1" si="158"/>
        <v>4870.6579528632501</v>
      </c>
      <c r="M407" t="s">
        <v>896</v>
      </c>
      <c r="N407" s="1">
        <f t="shared" ca="1" si="159"/>
        <v>13714.65795286325</v>
      </c>
      <c r="O407" t="str">
        <f t="shared" ca="1" si="160"/>
        <v>Active</v>
      </c>
      <c r="P407">
        <f t="shared" ca="1" si="161"/>
        <v>10.508083140877599</v>
      </c>
      <c r="Q407" s="3">
        <f t="shared" ca="1" si="162"/>
        <v>45209</v>
      </c>
      <c r="R407" s="1">
        <f t="shared" ca="1" si="163"/>
        <v>8567.944900642131</v>
      </c>
      <c r="S407" t="str">
        <f t="shared" ca="1" si="164"/>
        <v>Withdrawal</v>
      </c>
      <c r="T407" s="1">
        <f t="shared" ca="1" si="165"/>
        <v>5146.7130522211191</v>
      </c>
      <c r="U407" t="str">
        <f t="shared" ca="1" si="166"/>
        <v>Inactive</v>
      </c>
      <c r="V407">
        <f t="shared" ca="1" si="167"/>
        <v>9.122401847575059</v>
      </c>
      <c r="W407" s="3">
        <f t="shared" ca="1" si="168"/>
        <v>45401</v>
      </c>
      <c r="X407" s="1">
        <f t="shared" ca="1" si="169"/>
        <v>4248.8320772906054</v>
      </c>
      <c r="Y407" t="str">
        <f t="shared" ca="1" si="170"/>
        <v>Deposit</v>
      </c>
      <c r="Z407" s="1">
        <f t="shared" ca="1" si="171"/>
        <v>9395.5451295117236</v>
      </c>
      <c r="AA407" t="str">
        <f t="shared" ca="1" si="172"/>
        <v>Active</v>
      </c>
      <c r="AB407">
        <f t="shared" ca="1" si="173"/>
        <v>75.750577367205537</v>
      </c>
      <c r="AC407" s="3">
        <f t="shared" ca="1" si="174"/>
        <v>45469</v>
      </c>
      <c r="AD407" s="1">
        <f t="shared" ca="1" si="175"/>
        <v>9165.5948760301053</v>
      </c>
      <c r="AE407" t="str">
        <f t="shared" ca="1" si="176"/>
        <v>Deposit</v>
      </c>
      <c r="AF407" s="1">
        <f t="shared" ca="1" si="177"/>
        <v>18561.140005541827</v>
      </c>
      <c r="AG407" t="str">
        <f t="shared" ca="1" si="178"/>
        <v>Inactive</v>
      </c>
      <c r="AH407" s="3">
        <f t="shared" si="179"/>
        <v>45810</v>
      </c>
      <c r="AI407">
        <f t="shared" ca="1" si="180"/>
        <v>90.677966101694921</v>
      </c>
    </row>
    <row r="408" spans="1:35" x14ac:dyDescent="0.35">
      <c r="A408">
        <v>123862</v>
      </c>
      <c r="B408" s="5" t="s">
        <v>434</v>
      </c>
      <c r="C408" s="3">
        <v>44825</v>
      </c>
      <c r="D408" s="3">
        <v>44825</v>
      </c>
      <c r="E408" s="6">
        <v>7281</v>
      </c>
      <c r="F408" t="s">
        <v>26</v>
      </c>
      <c r="G408" s="6">
        <v>7281</v>
      </c>
      <c r="H408" t="str">
        <f t="shared" si="156"/>
        <v>Active</v>
      </c>
      <c r="I408">
        <f t="shared" si="157"/>
        <v>8.0831408775981526</v>
      </c>
      <c r="J408">
        <f t="shared" si="181"/>
        <v>91.916859122401846</v>
      </c>
      <c r="K408" s="3">
        <v>44992</v>
      </c>
      <c r="L408" s="1">
        <f t="shared" ca="1" si="158"/>
        <v>1966.8932255373036</v>
      </c>
      <c r="M408" t="s">
        <v>895</v>
      </c>
      <c r="N408" s="1">
        <f t="shared" ca="1" si="159"/>
        <v>5314.1067744626962</v>
      </c>
      <c r="O408" t="str">
        <f t="shared" ca="1" si="160"/>
        <v>Active</v>
      </c>
      <c r="P408">
        <f t="shared" ca="1" si="161"/>
        <v>10.508083140877599</v>
      </c>
      <c r="Q408" s="3">
        <f t="shared" ca="1" si="162"/>
        <v>45038</v>
      </c>
      <c r="R408" s="1">
        <f t="shared" ca="1" si="163"/>
        <v>3810.2686885052112</v>
      </c>
      <c r="S408" t="str">
        <f t="shared" ca="1" si="164"/>
        <v>Deposit</v>
      </c>
      <c r="T408" s="1">
        <f t="shared" ca="1" si="165"/>
        <v>5316.1067744626962</v>
      </c>
      <c r="U408" t="str">
        <f t="shared" ca="1" si="166"/>
        <v>Active</v>
      </c>
      <c r="V408">
        <f t="shared" ca="1" si="167"/>
        <v>9.122401847575059</v>
      </c>
      <c r="W408" s="3">
        <f t="shared" ca="1" si="168"/>
        <v>45136</v>
      </c>
      <c r="X408" s="1">
        <f t="shared" ca="1" si="169"/>
        <v>706.09527730856621</v>
      </c>
      <c r="Y408" t="str">
        <f t="shared" ca="1" si="170"/>
        <v>Deposit</v>
      </c>
      <c r="Z408" s="1">
        <f t="shared" ca="1" si="171"/>
        <v>6022.2020517712626</v>
      </c>
      <c r="AA408" t="str">
        <f t="shared" ca="1" si="172"/>
        <v>Inactive</v>
      </c>
      <c r="AB408">
        <f t="shared" ca="1" si="173"/>
        <v>75.750577367205537</v>
      </c>
      <c r="AC408" s="3">
        <f t="shared" ca="1" si="174"/>
        <v>45573</v>
      </c>
      <c r="AD408" s="1">
        <f t="shared" ca="1" si="175"/>
        <v>3748.4947788704226</v>
      </c>
      <c r="AE408" t="str">
        <f t="shared" ca="1" si="176"/>
        <v>Deposit</v>
      </c>
      <c r="AF408" s="1">
        <f t="shared" ca="1" si="177"/>
        <v>9770.6968306416857</v>
      </c>
      <c r="AG408" t="str">
        <f t="shared" ca="1" si="178"/>
        <v>Inactive</v>
      </c>
      <c r="AH408" s="3">
        <f t="shared" si="179"/>
        <v>45810</v>
      </c>
      <c r="AI408">
        <f t="shared" ca="1" si="180"/>
        <v>90.677966101694921</v>
      </c>
    </row>
    <row r="409" spans="1:35" x14ac:dyDescent="0.35">
      <c r="A409">
        <v>123863</v>
      </c>
      <c r="B409" s="5" t="s">
        <v>435</v>
      </c>
      <c r="C409" s="3">
        <v>44013</v>
      </c>
      <c r="D409" s="3">
        <v>44013</v>
      </c>
      <c r="E409" s="6">
        <v>1582</v>
      </c>
      <c r="F409" t="s">
        <v>26</v>
      </c>
      <c r="G409" s="6">
        <v>1582</v>
      </c>
      <c r="H409" t="str">
        <f t="shared" si="156"/>
        <v>Active</v>
      </c>
      <c r="I409">
        <f t="shared" si="157"/>
        <v>8.0831408775981526</v>
      </c>
      <c r="J409">
        <f t="shared" si="181"/>
        <v>91.916859122401846</v>
      </c>
      <c r="K409" s="3">
        <v>44189</v>
      </c>
      <c r="L409" s="1">
        <f t="shared" ca="1" si="158"/>
        <v>1561.5654373693412</v>
      </c>
      <c r="M409" t="s">
        <v>896</v>
      </c>
      <c r="N409" s="1">
        <f t="shared" ca="1" si="159"/>
        <v>3143.5654373693415</v>
      </c>
      <c r="O409" t="str">
        <f t="shared" ca="1" si="160"/>
        <v>Active</v>
      </c>
      <c r="P409">
        <f t="shared" ca="1" si="161"/>
        <v>10.508083140877599</v>
      </c>
      <c r="Q409" s="3">
        <f t="shared" ca="1" si="162"/>
        <v>44207</v>
      </c>
      <c r="R409" s="1">
        <f t="shared" ca="1" si="163"/>
        <v>529.29509873903999</v>
      </c>
      <c r="S409" t="str">
        <f t="shared" ca="1" si="164"/>
        <v>Deposit</v>
      </c>
      <c r="T409" s="1">
        <f t="shared" ca="1" si="165"/>
        <v>3145.5654373693415</v>
      </c>
      <c r="U409" t="str">
        <f t="shared" ca="1" si="166"/>
        <v>Active</v>
      </c>
      <c r="V409">
        <f t="shared" ca="1" si="167"/>
        <v>9.122401847575059</v>
      </c>
      <c r="W409" s="3">
        <f t="shared" ca="1" si="168"/>
        <v>44320</v>
      </c>
      <c r="X409" s="1">
        <f t="shared" ca="1" si="169"/>
        <v>28.133950364859416</v>
      </c>
      <c r="Y409" t="str">
        <f t="shared" ca="1" si="170"/>
        <v>Withdrawal</v>
      </c>
      <c r="Z409" s="1">
        <f t="shared" ca="1" si="171"/>
        <v>3117.4314870044818</v>
      </c>
      <c r="AA409" t="str">
        <f t="shared" ca="1" si="172"/>
        <v>Inactive</v>
      </c>
      <c r="AB409">
        <f t="shared" ca="1" si="173"/>
        <v>75.750577367205537</v>
      </c>
      <c r="AC409" s="3">
        <f t="shared" ca="1" si="174"/>
        <v>44800</v>
      </c>
      <c r="AD409" s="1">
        <f t="shared" ca="1" si="175"/>
        <v>329.69232816907891</v>
      </c>
      <c r="AE409" t="str">
        <f t="shared" ca="1" si="176"/>
        <v>Withdrawal</v>
      </c>
      <c r="AF409" s="1">
        <f t="shared" ca="1" si="177"/>
        <v>2787.739158835403</v>
      </c>
      <c r="AG409" t="str">
        <f t="shared" ca="1" si="178"/>
        <v>Inactive</v>
      </c>
      <c r="AH409" s="3">
        <f t="shared" si="179"/>
        <v>45810</v>
      </c>
      <c r="AI409">
        <f t="shared" ca="1" si="180"/>
        <v>90.677966101694921</v>
      </c>
    </row>
    <row r="410" spans="1:35" x14ac:dyDescent="0.35">
      <c r="A410">
        <v>123864</v>
      </c>
      <c r="B410" s="5" t="s">
        <v>436</v>
      </c>
      <c r="C410" s="3">
        <v>44786</v>
      </c>
      <c r="D410" s="3">
        <v>44786</v>
      </c>
      <c r="E410" s="6">
        <v>2287</v>
      </c>
      <c r="F410" t="s">
        <v>26</v>
      </c>
      <c r="G410" s="6">
        <v>2287</v>
      </c>
      <c r="H410" t="str">
        <f t="shared" si="156"/>
        <v>Active</v>
      </c>
      <c r="I410">
        <f t="shared" si="157"/>
        <v>8.0831408775981526</v>
      </c>
      <c r="J410">
        <f t="shared" si="181"/>
        <v>91.916859122401846</v>
      </c>
      <c r="K410" s="3">
        <v>44914</v>
      </c>
      <c r="L410" s="1">
        <f t="shared" ca="1" si="158"/>
        <v>2152.167707238124</v>
      </c>
      <c r="M410" t="s">
        <v>895</v>
      </c>
      <c r="N410" s="1">
        <f t="shared" ca="1" si="159"/>
        <v>134.83229276187603</v>
      </c>
      <c r="O410" t="str">
        <f t="shared" ca="1" si="160"/>
        <v>Active</v>
      </c>
      <c r="P410">
        <f t="shared" ca="1" si="161"/>
        <v>10.508083140877599</v>
      </c>
      <c r="Q410" s="3">
        <f t="shared" ca="1" si="162"/>
        <v>44984</v>
      </c>
      <c r="R410" s="1">
        <f t="shared" ca="1" si="163"/>
        <v>84.811856190602597</v>
      </c>
      <c r="S410" t="str">
        <f t="shared" ca="1" si="164"/>
        <v>Deposit</v>
      </c>
      <c r="T410" s="1">
        <f t="shared" ca="1" si="165"/>
        <v>136.83229276187603</v>
      </c>
      <c r="U410" t="str">
        <f t="shared" ca="1" si="166"/>
        <v>Active</v>
      </c>
      <c r="V410">
        <f t="shared" ca="1" si="167"/>
        <v>9.122401847575059</v>
      </c>
      <c r="W410" s="3">
        <f t="shared" ca="1" si="168"/>
        <v>45160</v>
      </c>
      <c r="X410" s="1">
        <f t="shared" ca="1" si="169"/>
        <v>38.593616704213552</v>
      </c>
      <c r="Y410" t="str">
        <f t="shared" ca="1" si="170"/>
        <v>Withdrawal</v>
      </c>
      <c r="Z410" s="1">
        <f t="shared" ca="1" si="171"/>
        <v>98.238676057662474</v>
      </c>
      <c r="AA410" t="str">
        <f t="shared" ca="1" si="172"/>
        <v>Active</v>
      </c>
      <c r="AB410">
        <f t="shared" ca="1" si="173"/>
        <v>75.750577367205537</v>
      </c>
      <c r="AC410" s="3">
        <f t="shared" ca="1" si="174"/>
        <v>45275</v>
      </c>
      <c r="AD410" s="1">
        <f t="shared" ca="1" si="175"/>
        <v>96.774187096904299</v>
      </c>
      <c r="AE410" t="str">
        <f t="shared" ca="1" si="176"/>
        <v>Withdrawal</v>
      </c>
      <c r="AF410" s="1">
        <f t="shared" ca="1" si="177"/>
        <v>1.4644889607581746</v>
      </c>
      <c r="AG410" t="str">
        <f t="shared" ca="1" si="178"/>
        <v>Inactive</v>
      </c>
      <c r="AH410" s="3">
        <f t="shared" si="179"/>
        <v>45810</v>
      </c>
      <c r="AI410">
        <f t="shared" ca="1" si="180"/>
        <v>90.677966101694921</v>
      </c>
    </row>
    <row r="411" spans="1:35" x14ac:dyDescent="0.35">
      <c r="A411">
        <v>123865</v>
      </c>
      <c r="B411" s="5" t="s">
        <v>437</v>
      </c>
      <c r="C411" s="3">
        <v>44236</v>
      </c>
      <c r="D411" s="3">
        <v>44236</v>
      </c>
      <c r="E411" s="6">
        <v>2504</v>
      </c>
      <c r="F411" t="s">
        <v>26</v>
      </c>
      <c r="G411" s="6">
        <v>2504</v>
      </c>
      <c r="H411" t="str">
        <f t="shared" si="156"/>
        <v>Active</v>
      </c>
      <c r="I411">
        <f t="shared" si="157"/>
        <v>8.0831408775981526</v>
      </c>
      <c r="J411">
        <f t="shared" si="181"/>
        <v>91.916859122401846</v>
      </c>
      <c r="K411" s="3">
        <v>44336</v>
      </c>
      <c r="L411" s="1">
        <f t="shared" ca="1" si="158"/>
        <v>1731.6020232355393</v>
      </c>
      <c r="M411" t="s">
        <v>896</v>
      </c>
      <c r="N411" s="1">
        <f t="shared" ca="1" si="159"/>
        <v>4235.6020232355395</v>
      </c>
      <c r="O411" t="str">
        <f t="shared" ca="1" si="160"/>
        <v>Active</v>
      </c>
      <c r="P411">
        <f t="shared" ca="1" si="161"/>
        <v>10.508083140877599</v>
      </c>
      <c r="Q411" s="3">
        <f t="shared" ca="1" si="162"/>
        <v>44506</v>
      </c>
      <c r="R411" s="1">
        <f t="shared" ca="1" si="163"/>
        <v>573.54061704651815</v>
      </c>
      <c r="S411" t="str">
        <f t="shared" ca="1" si="164"/>
        <v>Withdrawal</v>
      </c>
      <c r="T411" s="1">
        <f t="shared" ca="1" si="165"/>
        <v>3662.0614061890215</v>
      </c>
      <c r="U411" t="str">
        <f t="shared" ca="1" si="166"/>
        <v>Active</v>
      </c>
      <c r="V411">
        <f t="shared" ca="1" si="167"/>
        <v>9.122401847575059</v>
      </c>
      <c r="W411" s="3">
        <f t="shared" ca="1" si="168"/>
        <v>44560</v>
      </c>
      <c r="X411" s="1">
        <f t="shared" ca="1" si="169"/>
        <v>1979.8065786117986</v>
      </c>
      <c r="Y411" t="str">
        <f t="shared" ca="1" si="170"/>
        <v>Deposit</v>
      </c>
      <c r="Z411" s="1">
        <f t="shared" ca="1" si="171"/>
        <v>5641.8679848008196</v>
      </c>
      <c r="AA411" t="str">
        <f t="shared" ca="1" si="172"/>
        <v>Inactive</v>
      </c>
      <c r="AB411">
        <f t="shared" ca="1" si="173"/>
        <v>75.750577367205537</v>
      </c>
      <c r="AC411" s="3">
        <f t="shared" ca="1" si="174"/>
        <v>44812</v>
      </c>
      <c r="AD411" s="1">
        <f t="shared" ca="1" si="175"/>
        <v>1653.4728217556763</v>
      </c>
      <c r="AE411" t="str">
        <f t="shared" ca="1" si="176"/>
        <v>Withdrawal</v>
      </c>
      <c r="AF411" s="1">
        <f t="shared" ca="1" si="177"/>
        <v>3988.3951630451434</v>
      </c>
      <c r="AG411" t="str">
        <f t="shared" ca="1" si="178"/>
        <v>Inactive</v>
      </c>
      <c r="AH411" s="3">
        <f t="shared" si="179"/>
        <v>45810</v>
      </c>
      <c r="AI411">
        <f t="shared" ca="1" si="180"/>
        <v>90.677966101694921</v>
      </c>
    </row>
    <row r="412" spans="1:35" x14ac:dyDescent="0.35">
      <c r="A412">
        <v>123866</v>
      </c>
      <c r="B412" s="5" t="s">
        <v>438</v>
      </c>
      <c r="C412" s="3">
        <v>44594</v>
      </c>
      <c r="D412" s="3">
        <v>44594</v>
      </c>
      <c r="E412" s="6">
        <v>7492</v>
      </c>
      <c r="F412" t="s">
        <v>26</v>
      </c>
      <c r="G412" s="6">
        <v>7492</v>
      </c>
      <c r="H412" t="str">
        <f t="shared" si="156"/>
        <v>Inactive</v>
      </c>
      <c r="I412">
        <f t="shared" si="157"/>
        <v>8.0831408775981526</v>
      </c>
      <c r="J412">
        <f t="shared" si="181"/>
        <v>91.916859122401846</v>
      </c>
      <c r="K412" s="3">
        <v>44776</v>
      </c>
      <c r="L412" s="1">
        <f t="shared" ca="1" si="158"/>
        <v>5786.6198218082527</v>
      </c>
      <c r="M412" t="s">
        <v>896</v>
      </c>
      <c r="N412" s="1">
        <f t="shared" ca="1" si="159"/>
        <v>13278.619821808254</v>
      </c>
      <c r="O412" t="str">
        <f t="shared" ca="1" si="160"/>
        <v>Active</v>
      </c>
      <c r="P412">
        <f t="shared" ca="1" si="161"/>
        <v>10.508083140877599</v>
      </c>
      <c r="Q412" s="3">
        <f t="shared" ca="1" si="162"/>
        <v>44846</v>
      </c>
      <c r="R412" s="1">
        <f t="shared" ca="1" si="163"/>
        <v>10127.066432278751</v>
      </c>
      <c r="S412" t="str">
        <f t="shared" ca="1" si="164"/>
        <v>Deposit</v>
      </c>
      <c r="T412" s="1">
        <f t="shared" ca="1" si="165"/>
        <v>13280.619821808254</v>
      </c>
      <c r="U412" t="str">
        <f t="shared" ca="1" si="166"/>
        <v>Active</v>
      </c>
      <c r="V412">
        <f t="shared" ca="1" si="167"/>
        <v>9.122401847575059</v>
      </c>
      <c r="W412" s="3">
        <f t="shared" ca="1" si="168"/>
        <v>44998</v>
      </c>
      <c r="X412" s="1">
        <f t="shared" ca="1" si="169"/>
        <v>8471.5406743841777</v>
      </c>
      <c r="Y412" t="str">
        <f t="shared" ca="1" si="170"/>
        <v>Withdrawal</v>
      </c>
      <c r="Z412" s="1">
        <f t="shared" ca="1" si="171"/>
        <v>4809.0791474240759</v>
      </c>
      <c r="AA412" t="str">
        <f t="shared" ca="1" si="172"/>
        <v>Inactive</v>
      </c>
      <c r="AB412">
        <f t="shared" ca="1" si="173"/>
        <v>75.750577367205537</v>
      </c>
      <c r="AC412" s="3">
        <f t="shared" ca="1" si="174"/>
        <v>45381</v>
      </c>
      <c r="AD412" s="1">
        <f t="shared" ca="1" si="175"/>
        <v>698.51885637234943</v>
      </c>
      <c r="AE412" t="str">
        <f t="shared" ca="1" si="176"/>
        <v>Deposit</v>
      </c>
      <c r="AF412" s="1">
        <f t="shared" ca="1" si="177"/>
        <v>5507.5980037964255</v>
      </c>
      <c r="AG412" t="str">
        <f t="shared" ca="1" si="178"/>
        <v>Inactive</v>
      </c>
      <c r="AH412" s="3">
        <f t="shared" si="179"/>
        <v>45810</v>
      </c>
      <c r="AI412">
        <f t="shared" ca="1" si="180"/>
        <v>90.677966101694921</v>
      </c>
    </row>
    <row r="413" spans="1:35" x14ac:dyDescent="0.35">
      <c r="A413">
        <v>123867</v>
      </c>
      <c r="B413" s="5" t="s">
        <v>439</v>
      </c>
      <c r="C413" s="3">
        <v>44420</v>
      </c>
      <c r="D413" s="3">
        <v>44420</v>
      </c>
      <c r="E413" s="6">
        <v>3831</v>
      </c>
      <c r="F413" t="s">
        <v>26</v>
      </c>
      <c r="G413" s="6">
        <v>3831</v>
      </c>
      <c r="H413" t="str">
        <f t="shared" si="156"/>
        <v>Active</v>
      </c>
      <c r="I413">
        <f t="shared" si="157"/>
        <v>8.0831408775981526</v>
      </c>
      <c r="J413">
        <f t="shared" si="181"/>
        <v>91.916859122401846</v>
      </c>
      <c r="K413" s="3">
        <v>44520</v>
      </c>
      <c r="L413" s="1">
        <f t="shared" ca="1" si="158"/>
        <v>1555.6042009763987</v>
      </c>
      <c r="M413" t="s">
        <v>895</v>
      </c>
      <c r="N413" s="1">
        <f t="shared" ca="1" si="159"/>
        <v>2275.3957990236013</v>
      </c>
      <c r="O413" t="str">
        <f t="shared" ca="1" si="160"/>
        <v>Active</v>
      </c>
      <c r="P413">
        <f t="shared" ca="1" si="161"/>
        <v>10.508083140877599</v>
      </c>
      <c r="Q413" s="3">
        <f t="shared" ca="1" si="162"/>
        <v>44610</v>
      </c>
      <c r="R413" s="1">
        <f t="shared" ca="1" si="163"/>
        <v>913.70885348524041</v>
      </c>
      <c r="S413" t="str">
        <f t="shared" ca="1" si="164"/>
        <v>Withdrawal</v>
      </c>
      <c r="T413" s="1">
        <f t="shared" ca="1" si="165"/>
        <v>1361.6869455383608</v>
      </c>
      <c r="U413" t="str">
        <f t="shared" ca="1" si="166"/>
        <v>Active</v>
      </c>
      <c r="V413">
        <f t="shared" ca="1" si="167"/>
        <v>9.122401847575059</v>
      </c>
      <c r="W413" s="3">
        <f t="shared" ca="1" si="168"/>
        <v>44765</v>
      </c>
      <c r="X413" s="1">
        <f t="shared" ca="1" si="169"/>
        <v>382.22517266743102</v>
      </c>
      <c r="Y413" t="str">
        <f t="shared" ca="1" si="170"/>
        <v>Withdrawal</v>
      </c>
      <c r="Z413" s="1">
        <f t="shared" ca="1" si="171"/>
        <v>979.46177287092974</v>
      </c>
      <c r="AA413" t="str">
        <f t="shared" ca="1" si="172"/>
        <v>Inactive</v>
      </c>
      <c r="AB413">
        <f t="shared" ca="1" si="173"/>
        <v>75.750577367205537</v>
      </c>
      <c r="AC413" s="3">
        <f t="shared" ca="1" si="174"/>
        <v>45158</v>
      </c>
      <c r="AD413" s="1">
        <f t="shared" ca="1" si="175"/>
        <v>96.277860740603614</v>
      </c>
      <c r="AE413" t="str">
        <f t="shared" ca="1" si="176"/>
        <v>Withdrawal</v>
      </c>
      <c r="AF413" s="1">
        <f t="shared" ca="1" si="177"/>
        <v>883.18391213032612</v>
      </c>
      <c r="AG413" t="str">
        <f t="shared" ca="1" si="178"/>
        <v>Inactive</v>
      </c>
      <c r="AH413" s="3">
        <f t="shared" si="179"/>
        <v>45810</v>
      </c>
      <c r="AI413">
        <f t="shared" ca="1" si="180"/>
        <v>90.677966101694921</v>
      </c>
    </row>
    <row r="414" spans="1:35" x14ac:dyDescent="0.35">
      <c r="A414">
        <v>123868</v>
      </c>
      <c r="B414" s="5" t="s">
        <v>440</v>
      </c>
      <c r="C414" s="3">
        <v>43906</v>
      </c>
      <c r="D414" s="3">
        <v>43906</v>
      </c>
      <c r="E414" s="6">
        <v>8874</v>
      </c>
      <c r="F414" t="s">
        <v>26</v>
      </c>
      <c r="G414" s="6">
        <v>8874</v>
      </c>
      <c r="H414" t="str">
        <f t="shared" si="156"/>
        <v>Active</v>
      </c>
      <c r="I414">
        <f t="shared" si="157"/>
        <v>8.0831408775981526</v>
      </c>
      <c r="J414">
        <f t="shared" si="181"/>
        <v>91.916859122401846</v>
      </c>
      <c r="K414" s="3">
        <v>44072</v>
      </c>
      <c r="L414" s="1">
        <f t="shared" ca="1" si="158"/>
        <v>1610.1952490845576</v>
      </c>
      <c r="M414" t="s">
        <v>895</v>
      </c>
      <c r="N414" s="1">
        <f t="shared" ca="1" si="159"/>
        <v>7263.8047509154421</v>
      </c>
      <c r="O414" t="str">
        <f t="shared" ca="1" si="160"/>
        <v>Active</v>
      </c>
      <c r="P414">
        <f t="shared" ca="1" si="161"/>
        <v>10.508083140877599</v>
      </c>
      <c r="Q414" s="3">
        <f t="shared" ca="1" si="162"/>
        <v>44225</v>
      </c>
      <c r="R414" s="1">
        <f t="shared" ca="1" si="163"/>
        <v>2569.6055145673549</v>
      </c>
      <c r="S414" t="str">
        <f t="shared" ca="1" si="164"/>
        <v>Withdrawal</v>
      </c>
      <c r="T414" s="1">
        <f t="shared" ca="1" si="165"/>
        <v>4694.1992363480877</v>
      </c>
      <c r="U414" t="str">
        <f t="shared" ca="1" si="166"/>
        <v>Active</v>
      </c>
      <c r="V414">
        <f t="shared" ca="1" si="167"/>
        <v>9.122401847575059</v>
      </c>
      <c r="W414" s="3">
        <f t="shared" ca="1" si="168"/>
        <v>44278</v>
      </c>
      <c r="X414" s="1">
        <f t="shared" ca="1" si="169"/>
        <v>3451.6339258323146</v>
      </c>
      <c r="Y414" t="str">
        <f t="shared" ca="1" si="170"/>
        <v>Deposit</v>
      </c>
      <c r="Z414" s="1">
        <f t="shared" ca="1" si="171"/>
        <v>8145.8331621804027</v>
      </c>
      <c r="AA414" t="str">
        <f t="shared" ca="1" si="172"/>
        <v>Inactive</v>
      </c>
      <c r="AB414">
        <f t="shared" ca="1" si="173"/>
        <v>75.750577367205537</v>
      </c>
      <c r="AC414" s="3">
        <f t="shared" ca="1" si="174"/>
        <v>44967</v>
      </c>
      <c r="AD414" s="1">
        <f t="shared" ca="1" si="175"/>
        <v>5316.8547037295912</v>
      </c>
      <c r="AE414" t="str">
        <f t="shared" ca="1" si="176"/>
        <v>Deposit</v>
      </c>
      <c r="AF414" s="1">
        <f t="shared" ca="1" si="177"/>
        <v>13462.687865909993</v>
      </c>
      <c r="AG414" t="str">
        <f t="shared" ca="1" si="178"/>
        <v>Inactive</v>
      </c>
      <c r="AH414" s="3">
        <f t="shared" si="179"/>
        <v>45810</v>
      </c>
      <c r="AI414">
        <f t="shared" ca="1" si="180"/>
        <v>90.677966101694921</v>
      </c>
    </row>
    <row r="415" spans="1:35" x14ac:dyDescent="0.35">
      <c r="A415">
        <v>123869</v>
      </c>
      <c r="B415" s="5" t="s">
        <v>441</v>
      </c>
      <c r="C415" s="3">
        <v>44062</v>
      </c>
      <c r="D415" s="3">
        <v>44062</v>
      </c>
      <c r="E415" s="6">
        <v>7791</v>
      </c>
      <c r="F415" t="s">
        <v>26</v>
      </c>
      <c r="G415" s="6">
        <v>7791</v>
      </c>
      <c r="H415" t="str">
        <f t="shared" si="156"/>
        <v>Active</v>
      </c>
      <c r="I415">
        <f t="shared" si="157"/>
        <v>8.0831408775981526</v>
      </c>
      <c r="J415">
        <f t="shared" si="181"/>
        <v>91.916859122401846</v>
      </c>
      <c r="K415" s="3">
        <v>44189</v>
      </c>
      <c r="L415" s="1">
        <f t="shared" ca="1" si="158"/>
        <v>2915.0741115405795</v>
      </c>
      <c r="M415" t="s">
        <v>895</v>
      </c>
      <c r="N415" s="1">
        <f t="shared" ca="1" si="159"/>
        <v>4875.9258884594201</v>
      </c>
      <c r="O415" t="str">
        <f t="shared" ca="1" si="160"/>
        <v>Inactive</v>
      </c>
      <c r="P415">
        <f t="shared" ca="1" si="161"/>
        <v>10.508083140877599</v>
      </c>
      <c r="Q415" s="3">
        <f t="shared" ca="1" si="162"/>
        <v>44384</v>
      </c>
      <c r="R415" s="1">
        <f t="shared" ca="1" si="163"/>
        <v>3857.6130296438696</v>
      </c>
      <c r="S415" t="str">
        <f t="shared" ca="1" si="164"/>
        <v>Deposit</v>
      </c>
      <c r="T415" s="1">
        <f t="shared" ca="1" si="165"/>
        <v>4877.9258884594201</v>
      </c>
      <c r="U415" t="str">
        <f t="shared" ca="1" si="166"/>
        <v>Active</v>
      </c>
      <c r="V415">
        <f t="shared" ca="1" si="167"/>
        <v>9.122401847575059</v>
      </c>
      <c r="W415" s="3">
        <f t="shared" ca="1" si="168"/>
        <v>44452</v>
      </c>
      <c r="X415" s="1">
        <f t="shared" ca="1" si="169"/>
        <v>3220.5107300034319</v>
      </c>
      <c r="Y415" t="str">
        <f t="shared" ca="1" si="170"/>
        <v>Withdrawal</v>
      </c>
      <c r="Z415" s="1">
        <f t="shared" ca="1" si="171"/>
        <v>1657.4151584559881</v>
      </c>
      <c r="AA415" t="str">
        <f t="shared" ca="1" si="172"/>
        <v>Inactive</v>
      </c>
      <c r="AB415">
        <f t="shared" ca="1" si="173"/>
        <v>75.750577367205537</v>
      </c>
      <c r="AC415" s="3">
        <f t="shared" ca="1" si="174"/>
        <v>44971</v>
      </c>
      <c r="AD415" s="1">
        <f t="shared" ca="1" si="175"/>
        <v>1182.9013698206743</v>
      </c>
      <c r="AE415" t="str">
        <f t="shared" ca="1" si="176"/>
        <v>Deposit</v>
      </c>
      <c r="AF415" s="1">
        <f t="shared" ca="1" si="177"/>
        <v>2840.3165282766622</v>
      </c>
      <c r="AG415" t="str">
        <f t="shared" ca="1" si="178"/>
        <v>Inactive</v>
      </c>
      <c r="AH415" s="3">
        <f t="shared" si="179"/>
        <v>45810</v>
      </c>
      <c r="AI415">
        <f t="shared" ca="1" si="180"/>
        <v>90.677966101694921</v>
      </c>
    </row>
    <row r="416" spans="1:35" x14ac:dyDescent="0.35">
      <c r="A416">
        <v>123870</v>
      </c>
      <c r="B416" s="5" t="s">
        <v>442</v>
      </c>
      <c r="C416" s="3">
        <v>44487</v>
      </c>
      <c r="D416" s="3">
        <v>44487</v>
      </c>
      <c r="E416" s="6">
        <v>2495</v>
      </c>
      <c r="F416" t="s">
        <v>26</v>
      </c>
      <c r="G416" s="6">
        <v>2495</v>
      </c>
      <c r="H416" t="str">
        <f t="shared" si="156"/>
        <v>Active</v>
      </c>
      <c r="I416">
        <f t="shared" si="157"/>
        <v>8.0831408775981526</v>
      </c>
      <c r="J416">
        <f t="shared" si="181"/>
        <v>91.916859122401846</v>
      </c>
      <c r="K416" s="3">
        <v>44593</v>
      </c>
      <c r="L416" s="1">
        <f t="shared" ca="1" si="158"/>
        <v>1194.4691377877484</v>
      </c>
      <c r="M416" t="s">
        <v>895</v>
      </c>
      <c r="N416" s="1">
        <f t="shared" ca="1" si="159"/>
        <v>1300.5308622122516</v>
      </c>
      <c r="O416" t="str">
        <f t="shared" ca="1" si="160"/>
        <v>Active</v>
      </c>
      <c r="P416">
        <f t="shared" ca="1" si="161"/>
        <v>10.508083140877599</v>
      </c>
      <c r="Q416" s="3">
        <f t="shared" ca="1" si="162"/>
        <v>44696</v>
      </c>
      <c r="R416" s="1">
        <f t="shared" ca="1" si="163"/>
        <v>692.25535599005764</v>
      </c>
      <c r="S416" t="str">
        <f t="shared" ca="1" si="164"/>
        <v>Withdrawal</v>
      </c>
      <c r="T416" s="1">
        <f t="shared" ca="1" si="165"/>
        <v>608.27550622219394</v>
      </c>
      <c r="U416" t="str">
        <f t="shared" ca="1" si="166"/>
        <v>Active</v>
      </c>
      <c r="V416">
        <f t="shared" ca="1" si="167"/>
        <v>9.122401847575059</v>
      </c>
      <c r="W416" s="3">
        <f t="shared" ca="1" si="168"/>
        <v>44849</v>
      </c>
      <c r="X416" s="1">
        <f t="shared" ca="1" si="169"/>
        <v>79.145228513702918</v>
      </c>
      <c r="Y416" t="str">
        <f t="shared" ca="1" si="170"/>
        <v>Deposit</v>
      </c>
      <c r="Z416" s="1">
        <f t="shared" ca="1" si="171"/>
        <v>687.42073473589687</v>
      </c>
      <c r="AA416" t="str">
        <f t="shared" ca="1" si="172"/>
        <v>Active</v>
      </c>
      <c r="AB416">
        <f t="shared" ca="1" si="173"/>
        <v>75.750577367205537</v>
      </c>
      <c r="AC416" s="3">
        <f t="shared" ca="1" si="174"/>
        <v>44914</v>
      </c>
      <c r="AD416" s="1">
        <f t="shared" ca="1" si="175"/>
        <v>320.29765428463674</v>
      </c>
      <c r="AE416" t="str">
        <f t="shared" ca="1" si="176"/>
        <v>Deposit</v>
      </c>
      <c r="AF416" s="1">
        <f t="shared" ca="1" si="177"/>
        <v>1007.7183890205336</v>
      </c>
      <c r="AG416" t="str">
        <f t="shared" ca="1" si="178"/>
        <v>Inactive</v>
      </c>
      <c r="AH416" s="3">
        <f t="shared" si="179"/>
        <v>45810</v>
      </c>
      <c r="AI416">
        <f t="shared" ca="1" si="180"/>
        <v>90.677966101694921</v>
      </c>
    </row>
    <row r="417" spans="1:35" x14ac:dyDescent="0.35">
      <c r="A417">
        <v>123871</v>
      </c>
      <c r="B417" s="5" t="s">
        <v>443</v>
      </c>
      <c r="C417" s="3">
        <v>44976</v>
      </c>
      <c r="D417" s="3">
        <v>44976</v>
      </c>
      <c r="E417" s="6">
        <v>4045</v>
      </c>
      <c r="F417" t="s">
        <v>26</v>
      </c>
      <c r="G417" s="6">
        <v>4045</v>
      </c>
      <c r="H417" t="str">
        <f t="shared" si="156"/>
        <v>Active</v>
      </c>
      <c r="I417">
        <f t="shared" si="157"/>
        <v>8.0831408775981526</v>
      </c>
      <c r="J417">
        <f t="shared" si="181"/>
        <v>91.916859122401846</v>
      </c>
      <c r="K417" s="3">
        <v>44981</v>
      </c>
      <c r="L417" s="1">
        <f t="shared" ca="1" si="158"/>
        <v>2846.5053164694541</v>
      </c>
      <c r="M417" t="s">
        <v>896</v>
      </c>
      <c r="N417" s="1">
        <f t="shared" ca="1" si="159"/>
        <v>6891.5053164694546</v>
      </c>
      <c r="O417" t="str">
        <f t="shared" ca="1" si="160"/>
        <v>Inactive</v>
      </c>
      <c r="P417">
        <f t="shared" ca="1" si="161"/>
        <v>10.508083140877599</v>
      </c>
      <c r="Q417" s="3">
        <f t="shared" ca="1" si="162"/>
        <v>45170</v>
      </c>
      <c r="R417" s="1">
        <f t="shared" ca="1" si="163"/>
        <v>2017.0406766823203</v>
      </c>
      <c r="S417" t="str">
        <f t="shared" ca="1" si="164"/>
        <v>Withdrawal</v>
      </c>
      <c r="T417" s="1">
        <f t="shared" ca="1" si="165"/>
        <v>4874.4646397871347</v>
      </c>
      <c r="U417" t="str">
        <f t="shared" ca="1" si="166"/>
        <v>Active</v>
      </c>
      <c r="V417">
        <f t="shared" ca="1" si="167"/>
        <v>9.122401847575059</v>
      </c>
      <c r="W417" s="3">
        <f t="shared" ca="1" si="168"/>
        <v>45272</v>
      </c>
      <c r="X417" s="1">
        <f t="shared" ca="1" si="169"/>
        <v>2107.597075271286</v>
      </c>
      <c r="Y417" t="str">
        <f t="shared" ca="1" si="170"/>
        <v>Withdrawal</v>
      </c>
      <c r="Z417" s="1">
        <f t="shared" ca="1" si="171"/>
        <v>2766.8675645158487</v>
      </c>
      <c r="AA417" t="str">
        <f t="shared" ca="1" si="172"/>
        <v>Inactive</v>
      </c>
      <c r="AB417">
        <f t="shared" ca="1" si="173"/>
        <v>75.750577367205537</v>
      </c>
      <c r="AC417" s="3">
        <f t="shared" ca="1" si="174"/>
        <v>45649</v>
      </c>
      <c r="AD417" s="1">
        <f t="shared" ca="1" si="175"/>
        <v>2036.6976112552561</v>
      </c>
      <c r="AE417" t="str">
        <f t="shared" ca="1" si="176"/>
        <v>Deposit</v>
      </c>
      <c r="AF417" s="1">
        <f t="shared" ca="1" si="177"/>
        <v>4803.5651757711048</v>
      </c>
      <c r="AG417" t="str">
        <f t="shared" ca="1" si="178"/>
        <v>Active</v>
      </c>
      <c r="AH417" s="3">
        <f t="shared" si="179"/>
        <v>45810</v>
      </c>
      <c r="AI417">
        <f t="shared" ca="1" si="180"/>
        <v>90.677966101694921</v>
      </c>
    </row>
    <row r="418" spans="1:35" x14ac:dyDescent="0.35">
      <c r="A418">
        <v>123872</v>
      </c>
      <c r="B418" s="5" t="s">
        <v>444</v>
      </c>
      <c r="C418" s="3">
        <v>45094</v>
      </c>
      <c r="D418" s="3">
        <v>45094</v>
      </c>
      <c r="E418" s="6">
        <v>6856</v>
      </c>
      <c r="F418" t="s">
        <v>26</v>
      </c>
      <c r="G418" s="6">
        <v>6856</v>
      </c>
      <c r="H418" t="str">
        <f t="shared" si="156"/>
        <v>Active</v>
      </c>
      <c r="I418">
        <f t="shared" si="157"/>
        <v>8.0831408775981526</v>
      </c>
      <c r="J418">
        <f t="shared" si="181"/>
        <v>91.916859122401846</v>
      </c>
      <c r="K418" s="3">
        <v>45095</v>
      </c>
      <c r="L418" s="1">
        <f t="shared" ca="1" si="158"/>
        <v>1882.4147210462013</v>
      </c>
      <c r="M418" t="s">
        <v>896</v>
      </c>
      <c r="N418" s="1">
        <f t="shared" ca="1" si="159"/>
        <v>8738.4147210462015</v>
      </c>
      <c r="O418" t="str">
        <f t="shared" ca="1" si="160"/>
        <v>Active</v>
      </c>
      <c r="P418">
        <f t="shared" ca="1" si="161"/>
        <v>10.508083140877599</v>
      </c>
      <c r="Q418" s="3">
        <f t="shared" ca="1" si="162"/>
        <v>45120</v>
      </c>
      <c r="R418" s="1">
        <f t="shared" ca="1" si="163"/>
        <v>1986.0572499301238</v>
      </c>
      <c r="S418" t="str">
        <f t="shared" ca="1" si="164"/>
        <v>Deposit</v>
      </c>
      <c r="T418" s="1">
        <f t="shared" ca="1" si="165"/>
        <v>8740.4147210462015</v>
      </c>
      <c r="U418" t="str">
        <f t="shared" ca="1" si="166"/>
        <v>Active</v>
      </c>
      <c r="V418">
        <f t="shared" ca="1" si="167"/>
        <v>9.122401847575059</v>
      </c>
      <c r="W418" s="3">
        <f t="shared" ca="1" si="168"/>
        <v>45143</v>
      </c>
      <c r="X418" s="1">
        <f t="shared" ca="1" si="169"/>
        <v>2421.8388889859116</v>
      </c>
      <c r="Y418" t="str">
        <f t="shared" ca="1" si="170"/>
        <v>Withdrawal</v>
      </c>
      <c r="Z418" s="1">
        <f t="shared" ca="1" si="171"/>
        <v>6318.5758320602899</v>
      </c>
      <c r="AA418" t="str">
        <f t="shared" ca="1" si="172"/>
        <v>Inactive</v>
      </c>
      <c r="AB418">
        <f t="shared" ca="1" si="173"/>
        <v>75.750577367205537</v>
      </c>
      <c r="AC418" s="3">
        <f t="shared" ca="1" si="174"/>
        <v>45660</v>
      </c>
      <c r="AD418" s="1">
        <f t="shared" ca="1" si="175"/>
        <v>4365.2409715961267</v>
      </c>
      <c r="AE418" t="str">
        <f t="shared" ca="1" si="176"/>
        <v>Withdrawal</v>
      </c>
      <c r="AF418" s="1">
        <f t="shared" ca="1" si="177"/>
        <v>1953.3348604641633</v>
      </c>
      <c r="AG418" t="str">
        <f t="shared" ca="1" si="178"/>
        <v>Active</v>
      </c>
      <c r="AH418" s="3">
        <f t="shared" si="179"/>
        <v>45810</v>
      </c>
      <c r="AI418">
        <f t="shared" ca="1" si="180"/>
        <v>90.677966101694921</v>
      </c>
    </row>
    <row r="419" spans="1:35" x14ac:dyDescent="0.35">
      <c r="A419">
        <v>123873</v>
      </c>
      <c r="B419" s="5" t="s">
        <v>445</v>
      </c>
      <c r="C419" s="3">
        <v>44604</v>
      </c>
      <c r="D419" s="3">
        <v>44604</v>
      </c>
      <c r="E419" s="6">
        <v>3738</v>
      </c>
      <c r="F419" t="s">
        <v>26</v>
      </c>
      <c r="G419" s="6">
        <v>3738</v>
      </c>
      <c r="H419" t="str">
        <f t="shared" si="156"/>
        <v>Active</v>
      </c>
      <c r="I419">
        <f t="shared" si="157"/>
        <v>8.0831408775981526</v>
      </c>
      <c r="J419">
        <f t="shared" si="181"/>
        <v>91.916859122401846</v>
      </c>
      <c r="K419" s="3">
        <v>44778</v>
      </c>
      <c r="L419" s="1">
        <f t="shared" ca="1" si="158"/>
        <v>3490.749451061773</v>
      </c>
      <c r="M419" t="s">
        <v>895</v>
      </c>
      <c r="N419" s="1">
        <f t="shared" ca="1" si="159"/>
        <v>247.25054893822698</v>
      </c>
      <c r="O419" t="str">
        <f t="shared" ca="1" si="160"/>
        <v>Active</v>
      </c>
      <c r="P419">
        <f t="shared" ca="1" si="161"/>
        <v>10.508083140877599</v>
      </c>
      <c r="Q419" s="3">
        <f t="shared" ca="1" si="162"/>
        <v>44842</v>
      </c>
      <c r="R419" s="1">
        <f t="shared" ca="1" si="163"/>
        <v>154.38146468156205</v>
      </c>
      <c r="S419" t="str">
        <f t="shared" ca="1" si="164"/>
        <v>Withdrawal</v>
      </c>
      <c r="T419" s="1">
        <f t="shared" ca="1" si="165"/>
        <v>92.869084256664934</v>
      </c>
      <c r="U419" t="str">
        <f t="shared" ca="1" si="166"/>
        <v>Active</v>
      </c>
      <c r="V419">
        <f t="shared" ca="1" si="167"/>
        <v>9.122401847575059</v>
      </c>
      <c r="W419" s="3">
        <f t="shared" ca="1" si="168"/>
        <v>44883</v>
      </c>
      <c r="X419" s="1">
        <f t="shared" ca="1" si="169"/>
        <v>22.210415036701207</v>
      </c>
      <c r="Y419" t="str">
        <f t="shared" ca="1" si="170"/>
        <v>Deposit</v>
      </c>
      <c r="Z419" s="1">
        <f t="shared" ca="1" si="171"/>
        <v>115.07949929336614</v>
      </c>
      <c r="AA419" t="str">
        <f t="shared" ca="1" si="172"/>
        <v>Active</v>
      </c>
      <c r="AB419">
        <f t="shared" ca="1" si="173"/>
        <v>75.750577367205537</v>
      </c>
      <c r="AC419" s="3">
        <f t="shared" ca="1" si="174"/>
        <v>45061</v>
      </c>
      <c r="AD419" s="1">
        <f t="shared" ca="1" si="175"/>
        <v>102.88921593563032</v>
      </c>
      <c r="AE419" t="str">
        <f t="shared" ca="1" si="176"/>
        <v>Withdrawal</v>
      </c>
      <c r="AF419" s="1">
        <f t="shared" ca="1" si="177"/>
        <v>12.190283357735822</v>
      </c>
      <c r="AG419" t="str">
        <f t="shared" ca="1" si="178"/>
        <v>Inactive</v>
      </c>
      <c r="AH419" s="3">
        <f t="shared" si="179"/>
        <v>45810</v>
      </c>
      <c r="AI419">
        <f t="shared" ca="1" si="180"/>
        <v>90.677966101694921</v>
      </c>
    </row>
    <row r="420" spans="1:35" x14ac:dyDescent="0.35">
      <c r="A420">
        <v>123874</v>
      </c>
      <c r="B420" s="5" t="s">
        <v>446</v>
      </c>
      <c r="C420" s="3">
        <v>44987</v>
      </c>
      <c r="D420" s="3">
        <v>44987</v>
      </c>
      <c r="E420" s="6">
        <v>7771</v>
      </c>
      <c r="F420" t="s">
        <v>26</v>
      </c>
      <c r="G420" s="6">
        <v>7771</v>
      </c>
      <c r="H420" t="str">
        <f t="shared" si="156"/>
        <v>Active</v>
      </c>
      <c r="I420">
        <f t="shared" si="157"/>
        <v>8.0831408775981526</v>
      </c>
      <c r="J420">
        <f t="shared" si="181"/>
        <v>91.916859122401846</v>
      </c>
      <c r="K420" s="3">
        <v>45075</v>
      </c>
      <c r="L420" s="1">
        <f t="shared" ca="1" si="158"/>
        <v>3210.2262749410029</v>
      </c>
      <c r="M420" t="s">
        <v>895</v>
      </c>
      <c r="N420" s="1">
        <f t="shared" ca="1" si="159"/>
        <v>4560.7737250589971</v>
      </c>
      <c r="O420" t="str">
        <f t="shared" ca="1" si="160"/>
        <v>Active</v>
      </c>
      <c r="P420">
        <f t="shared" ca="1" si="161"/>
        <v>10.508083140877599</v>
      </c>
      <c r="Q420" s="3">
        <f t="shared" ca="1" si="162"/>
        <v>45165</v>
      </c>
      <c r="R420" s="1">
        <f t="shared" ca="1" si="163"/>
        <v>3596.2842021590182</v>
      </c>
      <c r="S420" t="str">
        <f t="shared" ca="1" si="164"/>
        <v>Deposit</v>
      </c>
      <c r="T420" s="1">
        <f t="shared" ca="1" si="165"/>
        <v>4562.7737250589971</v>
      </c>
      <c r="U420" t="str">
        <f t="shared" ca="1" si="166"/>
        <v>Active</v>
      </c>
      <c r="V420">
        <f t="shared" ca="1" si="167"/>
        <v>9.122401847575059</v>
      </c>
      <c r="W420" s="3">
        <f t="shared" ca="1" si="168"/>
        <v>45284</v>
      </c>
      <c r="X420" s="1">
        <f t="shared" ca="1" si="169"/>
        <v>2613.8368101542351</v>
      </c>
      <c r="Y420" t="str">
        <f t="shared" ca="1" si="170"/>
        <v>Deposit</v>
      </c>
      <c r="Z420" s="1">
        <f t="shared" ca="1" si="171"/>
        <v>7176.6105352132327</v>
      </c>
      <c r="AA420" t="str">
        <f t="shared" ca="1" si="172"/>
        <v>Inactive</v>
      </c>
      <c r="AB420">
        <f t="shared" ca="1" si="173"/>
        <v>75.750577367205537</v>
      </c>
      <c r="AC420" s="3">
        <f t="shared" ca="1" si="174"/>
        <v>45690</v>
      </c>
      <c r="AD420" s="1">
        <f t="shared" ca="1" si="175"/>
        <v>3539.7705042519528</v>
      </c>
      <c r="AE420" t="str">
        <f t="shared" ca="1" si="176"/>
        <v>Deposit</v>
      </c>
      <c r="AF420" s="1">
        <f t="shared" ca="1" si="177"/>
        <v>10716.381039465185</v>
      </c>
      <c r="AG420" t="str">
        <f t="shared" ca="1" si="178"/>
        <v>Active</v>
      </c>
      <c r="AH420" s="3">
        <f t="shared" si="179"/>
        <v>45810</v>
      </c>
      <c r="AI420">
        <f t="shared" ca="1" si="180"/>
        <v>90.677966101694921</v>
      </c>
    </row>
    <row r="421" spans="1:35" x14ac:dyDescent="0.35">
      <c r="A421">
        <v>123875</v>
      </c>
      <c r="B421" s="5" t="s">
        <v>447</v>
      </c>
      <c r="C421" s="3">
        <v>43892</v>
      </c>
      <c r="D421" s="3">
        <v>43892</v>
      </c>
      <c r="E421" s="6">
        <v>963</v>
      </c>
      <c r="F421" t="s">
        <v>26</v>
      </c>
      <c r="G421" s="6">
        <v>963</v>
      </c>
      <c r="H421" t="str">
        <f t="shared" si="156"/>
        <v>Active</v>
      </c>
      <c r="I421">
        <f t="shared" si="157"/>
        <v>8.0831408775981526</v>
      </c>
      <c r="J421">
        <f t="shared" si="181"/>
        <v>91.916859122401846</v>
      </c>
      <c r="K421" s="3">
        <v>44030</v>
      </c>
      <c r="L421" s="1">
        <f t="shared" ca="1" si="158"/>
        <v>281.12358812271037</v>
      </c>
      <c r="M421" t="s">
        <v>896</v>
      </c>
      <c r="N421" s="1">
        <f t="shared" ca="1" si="159"/>
        <v>1244.1235881227103</v>
      </c>
      <c r="O421" t="str">
        <f t="shared" ca="1" si="160"/>
        <v>Active</v>
      </c>
      <c r="P421">
        <f t="shared" ca="1" si="161"/>
        <v>10.508083140877599</v>
      </c>
      <c r="Q421" s="3">
        <f t="shared" ca="1" si="162"/>
        <v>44166</v>
      </c>
      <c r="R421" s="1">
        <f t="shared" ca="1" si="163"/>
        <v>477.39090880417126</v>
      </c>
      <c r="S421" t="str">
        <f t="shared" ca="1" si="164"/>
        <v>Withdrawal</v>
      </c>
      <c r="T421" s="1">
        <f t="shared" ca="1" si="165"/>
        <v>766.73267931853911</v>
      </c>
      <c r="U421" t="str">
        <f t="shared" ca="1" si="166"/>
        <v>Active</v>
      </c>
      <c r="V421">
        <f t="shared" ca="1" si="167"/>
        <v>9.122401847575059</v>
      </c>
      <c r="W421" s="3">
        <f t="shared" ca="1" si="168"/>
        <v>44254</v>
      </c>
      <c r="X421" s="1">
        <f t="shared" ca="1" si="169"/>
        <v>80.742572324493992</v>
      </c>
      <c r="Y421" t="str">
        <f t="shared" ca="1" si="170"/>
        <v>Deposit</v>
      </c>
      <c r="Z421" s="1">
        <f t="shared" ca="1" si="171"/>
        <v>847.47525164303306</v>
      </c>
      <c r="AA421" t="str">
        <f t="shared" ca="1" si="172"/>
        <v>Inactive</v>
      </c>
      <c r="AB421">
        <f t="shared" ca="1" si="173"/>
        <v>75.750577367205537</v>
      </c>
      <c r="AC421" s="3">
        <f t="shared" ca="1" si="174"/>
        <v>44680</v>
      </c>
      <c r="AD421" s="1">
        <f t="shared" ca="1" si="175"/>
        <v>178.51568868490611</v>
      </c>
      <c r="AE421" t="str">
        <f t="shared" ca="1" si="176"/>
        <v>Withdrawal</v>
      </c>
      <c r="AF421" s="1">
        <f t="shared" ca="1" si="177"/>
        <v>668.95956295812698</v>
      </c>
      <c r="AG421" t="str">
        <f t="shared" ca="1" si="178"/>
        <v>Inactive</v>
      </c>
      <c r="AH421" s="3">
        <f t="shared" si="179"/>
        <v>45810</v>
      </c>
      <c r="AI421">
        <f t="shared" ca="1" si="180"/>
        <v>90.677966101694921</v>
      </c>
    </row>
    <row r="422" spans="1:35" x14ac:dyDescent="0.35">
      <c r="A422">
        <v>123876</v>
      </c>
      <c r="B422" s="5" t="s">
        <v>448</v>
      </c>
      <c r="C422" s="3">
        <v>44588</v>
      </c>
      <c r="D422" s="3">
        <v>44588</v>
      </c>
      <c r="E422" s="6">
        <v>9113</v>
      </c>
      <c r="F422" t="s">
        <v>26</v>
      </c>
      <c r="G422" s="6">
        <v>9113</v>
      </c>
      <c r="H422" t="str">
        <f t="shared" si="156"/>
        <v>Active</v>
      </c>
      <c r="I422">
        <f t="shared" si="157"/>
        <v>8.0831408775981526</v>
      </c>
      <c r="J422">
        <f t="shared" si="181"/>
        <v>91.916859122401846</v>
      </c>
      <c r="K422" s="3">
        <v>44710</v>
      </c>
      <c r="L422" s="1">
        <f t="shared" ca="1" si="158"/>
        <v>1021.7999639362056</v>
      </c>
      <c r="M422" t="s">
        <v>895</v>
      </c>
      <c r="N422" s="1">
        <f t="shared" ca="1" si="159"/>
        <v>8091.200036063794</v>
      </c>
      <c r="O422" t="str">
        <f t="shared" ca="1" si="160"/>
        <v>Active</v>
      </c>
      <c r="P422">
        <f t="shared" ca="1" si="161"/>
        <v>10.508083140877599</v>
      </c>
      <c r="Q422" s="3">
        <f t="shared" ca="1" si="162"/>
        <v>44747</v>
      </c>
      <c r="R422" s="1">
        <f t="shared" ca="1" si="163"/>
        <v>2565.3203714486531</v>
      </c>
      <c r="S422" t="str">
        <f t="shared" ca="1" si="164"/>
        <v>Withdrawal</v>
      </c>
      <c r="T422" s="1">
        <f t="shared" ca="1" si="165"/>
        <v>5525.8796646151404</v>
      </c>
      <c r="U422" t="str">
        <f t="shared" ca="1" si="166"/>
        <v>Active</v>
      </c>
      <c r="V422">
        <f t="shared" ca="1" si="167"/>
        <v>9.122401847575059</v>
      </c>
      <c r="W422" s="3">
        <f t="shared" ca="1" si="168"/>
        <v>44890</v>
      </c>
      <c r="X422" s="1">
        <f t="shared" ca="1" si="169"/>
        <v>3471.2646388687017</v>
      </c>
      <c r="Y422" t="str">
        <f t="shared" ca="1" si="170"/>
        <v>Withdrawal</v>
      </c>
      <c r="Z422" s="1">
        <f t="shared" ca="1" si="171"/>
        <v>2054.6150257464387</v>
      </c>
      <c r="AA422" t="str">
        <f t="shared" ca="1" si="172"/>
        <v>Inactive</v>
      </c>
      <c r="AB422">
        <f t="shared" ca="1" si="173"/>
        <v>75.750577367205537</v>
      </c>
      <c r="AC422" s="3">
        <f t="shared" ca="1" si="174"/>
        <v>45290</v>
      </c>
      <c r="AD422" s="1">
        <f t="shared" ca="1" si="175"/>
        <v>1306.1967669514625</v>
      </c>
      <c r="AE422" t="str">
        <f t="shared" ca="1" si="176"/>
        <v>Deposit</v>
      </c>
      <c r="AF422" s="1">
        <f t="shared" ca="1" si="177"/>
        <v>3360.8117926979012</v>
      </c>
      <c r="AG422" t="str">
        <f t="shared" ca="1" si="178"/>
        <v>Inactive</v>
      </c>
      <c r="AH422" s="3">
        <f t="shared" si="179"/>
        <v>45810</v>
      </c>
      <c r="AI422">
        <f t="shared" ca="1" si="180"/>
        <v>90.677966101694921</v>
      </c>
    </row>
    <row r="423" spans="1:35" x14ac:dyDescent="0.35">
      <c r="A423">
        <v>123877</v>
      </c>
      <c r="B423" s="5" t="s">
        <v>449</v>
      </c>
      <c r="C423" s="3">
        <v>44610</v>
      </c>
      <c r="D423" s="3">
        <v>44610</v>
      </c>
      <c r="E423" s="6">
        <v>6109</v>
      </c>
      <c r="F423" t="s">
        <v>26</v>
      </c>
      <c r="G423" s="6">
        <v>6109</v>
      </c>
      <c r="H423" t="str">
        <f t="shared" si="156"/>
        <v>Active</v>
      </c>
      <c r="I423">
        <f t="shared" si="157"/>
        <v>8.0831408775981526</v>
      </c>
      <c r="J423">
        <f t="shared" si="181"/>
        <v>91.916859122401846</v>
      </c>
      <c r="K423" s="3">
        <v>44669</v>
      </c>
      <c r="L423" s="1">
        <f t="shared" ca="1" si="158"/>
        <v>2758.0584485887607</v>
      </c>
      <c r="M423" t="s">
        <v>896</v>
      </c>
      <c r="N423" s="1">
        <f t="shared" ca="1" si="159"/>
        <v>8867.0584485887612</v>
      </c>
      <c r="O423" t="str">
        <f t="shared" ca="1" si="160"/>
        <v>Active</v>
      </c>
      <c r="P423">
        <f t="shared" ca="1" si="161"/>
        <v>10.508083140877599</v>
      </c>
      <c r="Q423" s="3">
        <f t="shared" ca="1" si="162"/>
        <v>44823</v>
      </c>
      <c r="R423" s="1">
        <f t="shared" ca="1" si="163"/>
        <v>1137.8549823156284</v>
      </c>
      <c r="S423" t="str">
        <f t="shared" ca="1" si="164"/>
        <v>Withdrawal</v>
      </c>
      <c r="T423" s="1">
        <f t="shared" ca="1" si="165"/>
        <v>7729.203466273133</v>
      </c>
      <c r="U423" t="str">
        <f t="shared" ca="1" si="166"/>
        <v>Active</v>
      </c>
      <c r="V423">
        <f t="shared" ca="1" si="167"/>
        <v>9.122401847575059</v>
      </c>
      <c r="W423" s="3">
        <f t="shared" ca="1" si="168"/>
        <v>44861</v>
      </c>
      <c r="X423" s="1">
        <f t="shared" ca="1" si="169"/>
        <v>5569.1797637702757</v>
      </c>
      <c r="Y423" t="str">
        <f t="shared" ca="1" si="170"/>
        <v>Withdrawal</v>
      </c>
      <c r="Z423" s="1">
        <f t="shared" ca="1" si="171"/>
        <v>2160.0237025028573</v>
      </c>
      <c r="AA423" t="str">
        <f t="shared" ca="1" si="172"/>
        <v>Inactive</v>
      </c>
      <c r="AB423">
        <f t="shared" ca="1" si="173"/>
        <v>75.750577367205537</v>
      </c>
      <c r="AC423" s="3">
        <f t="shared" ca="1" si="174"/>
        <v>45104</v>
      </c>
      <c r="AD423" s="1">
        <f t="shared" ca="1" si="175"/>
        <v>1256.824610712916</v>
      </c>
      <c r="AE423" t="str">
        <f t="shared" ca="1" si="176"/>
        <v>Withdrawal</v>
      </c>
      <c r="AF423" s="1">
        <f t="shared" ca="1" si="177"/>
        <v>903.19909178994135</v>
      </c>
      <c r="AG423" t="str">
        <f t="shared" ca="1" si="178"/>
        <v>Inactive</v>
      </c>
      <c r="AH423" s="3">
        <f t="shared" si="179"/>
        <v>45810</v>
      </c>
      <c r="AI423">
        <f t="shared" ca="1" si="180"/>
        <v>90.677966101694921</v>
      </c>
    </row>
    <row r="424" spans="1:35" x14ac:dyDescent="0.35">
      <c r="A424">
        <v>123878</v>
      </c>
      <c r="B424" s="5" t="s">
        <v>450</v>
      </c>
      <c r="C424" s="3">
        <v>44683</v>
      </c>
      <c r="D424" s="3">
        <v>44683</v>
      </c>
      <c r="E424" s="6">
        <v>1350</v>
      </c>
      <c r="F424" t="s">
        <v>26</v>
      </c>
      <c r="G424" s="6">
        <v>1350</v>
      </c>
      <c r="H424" t="str">
        <f t="shared" si="156"/>
        <v>Active</v>
      </c>
      <c r="I424">
        <f t="shared" si="157"/>
        <v>8.0831408775981526</v>
      </c>
      <c r="J424">
        <f t="shared" si="181"/>
        <v>91.916859122401846</v>
      </c>
      <c r="K424" s="3">
        <v>44792</v>
      </c>
      <c r="L424" s="1">
        <f t="shared" ca="1" si="158"/>
        <v>907.81207630452911</v>
      </c>
      <c r="M424" t="s">
        <v>895</v>
      </c>
      <c r="N424" s="1">
        <f t="shared" ca="1" si="159"/>
        <v>442.18792369547089</v>
      </c>
      <c r="O424" t="str">
        <f t="shared" ca="1" si="160"/>
        <v>Active</v>
      </c>
      <c r="P424">
        <f t="shared" ca="1" si="161"/>
        <v>10.508083140877599</v>
      </c>
      <c r="Q424" s="3">
        <f t="shared" ca="1" si="162"/>
        <v>44793</v>
      </c>
      <c r="R424" s="1">
        <f t="shared" ca="1" si="163"/>
        <v>182.45875448977711</v>
      </c>
      <c r="S424" t="str">
        <f t="shared" ca="1" si="164"/>
        <v>Deposit</v>
      </c>
      <c r="T424" s="1">
        <f t="shared" ca="1" si="165"/>
        <v>444.18792369547089</v>
      </c>
      <c r="U424" t="str">
        <f t="shared" ca="1" si="166"/>
        <v>Active</v>
      </c>
      <c r="V424">
        <f t="shared" ca="1" si="167"/>
        <v>9.122401847575059</v>
      </c>
      <c r="W424" s="3">
        <f t="shared" ca="1" si="168"/>
        <v>44800</v>
      </c>
      <c r="X424" s="1">
        <f t="shared" ca="1" si="169"/>
        <v>179.92411308546619</v>
      </c>
      <c r="Y424" t="str">
        <f t="shared" ca="1" si="170"/>
        <v>Withdrawal</v>
      </c>
      <c r="Z424" s="1">
        <f t="shared" ca="1" si="171"/>
        <v>264.26381061000473</v>
      </c>
      <c r="AA424" t="str">
        <f t="shared" ca="1" si="172"/>
        <v>Active</v>
      </c>
      <c r="AB424">
        <f t="shared" ca="1" si="173"/>
        <v>75.750577367205537</v>
      </c>
      <c r="AC424" s="3">
        <f t="shared" ca="1" si="174"/>
        <v>44976</v>
      </c>
      <c r="AD424" s="1">
        <f t="shared" ca="1" si="175"/>
        <v>55.332456102432737</v>
      </c>
      <c r="AE424" t="str">
        <f t="shared" ca="1" si="176"/>
        <v>Deposit</v>
      </c>
      <c r="AF424" s="1">
        <f t="shared" ca="1" si="177"/>
        <v>319.59626671243745</v>
      </c>
      <c r="AG424" t="str">
        <f t="shared" ca="1" si="178"/>
        <v>Inactive</v>
      </c>
      <c r="AH424" s="3">
        <f t="shared" si="179"/>
        <v>45810</v>
      </c>
      <c r="AI424">
        <f t="shared" ca="1" si="180"/>
        <v>90.677966101694921</v>
      </c>
    </row>
    <row r="425" spans="1:35" x14ac:dyDescent="0.35">
      <c r="A425">
        <v>123879</v>
      </c>
      <c r="B425" s="5" t="s">
        <v>451</v>
      </c>
      <c r="C425" s="3">
        <v>44280</v>
      </c>
      <c r="D425" s="3">
        <v>44280</v>
      </c>
      <c r="E425" s="6">
        <v>1952</v>
      </c>
      <c r="F425" t="s">
        <v>26</v>
      </c>
      <c r="G425" s="6">
        <v>1952</v>
      </c>
      <c r="H425" t="str">
        <f t="shared" si="156"/>
        <v>Active</v>
      </c>
      <c r="I425">
        <f t="shared" si="157"/>
        <v>8.0831408775981526</v>
      </c>
      <c r="J425">
        <f t="shared" si="181"/>
        <v>91.916859122401846</v>
      </c>
      <c r="K425" s="3">
        <v>44293</v>
      </c>
      <c r="L425" s="1">
        <f t="shared" ca="1" si="158"/>
        <v>95.123269927137102</v>
      </c>
      <c r="M425" t="s">
        <v>895</v>
      </c>
      <c r="N425" s="1">
        <f t="shared" ca="1" si="159"/>
        <v>1856.876730072863</v>
      </c>
      <c r="O425" t="str">
        <f t="shared" ca="1" si="160"/>
        <v>Active</v>
      </c>
      <c r="P425">
        <f t="shared" ca="1" si="161"/>
        <v>10.508083140877599</v>
      </c>
      <c r="Q425" s="3">
        <f t="shared" ca="1" si="162"/>
        <v>44394</v>
      </c>
      <c r="R425" s="1">
        <f t="shared" ca="1" si="163"/>
        <v>1649.5567353187848</v>
      </c>
      <c r="S425" t="str">
        <f t="shared" ca="1" si="164"/>
        <v>Deposit</v>
      </c>
      <c r="T425" s="1">
        <f t="shared" ca="1" si="165"/>
        <v>1858.876730072863</v>
      </c>
      <c r="U425" t="str">
        <f t="shared" ca="1" si="166"/>
        <v>Active</v>
      </c>
      <c r="V425">
        <f t="shared" ca="1" si="167"/>
        <v>9.122401847575059</v>
      </c>
      <c r="W425" s="3">
        <f t="shared" ca="1" si="168"/>
        <v>44574</v>
      </c>
      <c r="X425" s="1">
        <f t="shared" ca="1" si="169"/>
        <v>183.34820626768177</v>
      </c>
      <c r="Y425" t="str">
        <f t="shared" ca="1" si="170"/>
        <v>Withdrawal</v>
      </c>
      <c r="Z425" s="1">
        <f t="shared" ca="1" si="171"/>
        <v>1675.5285238051813</v>
      </c>
      <c r="AA425" t="str">
        <f t="shared" ca="1" si="172"/>
        <v>Inactive</v>
      </c>
      <c r="AB425">
        <f t="shared" ca="1" si="173"/>
        <v>75.750577367205537</v>
      </c>
      <c r="AC425" s="3">
        <f t="shared" ca="1" si="174"/>
        <v>44841</v>
      </c>
      <c r="AD425" s="1">
        <f t="shared" ca="1" si="175"/>
        <v>255.88424171114355</v>
      </c>
      <c r="AE425" t="str">
        <f t="shared" ca="1" si="176"/>
        <v>Deposit</v>
      </c>
      <c r="AF425" s="1">
        <f t="shared" ca="1" si="177"/>
        <v>1931.4127655163247</v>
      </c>
      <c r="AG425" t="str">
        <f t="shared" ca="1" si="178"/>
        <v>Inactive</v>
      </c>
      <c r="AH425" s="3">
        <f t="shared" si="179"/>
        <v>45810</v>
      </c>
      <c r="AI425">
        <f t="shared" ca="1" si="180"/>
        <v>90.677966101694921</v>
      </c>
    </row>
    <row r="426" spans="1:35" x14ac:dyDescent="0.35">
      <c r="A426">
        <v>123880</v>
      </c>
      <c r="B426" s="5" t="s">
        <v>452</v>
      </c>
      <c r="C426" s="3">
        <v>44532</v>
      </c>
      <c r="D426" s="3">
        <v>44532</v>
      </c>
      <c r="E426" s="6">
        <v>5008</v>
      </c>
      <c r="F426" t="s">
        <v>26</v>
      </c>
      <c r="G426" s="6">
        <v>5008</v>
      </c>
      <c r="H426" t="str">
        <f t="shared" si="156"/>
        <v>Active</v>
      </c>
      <c r="I426">
        <f t="shared" si="157"/>
        <v>8.0831408775981526</v>
      </c>
      <c r="J426">
        <f t="shared" si="181"/>
        <v>91.916859122401846</v>
      </c>
      <c r="K426" s="3">
        <v>44545</v>
      </c>
      <c r="L426" s="1">
        <f t="shared" ca="1" si="158"/>
        <v>1577.3424681749368</v>
      </c>
      <c r="M426" t="s">
        <v>896</v>
      </c>
      <c r="N426" s="1">
        <f t="shared" ca="1" si="159"/>
        <v>6585.3424681749366</v>
      </c>
      <c r="O426" t="str">
        <f t="shared" ca="1" si="160"/>
        <v>Inactive</v>
      </c>
      <c r="P426">
        <f t="shared" ca="1" si="161"/>
        <v>10.508083140877599</v>
      </c>
      <c r="Q426" s="3">
        <f t="shared" ca="1" si="162"/>
        <v>44745</v>
      </c>
      <c r="R426" s="1">
        <f t="shared" ca="1" si="163"/>
        <v>2729.042984721917</v>
      </c>
      <c r="S426" t="str">
        <f t="shared" ca="1" si="164"/>
        <v>Deposit</v>
      </c>
      <c r="T426" s="1">
        <f t="shared" ca="1" si="165"/>
        <v>6587.3424681749366</v>
      </c>
      <c r="U426" t="str">
        <f t="shared" ca="1" si="166"/>
        <v>Inactive</v>
      </c>
      <c r="V426">
        <f t="shared" ca="1" si="167"/>
        <v>9.122401847575059</v>
      </c>
      <c r="W426" s="3">
        <f t="shared" ca="1" si="168"/>
        <v>44933</v>
      </c>
      <c r="X426" s="1">
        <f t="shared" ca="1" si="169"/>
        <v>4737.6755871278683</v>
      </c>
      <c r="Y426" t="str">
        <f t="shared" ca="1" si="170"/>
        <v>Deposit</v>
      </c>
      <c r="Z426" s="1">
        <f t="shared" ca="1" si="171"/>
        <v>11325.018055302804</v>
      </c>
      <c r="AA426" t="str">
        <f t="shared" ca="1" si="172"/>
        <v>Inactive</v>
      </c>
      <c r="AB426">
        <f t="shared" ca="1" si="173"/>
        <v>75.750577367205537</v>
      </c>
      <c r="AC426" s="3">
        <f t="shared" ca="1" si="174"/>
        <v>45408</v>
      </c>
      <c r="AD426" s="1">
        <f t="shared" ca="1" si="175"/>
        <v>8411.8886094379286</v>
      </c>
      <c r="AE426" t="str">
        <f t="shared" ca="1" si="176"/>
        <v>Deposit</v>
      </c>
      <c r="AF426" s="1">
        <f t="shared" ca="1" si="177"/>
        <v>19736.906664740731</v>
      </c>
      <c r="AG426" t="str">
        <f t="shared" ca="1" si="178"/>
        <v>Inactive</v>
      </c>
      <c r="AH426" s="3">
        <f t="shared" si="179"/>
        <v>45810</v>
      </c>
      <c r="AI426">
        <f t="shared" ca="1" si="180"/>
        <v>90.677966101694921</v>
      </c>
    </row>
    <row r="427" spans="1:35" x14ac:dyDescent="0.35">
      <c r="A427">
        <v>123881</v>
      </c>
      <c r="B427" s="5" t="s">
        <v>453</v>
      </c>
      <c r="C427" s="3">
        <v>45064</v>
      </c>
      <c r="D427" s="3">
        <v>45064</v>
      </c>
      <c r="E427" s="6">
        <v>1441</v>
      </c>
      <c r="F427" t="s">
        <v>26</v>
      </c>
      <c r="G427" s="6">
        <v>1441</v>
      </c>
      <c r="H427" t="str">
        <f t="shared" si="156"/>
        <v>Active</v>
      </c>
      <c r="I427">
        <f t="shared" si="157"/>
        <v>8.0831408775981526</v>
      </c>
      <c r="J427">
        <f t="shared" si="181"/>
        <v>91.916859122401846</v>
      </c>
      <c r="K427" s="3">
        <v>45132</v>
      </c>
      <c r="L427" s="1">
        <f t="shared" ca="1" si="158"/>
        <v>1036.9201148378838</v>
      </c>
      <c r="M427" t="s">
        <v>895</v>
      </c>
      <c r="N427" s="1">
        <f t="shared" ca="1" si="159"/>
        <v>404.07988516211617</v>
      </c>
      <c r="O427" t="str">
        <f t="shared" ca="1" si="160"/>
        <v>Active</v>
      </c>
      <c r="P427">
        <f t="shared" ca="1" si="161"/>
        <v>10.508083140877599</v>
      </c>
      <c r="Q427" s="3">
        <f t="shared" ca="1" si="162"/>
        <v>45179</v>
      </c>
      <c r="R427" s="1">
        <f t="shared" ca="1" si="163"/>
        <v>166.78535816468238</v>
      </c>
      <c r="S427" t="str">
        <f t="shared" ca="1" si="164"/>
        <v>Withdrawal</v>
      </c>
      <c r="T427" s="1">
        <f t="shared" ca="1" si="165"/>
        <v>237.29452699743379</v>
      </c>
      <c r="U427" t="str">
        <f t="shared" ca="1" si="166"/>
        <v>Active</v>
      </c>
      <c r="V427">
        <f t="shared" ca="1" si="167"/>
        <v>9.122401847575059</v>
      </c>
      <c r="W427" s="3">
        <f t="shared" ca="1" si="168"/>
        <v>45271</v>
      </c>
      <c r="X427" s="1">
        <f t="shared" ca="1" si="169"/>
        <v>156.45030985740954</v>
      </c>
      <c r="Y427" t="str">
        <f t="shared" ca="1" si="170"/>
        <v>Withdrawal</v>
      </c>
      <c r="Z427" s="1">
        <f t="shared" ca="1" si="171"/>
        <v>80.844217140024256</v>
      </c>
      <c r="AA427" t="str">
        <f t="shared" ca="1" si="172"/>
        <v>Inactive</v>
      </c>
      <c r="AB427">
        <f t="shared" ca="1" si="173"/>
        <v>75.750577367205537</v>
      </c>
      <c r="AC427" s="3">
        <f t="shared" ca="1" si="174"/>
        <v>45936</v>
      </c>
      <c r="AD427" s="1">
        <f t="shared" ca="1" si="175"/>
        <v>32.711690300877969</v>
      </c>
      <c r="AE427" t="str">
        <f t="shared" ca="1" si="176"/>
        <v>Withdrawal</v>
      </c>
      <c r="AF427" s="1">
        <f t="shared" ca="1" si="177"/>
        <v>48.132526839146287</v>
      </c>
      <c r="AG427" t="e">
        <f t="shared" ca="1" si="178"/>
        <v>#NUM!</v>
      </c>
      <c r="AH427" s="3">
        <f t="shared" si="179"/>
        <v>45810</v>
      </c>
      <c r="AI427">
        <f t="shared" ca="1" si="180"/>
        <v>90.677966101694921</v>
      </c>
    </row>
    <row r="428" spans="1:35" x14ac:dyDescent="0.35">
      <c r="A428">
        <v>123882</v>
      </c>
      <c r="B428" s="5" t="s">
        <v>454</v>
      </c>
      <c r="C428" s="3">
        <v>44946</v>
      </c>
      <c r="D428" s="3">
        <v>44946</v>
      </c>
      <c r="E428" s="6">
        <v>1322</v>
      </c>
      <c r="F428" t="s">
        <v>26</v>
      </c>
      <c r="G428" s="6">
        <v>1322</v>
      </c>
      <c r="H428" t="str">
        <f t="shared" si="156"/>
        <v>Active</v>
      </c>
      <c r="I428">
        <f t="shared" si="157"/>
        <v>8.0831408775981526</v>
      </c>
      <c r="J428">
        <f t="shared" si="181"/>
        <v>91.916859122401846</v>
      </c>
      <c r="K428" s="3">
        <v>44952</v>
      </c>
      <c r="L428" s="1">
        <f t="shared" ca="1" si="158"/>
        <v>203.22154073365627</v>
      </c>
      <c r="M428" t="s">
        <v>896</v>
      </c>
      <c r="N428" s="1">
        <f t="shared" ca="1" si="159"/>
        <v>1525.2215407336562</v>
      </c>
      <c r="O428" t="str">
        <f t="shared" ca="1" si="160"/>
        <v>Active</v>
      </c>
      <c r="P428">
        <f t="shared" ca="1" si="161"/>
        <v>10.508083140877599</v>
      </c>
      <c r="Q428" s="3">
        <f t="shared" ca="1" si="162"/>
        <v>44993</v>
      </c>
      <c r="R428" s="1">
        <f t="shared" ca="1" si="163"/>
        <v>910.00477050841994</v>
      </c>
      <c r="S428" t="str">
        <f t="shared" ca="1" si="164"/>
        <v>Deposit</v>
      </c>
      <c r="T428" s="1">
        <f t="shared" ca="1" si="165"/>
        <v>1527.2215407336562</v>
      </c>
      <c r="U428" t="str">
        <f t="shared" ca="1" si="166"/>
        <v>Active</v>
      </c>
      <c r="V428">
        <f t="shared" ca="1" si="167"/>
        <v>9.122401847575059</v>
      </c>
      <c r="W428" s="3">
        <f t="shared" ca="1" si="168"/>
        <v>45080</v>
      </c>
      <c r="X428" s="1">
        <f t="shared" ca="1" si="169"/>
        <v>548.13581720281593</v>
      </c>
      <c r="Y428" t="str">
        <f t="shared" ca="1" si="170"/>
        <v>Withdrawal</v>
      </c>
      <c r="Z428" s="1">
        <f t="shared" ca="1" si="171"/>
        <v>979.08572353084026</v>
      </c>
      <c r="AA428" t="str">
        <f t="shared" ca="1" si="172"/>
        <v>Active</v>
      </c>
      <c r="AB428">
        <f t="shared" ca="1" si="173"/>
        <v>75.750577367205537</v>
      </c>
      <c r="AC428" s="3">
        <f t="shared" ca="1" si="174"/>
        <v>45134</v>
      </c>
      <c r="AD428" s="1">
        <f t="shared" ca="1" si="175"/>
        <v>316.72279103166505</v>
      </c>
      <c r="AE428" t="str">
        <f t="shared" ca="1" si="176"/>
        <v>Deposit</v>
      </c>
      <c r="AF428" s="1">
        <f t="shared" ca="1" si="177"/>
        <v>1295.8085145625053</v>
      </c>
      <c r="AG428" t="str">
        <f t="shared" ca="1" si="178"/>
        <v>Inactive</v>
      </c>
      <c r="AH428" s="3">
        <f t="shared" si="179"/>
        <v>45810</v>
      </c>
      <c r="AI428">
        <f t="shared" ca="1" si="180"/>
        <v>90.677966101694921</v>
      </c>
    </row>
    <row r="429" spans="1:35" x14ac:dyDescent="0.35">
      <c r="A429">
        <v>123883</v>
      </c>
      <c r="B429" s="5" t="s">
        <v>455</v>
      </c>
      <c r="C429" s="3">
        <v>44253</v>
      </c>
      <c r="D429" s="3">
        <v>44253</v>
      </c>
      <c r="E429" s="6">
        <v>5171</v>
      </c>
      <c r="F429" t="s">
        <v>26</v>
      </c>
      <c r="G429" s="6">
        <v>5171</v>
      </c>
      <c r="H429" t="str">
        <f t="shared" si="156"/>
        <v>Active</v>
      </c>
      <c r="I429">
        <f t="shared" si="157"/>
        <v>8.0831408775981526</v>
      </c>
      <c r="J429">
        <f t="shared" si="181"/>
        <v>91.916859122401846</v>
      </c>
      <c r="K429" s="3">
        <v>44345</v>
      </c>
      <c r="L429" s="1">
        <f t="shared" ca="1" si="158"/>
        <v>378.75769871137567</v>
      </c>
      <c r="M429" t="s">
        <v>896</v>
      </c>
      <c r="N429" s="1">
        <f t="shared" ca="1" si="159"/>
        <v>5549.7576987113753</v>
      </c>
      <c r="O429" t="str">
        <f t="shared" ca="1" si="160"/>
        <v>Active</v>
      </c>
      <c r="P429">
        <f t="shared" ca="1" si="161"/>
        <v>10.508083140877599</v>
      </c>
      <c r="Q429" s="3">
        <f t="shared" ca="1" si="162"/>
        <v>44507</v>
      </c>
      <c r="R429" s="1">
        <f t="shared" ca="1" si="163"/>
        <v>5536.0201521658937</v>
      </c>
      <c r="S429" t="str">
        <f t="shared" ca="1" si="164"/>
        <v>Withdrawal</v>
      </c>
      <c r="T429" s="1">
        <f t="shared" ca="1" si="165"/>
        <v>13.737546545481564</v>
      </c>
      <c r="U429" t="str">
        <f t="shared" ca="1" si="166"/>
        <v>Inactive</v>
      </c>
      <c r="V429">
        <f t="shared" ca="1" si="167"/>
        <v>9.122401847575059</v>
      </c>
      <c r="W429" s="3">
        <f t="shared" ca="1" si="168"/>
        <v>44693</v>
      </c>
      <c r="X429" s="1">
        <f t="shared" ca="1" si="169"/>
        <v>11.52379764390594</v>
      </c>
      <c r="Y429" t="str">
        <f t="shared" ca="1" si="170"/>
        <v>Withdrawal</v>
      </c>
      <c r="Z429" s="1">
        <f t="shared" ca="1" si="171"/>
        <v>2.2137489015756238</v>
      </c>
      <c r="AA429" t="str">
        <f t="shared" ca="1" si="172"/>
        <v>Inactive</v>
      </c>
      <c r="AB429">
        <f t="shared" ca="1" si="173"/>
        <v>75.750577367205537</v>
      </c>
      <c r="AC429" s="3">
        <f t="shared" ca="1" si="174"/>
        <v>45125</v>
      </c>
      <c r="AD429" s="1">
        <f t="shared" ca="1" si="175"/>
        <v>0.51661003720570076</v>
      </c>
      <c r="AE429" t="str">
        <f t="shared" ca="1" si="176"/>
        <v>Deposit</v>
      </c>
      <c r="AF429" s="1">
        <f t="shared" ca="1" si="177"/>
        <v>2.7303589387813245</v>
      </c>
      <c r="AG429" t="str">
        <f t="shared" ca="1" si="178"/>
        <v>Inactive</v>
      </c>
      <c r="AH429" s="3">
        <f t="shared" si="179"/>
        <v>45810</v>
      </c>
      <c r="AI429">
        <f t="shared" ca="1" si="180"/>
        <v>90.677966101694921</v>
      </c>
    </row>
    <row r="430" spans="1:35" x14ac:dyDescent="0.35">
      <c r="A430">
        <v>123884</v>
      </c>
      <c r="B430" s="5" t="s">
        <v>456</v>
      </c>
      <c r="C430" s="3">
        <v>44929</v>
      </c>
      <c r="D430" s="3">
        <v>44929</v>
      </c>
      <c r="E430" s="6">
        <v>9432</v>
      </c>
      <c r="F430" t="s">
        <v>26</v>
      </c>
      <c r="G430" s="6">
        <v>9432</v>
      </c>
      <c r="H430" t="str">
        <f t="shared" si="156"/>
        <v>Inactive</v>
      </c>
      <c r="I430">
        <f t="shared" si="157"/>
        <v>8.0831408775981526</v>
      </c>
      <c r="J430">
        <f t="shared" si="181"/>
        <v>91.916859122401846</v>
      </c>
      <c r="K430" s="3">
        <v>45119</v>
      </c>
      <c r="L430" s="1">
        <f t="shared" ca="1" si="158"/>
        <v>5192.3352147149053</v>
      </c>
      <c r="M430" t="s">
        <v>896</v>
      </c>
      <c r="N430" s="1">
        <f t="shared" ca="1" si="159"/>
        <v>14624.335214714905</v>
      </c>
      <c r="O430" t="str">
        <f t="shared" ca="1" si="160"/>
        <v>Active</v>
      </c>
      <c r="P430">
        <f t="shared" ca="1" si="161"/>
        <v>10.508083140877599</v>
      </c>
      <c r="Q430" s="3">
        <f t="shared" ca="1" si="162"/>
        <v>45176</v>
      </c>
      <c r="R430" s="1">
        <f t="shared" ca="1" si="163"/>
        <v>9445.5515384081846</v>
      </c>
      <c r="S430" t="str">
        <f t="shared" ca="1" si="164"/>
        <v>Deposit</v>
      </c>
      <c r="T430" s="1">
        <f t="shared" ca="1" si="165"/>
        <v>14626.335214714905</v>
      </c>
      <c r="U430" t="str">
        <f t="shared" ca="1" si="166"/>
        <v>Active</v>
      </c>
      <c r="V430">
        <f t="shared" ca="1" si="167"/>
        <v>9.122401847575059</v>
      </c>
      <c r="W430" s="3">
        <f t="shared" ca="1" si="168"/>
        <v>45262</v>
      </c>
      <c r="X430" s="1">
        <f t="shared" ca="1" si="169"/>
        <v>8402.3368447940884</v>
      </c>
      <c r="Y430" t="str">
        <f t="shared" ca="1" si="170"/>
        <v>Deposit</v>
      </c>
      <c r="Z430" s="1">
        <f t="shared" ca="1" si="171"/>
        <v>23028.672059508994</v>
      </c>
      <c r="AA430" t="str">
        <f t="shared" ca="1" si="172"/>
        <v>Active</v>
      </c>
      <c r="AB430">
        <f t="shared" ca="1" si="173"/>
        <v>75.750577367205537</v>
      </c>
      <c r="AC430" s="3">
        <f t="shared" ca="1" si="174"/>
        <v>45434</v>
      </c>
      <c r="AD430" s="1">
        <f t="shared" ca="1" si="175"/>
        <v>15965.834801334478</v>
      </c>
      <c r="AE430" t="str">
        <f t="shared" ca="1" si="176"/>
        <v>Deposit</v>
      </c>
      <c r="AF430" s="1">
        <f t="shared" ca="1" si="177"/>
        <v>38994.506860843474</v>
      </c>
      <c r="AG430" t="str">
        <f t="shared" ca="1" si="178"/>
        <v>Inactive</v>
      </c>
      <c r="AH430" s="3">
        <f t="shared" si="179"/>
        <v>45810</v>
      </c>
      <c r="AI430">
        <f t="shared" ca="1" si="180"/>
        <v>90.677966101694921</v>
      </c>
    </row>
    <row r="431" spans="1:35" x14ac:dyDescent="0.35">
      <c r="A431">
        <v>123885</v>
      </c>
      <c r="B431" s="5" t="s">
        <v>457</v>
      </c>
      <c r="C431" s="3">
        <v>44382</v>
      </c>
      <c r="D431" s="3">
        <v>44382</v>
      </c>
      <c r="E431" s="6">
        <v>5721</v>
      </c>
      <c r="F431" t="s">
        <v>26</v>
      </c>
      <c r="G431" s="6">
        <v>5721</v>
      </c>
      <c r="H431" t="str">
        <f t="shared" si="156"/>
        <v>Active</v>
      </c>
      <c r="I431">
        <f t="shared" si="157"/>
        <v>8.0831408775981526</v>
      </c>
      <c r="J431">
        <f t="shared" si="181"/>
        <v>91.916859122401846</v>
      </c>
      <c r="K431" s="3">
        <v>44413</v>
      </c>
      <c r="L431" s="1">
        <f t="shared" ca="1" si="158"/>
        <v>389.6268252843808</v>
      </c>
      <c r="M431" t="s">
        <v>895</v>
      </c>
      <c r="N431" s="1">
        <f t="shared" ca="1" si="159"/>
        <v>5331.3731747156189</v>
      </c>
      <c r="O431" t="str">
        <f t="shared" ca="1" si="160"/>
        <v>Inactive</v>
      </c>
      <c r="P431">
        <f t="shared" ca="1" si="161"/>
        <v>10.508083140877599</v>
      </c>
      <c r="Q431" s="3">
        <f t="shared" ca="1" si="162"/>
        <v>44613</v>
      </c>
      <c r="R431" s="1">
        <f t="shared" ca="1" si="163"/>
        <v>4262.2873673211707</v>
      </c>
      <c r="S431" t="str">
        <f t="shared" ca="1" si="164"/>
        <v>Withdrawal</v>
      </c>
      <c r="T431" s="1">
        <f t="shared" ca="1" si="165"/>
        <v>1069.0858073944482</v>
      </c>
      <c r="U431" t="str">
        <f t="shared" ca="1" si="166"/>
        <v>Active</v>
      </c>
      <c r="V431">
        <f t="shared" ca="1" si="167"/>
        <v>9.122401847575059</v>
      </c>
      <c r="W431" s="3">
        <f t="shared" ca="1" si="168"/>
        <v>44729</v>
      </c>
      <c r="X431" s="1">
        <f t="shared" ca="1" si="169"/>
        <v>146.95217614060644</v>
      </c>
      <c r="Y431" t="str">
        <f t="shared" ca="1" si="170"/>
        <v>Withdrawal</v>
      </c>
      <c r="Z431" s="1">
        <f t="shared" ca="1" si="171"/>
        <v>922.13363125384183</v>
      </c>
      <c r="AA431" t="str">
        <f t="shared" ca="1" si="172"/>
        <v>Active</v>
      </c>
      <c r="AB431">
        <f t="shared" ca="1" si="173"/>
        <v>75.750577367205537</v>
      </c>
      <c r="AC431" s="3">
        <f t="shared" ca="1" si="174"/>
        <v>44857</v>
      </c>
      <c r="AD431" s="1">
        <f t="shared" ca="1" si="175"/>
        <v>717.83981970017646</v>
      </c>
      <c r="AE431" t="str">
        <f t="shared" ca="1" si="176"/>
        <v>Deposit</v>
      </c>
      <c r="AF431" s="1">
        <f t="shared" ca="1" si="177"/>
        <v>1639.9734509540183</v>
      </c>
      <c r="AG431" t="str">
        <f t="shared" ca="1" si="178"/>
        <v>Inactive</v>
      </c>
      <c r="AH431" s="3">
        <f t="shared" si="179"/>
        <v>45810</v>
      </c>
      <c r="AI431">
        <f t="shared" ca="1" si="180"/>
        <v>90.677966101694921</v>
      </c>
    </row>
    <row r="432" spans="1:35" x14ac:dyDescent="0.35">
      <c r="A432">
        <v>123886</v>
      </c>
      <c r="B432" s="5" t="s">
        <v>458</v>
      </c>
      <c r="C432" s="3">
        <v>44383</v>
      </c>
      <c r="D432" s="3">
        <v>44383</v>
      </c>
      <c r="E432" s="6">
        <v>6749</v>
      </c>
      <c r="F432" t="s">
        <v>26</v>
      </c>
      <c r="G432" s="6">
        <v>6749</v>
      </c>
      <c r="H432" t="str">
        <f t="shared" si="156"/>
        <v>Active</v>
      </c>
      <c r="I432">
        <f t="shared" si="157"/>
        <v>8.0831408775981526</v>
      </c>
      <c r="J432">
        <f t="shared" si="181"/>
        <v>91.916859122401846</v>
      </c>
      <c r="K432" s="3">
        <v>44441</v>
      </c>
      <c r="L432" s="1">
        <f t="shared" ca="1" si="158"/>
        <v>185.1910904905543</v>
      </c>
      <c r="M432" t="s">
        <v>895</v>
      </c>
      <c r="N432" s="1">
        <f t="shared" ca="1" si="159"/>
        <v>6563.8089095094456</v>
      </c>
      <c r="O432" t="str">
        <f t="shared" ca="1" si="160"/>
        <v>Active</v>
      </c>
      <c r="P432">
        <f t="shared" ca="1" si="161"/>
        <v>10.508083140877599</v>
      </c>
      <c r="Q432" s="3">
        <f t="shared" ca="1" si="162"/>
        <v>44599</v>
      </c>
      <c r="R432" s="1">
        <f t="shared" ca="1" si="163"/>
        <v>3473.4627956040745</v>
      </c>
      <c r="S432" t="str">
        <f t="shared" ca="1" si="164"/>
        <v>Withdrawal</v>
      </c>
      <c r="T432" s="1">
        <f t="shared" ca="1" si="165"/>
        <v>3090.3461139053711</v>
      </c>
      <c r="U432" t="str">
        <f t="shared" ca="1" si="166"/>
        <v>Inactive</v>
      </c>
      <c r="V432">
        <f t="shared" ca="1" si="167"/>
        <v>9.122401847575059</v>
      </c>
      <c r="W432" s="3">
        <f t="shared" ca="1" si="168"/>
        <v>44783</v>
      </c>
      <c r="X432" s="1">
        <f t="shared" ca="1" si="169"/>
        <v>1613.9743008004525</v>
      </c>
      <c r="Y432" t="str">
        <f t="shared" ca="1" si="170"/>
        <v>Deposit</v>
      </c>
      <c r="Z432" s="1">
        <f t="shared" ca="1" si="171"/>
        <v>4704.3204147058241</v>
      </c>
      <c r="AA432" t="str">
        <f t="shared" ca="1" si="172"/>
        <v>Inactive</v>
      </c>
      <c r="AB432">
        <f t="shared" ca="1" si="173"/>
        <v>75.750577367205537</v>
      </c>
      <c r="AC432" s="3">
        <f t="shared" ca="1" si="174"/>
        <v>45483</v>
      </c>
      <c r="AD432" s="1">
        <f t="shared" ca="1" si="175"/>
        <v>3282.9172370255819</v>
      </c>
      <c r="AE432" t="str">
        <f t="shared" ca="1" si="176"/>
        <v>Withdrawal</v>
      </c>
      <c r="AF432" s="1">
        <f t="shared" ca="1" si="177"/>
        <v>1421.4031776802422</v>
      </c>
      <c r="AG432" t="str">
        <f t="shared" ca="1" si="178"/>
        <v>Inactive</v>
      </c>
      <c r="AH432" s="3">
        <f t="shared" si="179"/>
        <v>45810</v>
      </c>
      <c r="AI432">
        <f t="shared" ca="1" si="180"/>
        <v>90.677966101694921</v>
      </c>
    </row>
    <row r="433" spans="1:35" x14ac:dyDescent="0.35">
      <c r="A433">
        <v>123887</v>
      </c>
      <c r="B433" s="5" t="s">
        <v>459</v>
      </c>
      <c r="C433" s="3">
        <v>44759</v>
      </c>
      <c r="D433" s="3">
        <v>44759</v>
      </c>
      <c r="E433" s="6">
        <v>5941</v>
      </c>
      <c r="F433" t="s">
        <v>26</v>
      </c>
      <c r="G433" s="6">
        <v>5941</v>
      </c>
      <c r="H433" t="str">
        <f t="shared" si="156"/>
        <v>Active</v>
      </c>
      <c r="I433">
        <f t="shared" si="157"/>
        <v>8.0831408775981526</v>
      </c>
      <c r="J433">
        <f t="shared" si="181"/>
        <v>91.916859122401846</v>
      </c>
      <c r="K433" s="3">
        <v>44806</v>
      </c>
      <c r="L433" s="1">
        <f t="shared" ca="1" si="158"/>
        <v>5515.1419388007162</v>
      </c>
      <c r="M433" t="s">
        <v>895</v>
      </c>
      <c r="N433" s="1">
        <f t="shared" ca="1" si="159"/>
        <v>425.85806119928384</v>
      </c>
      <c r="O433" t="str">
        <f t="shared" ca="1" si="160"/>
        <v>Active</v>
      </c>
      <c r="P433">
        <f t="shared" ca="1" si="161"/>
        <v>10.508083140877599</v>
      </c>
      <c r="Q433" s="3">
        <f t="shared" ca="1" si="162"/>
        <v>44894</v>
      </c>
      <c r="R433" s="1">
        <f t="shared" ca="1" si="163"/>
        <v>86.721061530866976</v>
      </c>
      <c r="S433" t="str">
        <f t="shared" ca="1" si="164"/>
        <v>Deposit</v>
      </c>
      <c r="T433" s="1">
        <f t="shared" ca="1" si="165"/>
        <v>427.85806119928384</v>
      </c>
      <c r="U433" t="str">
        <f t="shared" ca="1" si="166"/>
        <v>Active</v>
      </c>
      <c r="V433">
        <f t="shared" ca="1" si="167"/>
        <v>9.122401847575059</v>
      </c>
      <c r="W433" s="3">
        <f t="shared" ca="1" si="168"/>
        <v>45010</v>
      </c>
      <c r="X433" s="1">
        <f t="shared" ca="1" si="169"/>
        <v>335.65790490401611</v>
      </c>
      <c r="Y433" t="str">
        <f t="shared" ca="1" si="170"/>
        <v>Withdrawal</v>
      </c>
      <c r="Z433" s="1">
        <f t="shared" ca="1" si="171"/>
        <v>92.200156295267732</v>
      </c>
      <c r="AA433" t="str">
        <f t="shared" ca="1" si="172"/>
        <v>Active</v>
      </c>
      <c r="AB433">
        <f t="shared" ca="1" si="173"/>
        <v>75.750577367205537</v>
      </c>
      <c r="AC433" s="3">
        <f t="shared" ca="1" si="174"/>
        <v>45160</v>
      </c>
      <c r="AD433" s="1">
        <f t="shared" ca="1" si="175"/>
        <v>39.100788114800054</v>
      </c>
      <c r="AE433" t="str">
        <f t="shared" ca="1" si="176"/>
        <v>Withdrawal</v>
      </c>
      <c r="AF433" s="1">
        <f t="shared" ca="1" si="177"/>
        <v>53.099368180467678</v>
      </c>
      <c r="AG433" t="str">
        <f t="shared" ca="1" si="178"/>
        <v>Inactive</v>
      </c>
      <c r="AH433" s="3">
        <f t="shared" si="179"/>
        <v>45810</v>
      </c>
      <c r="AI433">
        <f t="shared" ca="1" si="180"/>
        <v>90.677966101694921</v>
      </c>
    </row>
    <row r="434" spans="1:35" x14ac:dyDescent="0.35">
      <c r="A434">
        <v>123888</v>
      </c>
      <c r="B434" s="5" t="s">
        <v>460</v>
      </c>
      <c r="C434" s="3">
        <v>44437</v>
      </c>
      <c r="D434" s="3">
        <v>44437</v>
      </c>
      <c r="E434" s="6">
        <v>9205</v>
      </c>
      <c r="F434" t="s">
        <v>26</v>
      </c>
      <c r="G434" s="6">
        <v>9205</v>
      </c>
      <c r="H434" t="str">
        <f t="shared" si="156"/>
        <v>Active</v>
      </c>
      <c r="I434">
        <f t="shared" si="157"/>
        <v>8.0831408775981526</v>
      </c>
      <c r="J434">
        <f t="shared" si="181"/>
        <v>91.916859122401846</v>
      </c>
      <c r="K434" s="3">
        <v>44591</v>
      </c>
      <c r="L434" s="1">
        <f t="shared" ca="1" si="158"/>
        <v>1862.3879937087822</v>
      </c>
      <c r="M434" t="s">
        <v>896</v>
      </c>
      <c r="N434" s="1">
        <f t="shared" ca="1" si="159"/>
        <v>11067.387993708782</v>
      </c>
      <c r="O434" t="str">
        <f t="shared" ca="1" si="160"/>
        <v>Active</v>
      </c>
      <c r="P434">
        <f t="shared" ca="1" si="161"/>
        <v>10.508083140877599</v>
      </c>
      <c r="Q434" s="3">
        <f t="shared" ca="1" si="162"/>
        <v>44693</v>
      </c>
      <c r="R434" s="1">
        <f t="shared" ca="1" si="163"/>
        <v>6065.159685317617</v>
      </c>
      <c r="S434" t="str">
        <f t="shared" ca="1" si="164"/>
        <v>Withdrawal</v>
      </c>
      <c r="T434" s="1">
        <f t="shared" ca="1" si="165"/>
        <v>5002.2283083911652</v>
      </c>
      <c r="U434" t="str">
        <f t="shared" ca="1" si="166"/>
        <v>Active</v>
      </c>
      <c r="V434">
        <f t="shared" ca="1" si="167"/>
        <v>9.122401847575059</v>
      </c>
      <c r="W434" s="3">
        <f t="shared" ca="1" si="168"/>
        <v>44840</v>
      </c>
      <c r="X434" s="1">
        <f t="shared" ca="1" si="169"/>
        <v>2661.2605769668294</v>
      </c>
      <c r="Y434" t="str">
        <f t="shared" ca="1" si="170"/>
        <v>Deposit</v>
      </c>
      <c r="Z434" s="1">
        <f t="shared" ca="1" si="171"/>
        <v>7663.4888853579941</v>
      </c>
      <c r="AA434" t="str">
        <f t="shared" ca="1" si="172"/>
        <v>Active</v>
      </c>
      <c r="AB434">
        <f t="shared" ca="1" si="173"/>
        <v>75.750577367205537</v>
      </c>
      <c r="AC434" s="3">
        <f t="shared" ca="1" si="174"/>
        <v>44907</v>
      </c>
      <c r="AD434" s="1">
        <f t="shared" ca="1" si="175"/>
        <v>3773.5453561765762</v>
      </c>
      <c r="AE434" t="str">
        <f t="shared" ca="1" si="176"/>
        <v>Withdrawal</v>
      </c>
      <c r="AF434" s="1">
        <f t="shared" ca="1" si="177"/>
        <v>3889.9435291814179</v>
      </c>
      <c r="AG434" t="str">
        <f t="shared" ca="1" si="178"/>
        <v>Inactive</v>
      </c>
      <c r="AH434" s="3">
        <f t="shared" si="179"/>
        <v>45810</v>
      </c>
      <c r="AI434">
        <f t="shared" ca="1" si="180"/>
        <v>90.677966101694921</v>
      </c>
    </row>
    <row r="435" spans="1:35" x14ac:dyDescent="0.35">
      <c r="A435">
        <v>123889</v>
      </c>
      <c r="B435" s="5" t="s">
        <v>461</v>
      </c>
      <c r="C435" s="3">
        <v>44822</v>
      </c>
      <c r="D435" s="3">
        <v>44822</v>
      </c>
      <c r="E435" s="6">
        <v>476</v>
      </c>
      <c r="F435" t="s">
        <v>26</v>
      </c>
      <c r="G435" s="6">
        <v>476</v>
      </c>
      <c r="H435" t="str">
        <f t="shared" si="156"/>
        <v>Active</v>
      </c>
      <c r="I435">
        <f t="shared" si="157"/>
        <v>8.0831408775981526</v>
      </c>
      <c r="J435">
        <f t="shared" si="181"/>
        <v>91.916859122401846</v>
      </c>
      <c r="K435" s="3">
        <v>44861</v>
      </c>
      <c r="L435" s="1">
        <f t="shared" ca="1" si="158"/>
        <v>353.28086474705077</v>
      </c>
      <c r="M435" t="s">
        <v>896</v>
      </c>
      <c r="N435" s="1">
        <f t="shared" ca="1" si="159"/>
        <v>829.28086474705083</v>
      </c>
      <c r="O435" t="str">
        <f t="shared" ca="1" si="160"/>
        <v>Active</v>
      </c>
      <c r="P435">
        <f t="shared" ca="1" si="161"/>
        <v>10.508083140877599</v>
      </c>
      <c r="Q435" s="3">
        <f t="shared" ca="1" si="162"/>
        <v>44940</v>
      </c>
      <c r="R435" s="1">
        <f t="shared" ca="1" si="163"/>
        <v>350.39119574494566</v>
      </c>
      <c r="S435" t="str">
        <f t="shared" ca="1" si="164"/>
        <v>Withdrawal</v>
      </c>
      <c r="T435" s="1">
        <f t="shared" ca="1" si="165"/>
        <v>478.88966900210517</v>
      </c>
      <c r="U435" t="str">
        <f t="shared" ca="1" si="166"/>
        <v>Active</v>
      </c>
      <c r="V435">
        <f t="shared" ca="1" si="167"/>
        <v>9.122401847575059</v>
      </c>
      <c r="W435" s="3">
        <f t="shared" ca="1" si="168"/>
        <v>45022</v>
      </c>
      <c r="X435" s="1">
        <f t="shared" ca="1" si="169"/>
        <v>116.84990057813664</v>
      </c>
      <c r="Y435" t="str">
        <f t="shared" ca="1" si="170"/>
        <v>Withdrawal</v>
      </c>
      <c r="Z435" s="1">
        <f t="shared" ca="1" si="171"/>
        <v>362.03976842396855</v>
      </c>
      <c r="AA435" t="str">
        <f t="shared" ca="1" si="172"/>
        <v>Inactive</v>
      </c>
      <c r="AB435">
        <f t="shared" ca="1" si="173"/>
        <v>75.750577367205537</v>
      </c>
      <c r="AC435" s="3">
        <f t="shared" ca="1" si="174"/>
        <v>45404</v>
      </c>
      <c r="AD435" s="1">
        <f t="shared" ca="1" si="175"/>
        <v>133.30192165596659</v>
      </c>
      <c r="AE435" t="str">
        <f t="shared" ca="1" si="176"/>
        <v>Withdrawal</v>
      </c>
      <c r="AF435" s="1">
        <f t="shared" ca="1" si="177"/>
        <v>228.73784676800196</v>
      </c>
      <c r="AG435" t="str">
        <f t="shared" ca="1" si="178"/>
        <v>Inactive</v>
      </c>
      <c r="AH435" s="3">
        <f t="shared" si="179"/>
        <v>45810</v>
      </c>
      <c r="AI435">
        <f t="shared" ca="1" si="180"/>
        <v>90.677966101694921</v>
      </c>
    </row>
    <row r="436" spans="1:35" x14ac:dyDescent="0.35">
      <c r="A436">
        <v>123890</v>
      </c>
      <c r="B436" s="5" t="s">
        <v>462</v>
      </c>
      <c r="C436" s="3">
        <v>43873</v>
      </c>
      <c r="D436" s="3">
        <v>43873</v>
      </c>
      <c r="E436" s="6">
        <v>2167</v>
      </c>
      <c r="F436" t="s">
        <v>26</v>
      </c>
      <c r="G436" s="6">
        <v>2167</v>
      </c>
      <c r="H436" t="str">
        <f t="shared" si="156"/>
        <v>Active</v>
      </c>
      <c r="I436">
        <f t="shared" si="157"/>
        <v>8.0831408775981526</v>
      </c>
      <c r="J436">
        <f t="shared" si="181"/>
        <v>91.916859122401846</v>
      </c>
      <c r="K436" s="3">
        <v>43888</v>
      </c>
      <c r="L436" s="1">
        <f t="shared" ca="1" si="158"/>
        <v>706.04581676027431</v>
      </c>
      <c r="M436" t="s">
        <v>895</v>
      </c>
      <c r="N436" s="1">
        <f t="shared" ca="1" si="159"/>
        <v>1460.9541832397258</v>
      </c>
      <c r="O436" t="str">
        <f t="shared" ca="1" si="160"/>
        <v>Active</v>
      </c>
      <c r="P436">
        <f t="shared" ca="1" si="161"/>
        <v>10.508083140877599</v>
      </c>
      <c r="Q436" s="3">
        <f t="shared" ca="1" si="162"/>
        <v>43957</v>
      </c>
      <c r="R436" s="1">
        <f t="shared" ca="1" si="163"/>
        <v>716.21109029782349</v>
      </c>
      <c r="S436" t="str">
        <f t="shared" ca="1" si="164"/>
        <v>Deposit</v>
      </c>
      <c r="T436" s="1">
        <f t="shared" ca="1" si="165"/>
        <v>1462.9541832397258</v>
      </c>
      <c r="U436" t="str">
        <f t="shared" ca="1" si="166"/>
        <v>Active</v>
      </c>
      <c r="V436">
        <f t="shared" ca="1" si="167"/>
        <v>9.122401847575059</v>
      </c>
      <c r="W436" s="3">
        <f t="shared" ca="1" si="168"/>
        <v>44062</v>
      </c>
      <c r="X436" s="1">
        <f t="shared" ca="1" si="169"/>
        <v>199.72389163918231</v>
      </c>
      <c r="Y436" t="str">
        <f t="shared" ca="1" si="170"/>
        <v>Withdrawal</v>
      </c>
      <c r="Z436" s="1">
        <f t="shared" ca="1" si="171"/>
        <v>1263.2302916005435</v>
      </c>
      <c r="AA436" t="str">
        <f t="shared" ca="1" si="172"/>
        <v>Inactive</v>
      </c>
      <c r="AB436">
        <f t="shared" ca="1" si="173"/>
        <v>75.750577367205537</v>
      </c>
      <c r="AC436" s="3">
        <f t="shared" ca="1" si="174"/>
        <v>44739</v>
      </c>
      <c r="AD436" s="1">
        <f t="shared" ca="1" si="175"/>
        <v>825.64171391998207</v>
      </c>
      <c r="AE436" t="str">
        <f t="shared" ca="1" si="176"/>
        <v>Withdrawal</v>
      </c>
      <c r="AF436" s="1">
        <f t="shared" ca="1" si="177"/>
        <v>437.58857768056146</v>
      </c>
      <c r="AG436" t="str">
        <f t="shared" ca="1" si="178"/>
        <v>Inactive</v>
      </c>
      <c r="AH436" s="3">
        <f t="shared" si="179"/>
        <v>45810</v>
      </c>
      <c r="AI436">
        <f t="shared" ca="1" si="180"/>
        <v>90.677966101694921</v>
      </c>
    </row>
    <row r="437" spans="1:35" x14ac:dyDescent="0.35">
      <c r="A437">
        <v>123891</v>
      </c>
      <c r="B437" s="5" t="s">
        <v>463</v>
      </c>
      <c r="C437" s="3">
        <v>44948</v>
      </c>
      <c r="D437" s="3">
        <v>44948</v>
      </c>
      <c r="E437" s="6">
        <v>5471</v>
      </c>
      <c r="F437" t="s">
        <v>26</v>
      </c>
      <c r="G437" s="6">
        <v>5471</v>
      </c>
      <c r="H437" t="str">
        <f t="shared" si="156"/>
        <v>Active</v>
      </c>
      <c r="I437">
        <f t="shared" si="157"/>
        <v>8.0831408775981526</v>
      </c>
      <c r="J437">
        <f t="shared" si="181"/>
        <v>91.916859122401846</v>
      </c>
      <c r="K437" s="3">
        <v>45026</v>
      </c>
      <c r="L437" s="1">
        <f t="shared" ca="1" si="158"/>
        <v>4854.3541608251144</v>
      </c>
      <c r="M437" t="s">
        <v>895</v>
      </c>
      <c r="N437" s="1">
        <f t="shared" ca="1" si="159"/>
        <v>616.64583917488562</v>
      </c>
      <c r="O437" t="str">
        <f t="shared" ca="1" si="160"/>
        <v>Active</v>
      </c>
      <c r="P437">
        <f t="shared" ca="1" si="161"/>
        <v>10.508083140877599</v>
      </c>
      <c r="Q437" s="3">
        <f t="shared" ca="1" si="162"/>
        <v>45169</v>
      </c>
      <c r="R437" s="1">
        <f t="shared" ca="1" si="163"/>
        <v>266.54266679484289</v>
      </c>
      <c r="S437" t="str">
        <f t="shared" ca="1" si="164"/>
        <v>Withdrawal</v>
      </c>
      <c r="T437" s="1">
        <f t="shared" ca="1" si="165"/>
        <v>350.10317238004274</v>
      </c>
      <c r="U437" t="str">
        <f t="shared" ca="1" si="166"/>
        <v>Inactive</v>
      </c>
      <c r="V437">
        <f t="shared" ca="1" si="167"/>
        <v>9.122401847575059</v>
      </c>
      <c r="W437" s="3">
        <f t="shared" ca="1" si="168"/>
        <v>45355</v>
      </c>
      <c r="X437" s="1">
        <f t="shared" ca="1" si="169"/>
        <v>117.25777379713021</v>
      </c>
      <c r="Y437" t="str">
        <f t="shared" ca="1" si="170"/>
        <v>Deposit</v>
      </c>
      <c r="Z437" s="1">
        <f t="shared" ca="1" si="171"/>
        <v>467.36094617717293</v>
      </c>
      <c r="AA437" t="str">
        <f t="shared" ca="1" si="172"/>
        <v>Active</v>
      </c>
      <c r="AB437">
        <f t="shared" ca="1" si="173"/>
        <v>75.750577367205537</v>
      </c>
      <c r="AC437" s="3">
        <f t="shared" ca="1" si="174"/>
        <v>45532</v>
      </c>
      <c r="AD437" s="1">
        <f t="shared" ca="1" si="175"/>
        <v>20.80777760556035</v>
      </c>
      <c r="AE437" t="str">
        <f t="shared" ca="1" si="176"/>
        <v>Withdrawal</v>
      </c>
      <c r="AF437" s="1">
        <f t="shared" ca="1" si="177"/>
        <v>446.55316857161256</v>
      </c>
      <c r="AG437" t="str">
        <f t="shared" ca="1" si="178"/>
        <v>Inactive</v>
      </c>
      <c r="AH437" s="3">
        <f t="shared" si="179"/>
        <v>45810</v>
      </c>
      <c r="AI437">
        <f t="shared" ca="1" si="180"/>
        <v>90.677966101694921</v>
      </c>
    </row>
    <row r="438" spans="1:35" x14ac:dyDescent="0.35">
      <c r="A438">
        <v>123892</v>
      </c>
      <c r="B438" s="5" t="s">
        <v>464</v>
      </c>
      <c r="C438" s="3">
        <v>44348</v>
      </c>
      <c r="D438" s="3">
        <v>44348</v>
      </c>
      <c r="E438" s="6">
        <v>1846</v>
      </c>
      <c r="F438" t="s">
        <v>26</v>
      </c>
      <c r="G438" s="6">
        <v>1846</v>
      </c>
      <c r="H438" t="str">
        <f t="shared" si="156"/>
        <v>Active</v>
      </c>
      <c r="I438">
        <f t="shared" si="157"/>
        <v>8.0831408775981526</v>
      </c>
      <c r="J438">
        <f t="shared" si="181"/>
        <v>91.916859122401846</v>
      </c>
      <c r="K438" s="3">
        <v>44439</v>
      </c>
      <c r="L438" s="1">
        <f t="shared" ca="1" si="158"/>
        <v>324.78713049370054</v>
      </c>
      <c r="M438" t="s">
        <v>896</v>
      </c>
      <c r="N438" s="1">
        <f t="shared" ca="1" si="159"/>
        <v>2170.7871304937007</v>
      </c>
      <c r="O438" t="str">
        <f t="shared" ca="1" si="160"/>
        <v>Active</v>
      </c>
      <c r="P438">
        <f t="shared" ca="1" si="161"/>
        <v>10.508083140877599</v>
      </c>
      <c r="Q438" s="3">
        <f t="shared" ca="1" si="162"/>
        <v>44503</v>
      </c>
      <c r="R438" s="1">
        <f t="shared" ca="1" si="163"/>
        <v>1614.6967155464692</v>
      </c>
      <c r="S438" t="str">
        <f t="shared" ca="1" si="164"/>
        <v>Deposit</v>
      </c>
      <c r="T438" s="1">
        <f t="shared" ca="1" si="165"/>
        <v>2172.7871304937007</v>
      </c>
      <c r="U438" t="str">
        <f t="shared" ca="1" si="166"/>
        <v>Active</v>
      </c>
      <c r="V438">
        <f t="shared" ca="1" si="167"/>
        <v>9.122401847575059</v>
      </c>
      <c r="W438" s="3">
        <f t="shared" ca="1" si="168"/>
        <v>44546</v>
      </c>
      <c r="X438" s="1">
        <f t="shared" ca="1" si="169"/>
        <v>94.922560326037612</v>
      </c>
      <c r="Y438" t="str">
        <f t="shared" ca="1" si="170"/>
        <v>Withdrawal</v>
      </c>
      <c r="Z438" s="1">
        <f t="shared" ca="1" si="171"/>
        <v>2077.8645701676633</v>
      </c>
      <c r="AA438" t="str">
        <f t="shared" ca="1" si="172"/>
        <v>Inactive</v>
      </c>
      <c r="AB438">
        <f t="shared" ca="1" si="173"/>
        <v>75.750577367205537</v>
      </c>
      <c r="AC438" s="3">
        <f t="shared" ca="1" si="174"/>
        <v>45212</v>
      </c>
      <c r="AD438" s="1">
        <f t="shared" ca="1" si="175"/>
        <v>1236.3354564218464</v>
      </c>
      <c r="AE438" t="str">
        <f t="shared" ca="1" si="176"/>
        <v>Withdrawal</v>
      </c>
      <c r="AF438" s="1">
        <f t="shared" ca="1" si="177"/>
        <v>841.52911374581686</v>
      </c>
      <c r="AG438" t="str">
        <f t="shared" ca="1" si="178"/>
        <v>Inactive</v>
      </c>
      <c r="AH438" s="3">
        <f t="shared" si="179"/>
        <v>45810</v>
      </c>
      <c r="AI438">
        <f t="shared" ca="1" si="180"/>
        <v>90.677966101694921</v>
      </c>
    </row>
    <row r="439" spans="1:35" x14ac:dyDescent="0.35">
      <c r="A439">
        <v>123893</v>
      </c>
      <c r="B439" s="5" t="s">
        <v>465</v>
      </c>
      <c r="C439" s="3">
        <v>43836</v>
      </c>
      <c r="D439" s="3">
        <v>43836</v>
      </c>
      <c r="E439" s="6">
        <v>5150</v>
      </c>
      <c r="F439" t="s">
        <v>26</v>
      </c>
      <c r="G439" s="6">
        <v>5150</v>
      </c>
      <c r="H439" t="str">
        <f t="shared" si="156"/>
        <v>Active</v>
      </c>
      <c r="I439">
        <f t="shared" si="157"/>
        <v>8.0831408775981526</v>
      </c>
      <c r="J439">
        <f t="shared" si="181"/>
        <v>91.916859122401846</v>
      </c>
      <c r="K439" s="3">
        <v>43878</v>
      </c>
      <c r="L439" s="1">
        <f t="shared" ca="1" si="158"/>
        <v>1142.8132147924116</v>
      </c>
      <c r="M439" t="s">
        <v>896</v>
      </c>
      <c r="N439" s="1">
        <f t="shared" ca="1" si="159"/>
        <v>6292.8132147924116</v>
      </c>
      <c r="O439" t="str">
        <f t="shared" ca="1" si="160"/>
        <v>Inactive</v>
      </c>
      <c r="P439">
        <f t="shared" ca="1" si="161"/>
        <v>10.508083140877599</v>
      </c>
      <c r="Q439" s="3">
        <f t="shared" ca="1" si="162"/>
        <v>44078</v>
      </c>
      <c r="R439" s="1">
        <f t="shared" ca="1" si="163"/>
        <v>4985.4607347670117</v>
      </c>
      <c r="S439" t="str">
        <f t="shared" ca="1" si="164"/>
        <v>Deposit</v>
      </c>
      <c r="T439" s="1">
        <f t="shared" ca="1" si="165"/>
        <v>6294.8132147924116</v>
      </c>
      <c r="U439" t="str">
        <f t="shared" ca="1" si="166"/>
        <v>Active</v>
      </c>
      <c r="V439">
        <f t="shared" ca="1" si="167"/>
        <v>9.122401847575059</v>
      </c>
      <c r="W439" s="3">
        <f t="shared" ca="1" si="168"/>
        <v>44199</v>
      </c>
      <c r="X439" s="1">
        <f t="shared" ca="1" si="169"/>
        <v>1440.8161590467869</v>
      </c>
      <c r="Y439" t="str">
        <f t="shared" ca="1" si="170"/>
        <v>Withdrawal</v>
      </c>
      <c r="Z439" s="1">
        <f t="shared" ca="1" si="171"/>
        <v>4853.9970557456245</v>
      </c>
      <c r="AA439" t="str">
        <f t="shared" ca="1" si="172"/>
        <v>Inactive</v>
      </c>
      <c r="AB439">
        <f t="shared" ca="1" si="173"/>
        <v>75.750577367205537</v>
      </c>
      <c r="AC439" s="3">
        <f t="shared" ca="1" si="174"/>
        <v>44552</v>
      </c>
      <c r="AD439" s="1">
        <f t="shared" ca="1" si="175"/>
        <v>1837.2653070138704</v>
      </c>
      <c r="AE439" t="str">
        <f t="shared" ca="1" si="176"/>
        <v>Deposit</v>
      </c>
      <c r="AF439" s="1">
        <f t="shared" ca="1" si="177"/>
        <v>6691.2623627594949</v>
      </c>
      <c r="AG439" t="str">
        <f t="shared" ca="1" si="178"/>
        <v>Inactive</v>
      </c>
      <c r="AH439" s="3">
        <f t="shared" si="179"/>
        <v>45810</v>
      </c>
      <c r="AI439">
        <f t="shared" ca="1" si="180"/>
        <v>90.677966101694921</v>
      </c>
    </row>
    <row r="440" spans="1:35" x14ac:dyDescent="0.35">
      <c r="A440">
        <v>123894</v>
      </c>
      <c r="B440" s="5" t="s">
        <v>466</v>
      </c>
      <c r="C440" s="3">
        <v>44506</v>
      </c>
      <c r="D440" s="3">
        <v>44506</v>
      </c>
      <c r="E440" s="6">
        <v>7353</v>
      </c>
      <c r="F440" t="s">
        <v>26</v>
      </c>
      <c r="G440" s="6">
        <v>7353</v>
      </c>
      <c r="H440" t="str">
        <f t="shared" si="156"/>
        <v>Active</v>
      </c>
      <c r="I440">
        <f t="shared" si="157"/>
        <v>8.0831408775981526</v>
      </c>
      <c r="J440">
        <f t="shared" si="181"/>
        <v>91.916859122401846</v>
      </c>
      <c r="K440" s="3">
        <v>44664</v>
      </c>
      <c r="L440" s="1">
        <f t="shared" ca="1" si="158"/>
        <v>1752.0460067432675</v>
      </c>
      <c r="M440" t="s">
        <v>895</v>
      </c>
      <c r="N440" s="1">
        <f t="shared" ca="1" si="159"/>
        <v>5600.9539932567322</v>
      </c>
      <c r="O440" t="str">
        <f t="shared" ca="1" si="160"/>
        <v>Active</v>
      </c>
      <c r="P440">
        <f t="shared" ca="1" si="161"/>
        <v>10.508083140877599</v>
      </c>
      <c r="Q440" s="3">
        <f t="shared" ca="1" si="162"/>
        <v>44715</v>
      </c>
      <c r="R440" s="1">
        <f t="shared" ca="1" si="163"/>
        <v>2182.0204336680786</v>
      </c>
      <c r="S440" t="str">
        <f t="shared" ca="1" si="164"/>
        <v>Withdrawal</v>
      </c>
      <c r="T440" s="1">
        <f t="shared" ca="1" si="165"/>
        <v>3418.9335595886537</v>
      </c>
      <c r="U440" t="str">
        <f t="shared" ca="1" si="166"/>
        <v>Active</v>
      </c>
      <c r="V440">
        <f t="shared" ca="1" si="167"/>
        <v>9.122401847575059</v>
      </c>
      <c r="W440" s="3">
        <f t="shared" ca="1" si="168"/>
        <v>44858</v>
      </c>
      <c r="X440" s="1">
        <f t="shared" ca="1" si="169"/>
        <v>973.67197096595999</v>
      </c>
      <c r="Y440" t="str">
        <f t="shared" ca="1" si="170"/>
        <v>Deposit</v>
      </c>
      <c r="Z440" s="1">
        <f t="shared" ca="1" si="171"/>
        <v>4392.6055305546133</v>
      </c>
      <c r="AA440" t="str">
        <f t="shared" ca="1" si="172"/>
        <v>Inactive</v>
      </c>
      <c r="AB440">
        <f t="shared" ca="1" si="173"/>
        <v>75.750577367205537</v>
      </c>
      <c r="AC440" s="3">
        <f t="shared" ca="1" si="174"/>
        <v>45449</v>
      </c>
      <c r="AD440" s="1">
        <f t="shared" ca="1" si="175"/>
        <v>3679.8997988091633</v>
      </c>
      <c r="AE440" t="str">
        <f t="shared" ca="1" si="176"/>
        <v>Deposit</v>
      </c>
      <c r="AF440" s="1">
        <f t="shared" ca="1" si="177"/>
        <v>8072.5053293637766</v>
      </c>
      <c r="AG440" t="str">
        <f t="shared" ca="1" si="178"/>
        <v>Inactive</v>
      </c>
      <c r="AH440" s="3">
        <f t="shared" si="179"/>
        <v>45810</v>
      </c>
      <c r="AI440">
        <f t="shared" ca="1" si="180"/>
        <v>90.677966101694921</v>
      </c>
    </row>
    <row r="441" spans="1:35" x14ac:dyDescent="0.35">
      <c r="A441">
        <v>123895</v>
      </c>
      <c r="B441" s="5" t="s">
        <v>467</v>
      </c>
      <c r="C441" s="3">
        <v>44106</v>
      </c>
      <c r="D441" s="3">
        <v>44106</v>
      </c>
      <c r="E441" s="6">
        <v>7566</v>
      </c>
      <c r="F441" t="s">
        <v>26</v>
      </c>
      <c r="G441" s="6">
        <v>7566</v>
      </c>
      <c r="H441" t="str">
        <f t="shared" si="156"/>
        <v>Active</v>
      </c>
      <c r="I441">
        <f t="shared" si="157"/>
        <v>8.0831408775981526</v>
      </c>
      <c r="J441">
        <f t="shared" si="181"/>
        <v>91.916859122401846</v>
      </c>
      <c r="K441" s="3">
        <v>44268</v>
      </c>
      <c r="L441" s="1">
        <f t="shared" ca="1" si="158"/>
        <v>4587.0167472734711</v>
      </c>
      <c r="M441" t="s">
        <v>895</v>
      </c>
      <c r="N441" s="1">
        <f t="shared" ca="1" si="159"/>
        <v>2978.9832527265289</v>
      </c>
      <c r="O441" t="str">
        <f t="shared" ca="1" si="160"/>
        <v>Active</v>
      </c>
      <c r="P441">
        <f t="shared" ca="1" si="161"/>
        <v>10.508083140877599</v>
      </c>
      <c r="Q441" s="3">
        <f t="shared" ca="1" si="162"/>
        <v>44439</v>
      </c>
      <c r="R441" s="1">
        <f t="shared" ca="1" si="163"/>
        <v>2017.9219850910358</v>
      </c>
      <c r="S441" t="str">
        <f t="shared" ca="1" si="164"/>
        <v>Withdrawal</v>
      </c>
      <c r="T441" s="1">
        <f t="shared" ca="1" si="165"/>
        <v>961.0612676354931</v>
      </c>
      <c r="U441" t="str">
        <f t="shared" ca="1" si="166"/>
        <v>Active</v>
      </c>
      <c r="V441">
        <f t="shared" ca="1" si="167"/>
        <v>9.122401847575059</v>
      </c>
      <c r="W441" s="3">
        <f t="shared" ca="1" si="168"/>
        <v>44527</v>
      </c>
      <c r="X441" s="1">
        <f t="shared" ca="1" si="169"/>
        <v>582.59826362730166</v>
      </c>
      <c r="Y441" t="str">
        <f t="shared" ca="1" si="170"/>
        <v>Withdrawal</v>
      </c>
      <c r="Z441" s="1">
        <f t="shared" ca="1" si="171"/>
        <v>378.46300400819143</v>
      </c>
      <c r="AA441" t="str">
        <f t="shared" ca="1" si="172"/>
        <v>Active</v>
      </c>
      <c r="AB441">
        <f t="shared" ca="1" si="173"/>
        <v>75.750577367205537</v>
      </c>
      <c r="AC441" s="3">
        <f t="shared" ca="1" si="174"/>
        <v>44673</v>
      </c>
      <c r="AD441" s="1">
        <f t="shared" ca="1" si="175"/>
        <v>92.683591596762028</v>
      </c>
      <c r="AE441" t="str">
        <f t="shared" ca="1" si="176"/>
        <v>Withdrawal</v>
      </c>
      <c r="AF441" s="1">
        <f t="shared" ca="1" si="177"/>
        <v>285.7794124114294</v>
      </c>
      <c r="AG441" t="str">
        <f t="shared" ca="1" si="178"/>
        <v>Inactive</v>
      </c>
      <c r="AH441" s="3">
        <f t="shared" si="179"/>
        <v>45810</v>
      </c>
      <c r="AI441">
        <f t="shared" ca="1" si="180"/>
        <v>90.677966101694921</v>
      </c>
    </row>
    <row r="442" spans="1:35" x14ac:dyDescent="0.35">
      <c r="A442">
        <v>123896</v>
      </c>
      <c r="B442" s="5" t="s">
        <v>468</v>
      </c>
      <c r="C442" s="3">
        <v>44046</v>
      </c>
      <c r="D442" s="3">
        <v>44046</v>
      </c>
      <c r="E442" s="6">
        <v>8680</v>
      </c>
      <c r="F442" t="s">
        <v>26</v>
      </c>
      <c r="G442" s="6">
        <v>8680</v>
      </c>
      <c r="H442" t="str">
        <f t="shared" si="156"/>
        <v>Active</v>
      </c>
      <c r="I442">
        <f t="shared" si="157"/>
        <v>8.0831408775981526</v>
      </c>
      <c r="J442">
        <f t="shared" si="181"/>
        <v>91.916859122401846</v>
      </c>
      <c r="K442" s="3">
        <v>44215</v>
      </c>
      <c r="L442" s="1">
        <f t="shared" ca="1" si="158"/>
        <v>8465.0206526378315</v>
      </c>
      <c r="M442" t="s">
        <v>896</v>
      </c>
      <c r="N442" s="1">
        <f t="shared" ca="1" si="159"/>
        <v>17145.020652637832</v>
      </c>
      <c r="O442" t="str">
        <f t="shared" ca="1" si="160"/>
        <v>Active</v>
      </c>
      <c r="P442">
        <f t="shared" ca="1" si="161"/>
        <v>10.508083140877599</v>
      </c>
      <c r="Q442" s="3">
        <f t="shared" ca="1" si="162"/>
        <v>44240</v>
      </c>
      <c r="R442" s="1">
        <f t="shared" ca="1" si="163"/>
        <v>6610.5021912747643</v>
      </c>
      <c r="S442" t="str">
        <f t="shared" ca="1" si="164"/>
        <v>Withdrawal</v>
      </c>
      <c r="T442" s="1">
        <f t="shared" ca="1" si="165"/>
        <v>10534.518461363066</v>
      </c>
      <c r="U442" t="str">
        <f t="shared" ca="1" si="166"/>
        <v>Active</v>
      </c>
      <c r="V442">
        <f t="shared" ca="1" si="167"/>
        <v>9.122401847575059</v>
      </c>
      <c r="W442" s="3">
        <f t="shared" ca="1" si="168"/>
        <v>44248</v>
      </c>
      <c r="X442" s="1">
        <f t="shared" ca="1" si="169"/>
        <v>6573.2087419488316</v>
      </c>
      <c r="Y442" t="str">
        <f t="shared" ca="1" si="170"/>
        <v>Withdrawal</v>
      </c>
      <c r="Z442" s="1">
        <f t="shared" ca="1" si="171"/>
        <v>3961.3097194142347</v>
      </c>
      <c r="AA442" t="str">
        <f t="shared" ca="1" si="172"/>
        <v>Inactive</v>
      </c>
      <c r="AB442">
        <f t="shared" ca="1" si="173"/>
        <v>75.750577367205537</v>
      </c>
      <c r="AC442" s="3">
        <f t="shared" ca="1" si="174"/>
        <v>44873</v>
      </c>
      <c r="AD442" s="1">
        <f t="shared" ca="1" si="175"/>
        <v>1019.1198961031023</v>
      </c>
      <c r="AE442" t="str">
        <f t="shared" ca="1" si="176"/>
        <v>Deposit</v>
      </c>
      <c r="AF442" s="1">
        <f t="shared" ca="1" si="177"/>
        <v>4980.429615517337</v>
      </c>
      <c r="AG442" t="str">
        <f t="shared" ca="1" si="178"/>
        <v>Inactive</v>
      </c>
      <c r="AH442" s="3">
        <f t="shared" si="179"/>
        <v>45810</v>
      </c>
      <c r="AI442">
        <f t="shared" ca="1" si="180"/>
        <v>90.677966101694921</v>
      </c>
    </row>
    <row r="443" spans="1:35" x14ac:dyDescent="0.35">
      <c r="A443">
        <v>123897</v>
      </c>
      <c r="B443" s="5" t="s">
        <v>469</v>
      </c>
      <c r="C443" s="3">
        <v>44574</v>
      </c>
      <c r="D443" s="3">
        <v>44574</v>
      </c>
      <c r="E443" s="6">
        <v>1167</v>
      </c>
      <c r="F443" t="s">
        <v>26</v>
      </c>
      <c r="G443" s="6">
        <v>1167</v>
      </c>
      <c r="H443" t="str">
        <f t="shared" si="156"/>
        <v>Active</v>
      </c>
      <c r="I443">
        <f t="shared" si="157"/>
        <v>8.0831408775981526</v>
      </c>
      <c r="J443">
        <f t="shared" si="181"/>
        <v>91.916859122401846</v>
      </c>
      <c r="K443" s="3">
        <v>44668</v>
      </c>
      <c r="L443" s="1">
        <f t="shared" ca="1" si="158"/>
        <v>960.77676869394008</v>
      </c>
      <c r="M443" t="s">
        <v>895</v>
      </c>
      <c r="N443" s="1">
        <f t="shared" ca="1" si="159"/>
        <v>206.22323130605992</v>
      </c>
      <c r="O443" t="str">
        <f t="shared" ca="1" si="160"/>
        <v>Active</v>
      </c>
      <c r="P443">
        <f t="shared" ca="1" si="161"/>
        <v>10.508083140877599</v>
      </c>
      <c r="Q443" s="3">
        <f t="shared" ca="1" si="162"/>
        <v>44811</v>
      </c>
      <c r="R443" s="1">
        <f t="shared" ca="1" si="163"/>
        <v>8.6583191228902088</v>
      </c>
      <c r="S443" t="str">
        <f t="shared" ca="1" si="164"/>
        <v>Deposit</v>
      </c>
      <c r="T443" s="1">
        <f t="shared" ca="1" si="165"/>
        <v>208.22323130605992</v>
      </c>
      <c r="U443" t="str">
        <f t="shared" ca="1" si="166"/>
        <v>Active</v>
      </c>
      <c r="V443">
        <f t="shared" ca="1" si="167"/>
        <v>9.122401847575059</v>
      </c>
      <c r="W443" s="3">
        <f t="shared" ca="1" si="168"/>
        <v>44990</v>
      </c>
      <c r="X443" s="1">
        <f t="shared" ca="1" si="169"/>
        <v>17.177712468726259</v>
      </c>
      <c r="Y443" t="str">
        <f t="shared" ca="1" si="170"/>
        <v>Withdrawal</v>
      </c>
      <c r="Z443" s="1">
        <f t="shared" ca="1" si="171"/>
        <v>191.04551883733365</v>
      </c>
      <c r="AA443" t="str">
        <f t="shared" ca="1" si="172"/>
        <v>Active</v>
      </c>
      <c r="AB443">
        <f t="shared" ca="1" si="173"/>
        <v>75.750577367205537</v>
      </c>
      <c r="AC443" s="3">
        <f t="shared" ca="1" si="174"/>
        <v>45073</v>
      </c>
      <c r="AD443" s="1">
        <f t="shared" ca="1" si="175"/>
        <v>75.938250302506205</v>
      </c>
      <c r="AE443" t="str">
        <f t="shared" ca="1" si="176"/>
        <v>Withdrawal</v>
      </c>
      <c r="AF443" s="1">
        <f t="shared" ca="1" si="177"/>
        <v>115.10726853482744</v>
      </c>
      <c r="AG443" t="str">
        <f t="shared" ca="1" si="178"/>
        <v>Inactive</v>
      </c>
      <c r="AH443" s="3">
        <f t="shared" si="179"/>
        <v>45810</v>
      </c>
      <c r="AI443">
        <f t="shared" ca="1" si="180"/>
        <v>90.677966101694921</v>
      </c>
    </row>
    <row r="444" spans="1:35" x14ac:dyDescent="0.35">
      <c r="A444">
        <v>123898</v>
      </c>
      <c r="B444" s="5" t="s">
        <v>470</v>
      </c>
      <c r="C444" s="3">
        <v>45077</v>
      </c>
      <c r="D444" s="3">
        <v>45077</v>
      </c>
      <c r="E444" s="6">
        <v>7960</v>
      </c>
      <c r="F444" t="s">
        <v>26</v>
      </c>
      <c r="G444" s="6">
        <v>7960</v>
      </c>
      <c r="H444" t="str">
        <f t="shared" si="156"/>
        <v>Active</v>
      </c>
      <c r="I444">
        <f t="shared" si="157"/>
        <v>8.0831408775981526</v>
      </c>
      <c r="J444">
        <f t="shared" si="181"/>
        <v>91.916859122401846</v>
      </c>
      <c r="K444" s="3">
        <v>45100</v>
      </c>
      <c r="L444" s="1">
        <f t="shared" ca="1" si="158"/>
        <v>594.1773819928851</v>
      </c>
      <c r="M444" t="s">
        <v>895</v>
      </c>
      <c r="N444" s="1">
        <f t="shared" ca="1" si="159"/>
        <v>7365.8226180071151</v>
      </c>
      <c r="O444" t="str">
        <f t="shared" ca="1" si="160"/>
        <v>Active</v>
      </c>
      <c r="P444">
        <f t="shared" ca="1" si="161"/>
        <v>10.508083140877599</v>
      </c>
      <c r="Q444" s="3">
        <f t="shared" ca="1" si="162"/>
        <v>45125</v>
      </c>
      <c r="R444" s="1">
        <f t="shared" ca="1" si="163"/>
        <v>4619.5970708125296</v>
      </c>
      <c r="S444" t="str">
        <f t="shared" ca="1" si="164"/>
        <v>Deposit</v>
      </c>
      <c r="T444" s="1">
        <f t="shared" ca="1" si="165"/>
        <v>7367.8226180071151</v>
      </c>
      <c r="U444" t="str">
        <f t="shared" ca="1" si="166"/>
        <v>Active</v>
      </c>
      <c r="V444">
        <f t="shared" ca="1" si="167"/>
        <v>9.122401847575059</v>
      </c>
      <c r="W444" s="3">
        <f t="shared" ca="1" si="168"/>
        <v>45242</v>
      </c>
      <c r="X444" s="1">
        <f t="shared" ca="1" si="169"/>
        <v>7067.7362103260493</v>
      </c>
      <c r="Y444" t="str">
        <f t="shared" ca="1" si="170"/>
        <v>Deposit</v>
      </c>
      <c r="Z444" s="1">
        <f t="shared" ca="1" si="171"/>
        <v>14435.558828333164</v>
      </c>
      <c r="AA444" t="str">
        <f t="shared" ca="1" si="172"/>
        <v>Inactive</v>
      </c>
      <c r="AB444">
        <f t="shared" ca="1" si="173"/>
        <v>75.750577367205537</v>
      </c>
      <c r="AC444" s="3">
        <f t="shared" ca="1" si="174"/>
        <v>45870</v>
      </c>
      <c r="AD444" s="1">
        <f t="shared" ca="1" si="175"/>
        <v>13535.567779184661</v>
      </c>
      <c r="AE444" t="str">
        <f t="shared" ca="1" si="176"/>
        <v>Withdrawal</v>
      </c>
      <c r="AF444" s="1">
        <f t="shared" ca="1" si="177"/>
        <v>899.9910491485025</v>
      </c>
      <c r="AG444" t="e">
        <f t="shared" ca="1" si="178"/>
        <v>#NUM!</v>
      </c>
      <c r="AH444" s="3">
        <f t="shared" si="179"/>
        <v>45810</v>
      </c>
      <c r="AI444">
        <f t="shared" ca="1" si="180"/>
        <v>90.677966101694921</v>
      </c>
    </row>
    <row r="445" spans="1:35" x14ac:dyDescent="0.35">
      <c r="A445">
        <v>123899</v>
      </c>
      <c r="B445" s="5" t="s">
        <v>471</v>
      </c>
      <c r="C445" s="3">
        <v>44725</v>
      </c>
      <c r="D445" s="3">
        <v>44725</v>
      </c>
      <c r="E445" s="6">
        <v>6011</v>
      </c>
      <c r="F445" t="s">
        <v>26</v>
      </c>
      <c r="G445" s="6">
        <v>6011</v>
      </c>
      <c r="H445" t="str">
        <f t="shared" si="156"/>
        <v>Active</v>
      </c>
      <c r="I445">
        <f t="shared" si="157"/>
        <v>8.0831408775981526</v>
      </c>
      <c r="J445">
        <f t="shared" si="181"/>
        <v>91.916859122401846</v>
      </c>
      <c r="K445" s="3">
        <v>44853</v>
      </c>
      <c r="L445" s="1">
        <f t="shared" ca="1" si="158"/>
        <v>1616.334514920122</v>
      </c>
      <c r="M445" t="s">
        <v>895</v>
      </c>
      <c r="N445" s="1">
        <f t="shared" ca="1" si="159"/>
        <v>4394.6654850798777</v>
      </c>
      <c r="O445" t="str">
        <f t="shared" ca="1" si="160"/>
        <v>Active</v>
      </c>
      <c r="P445">
        <f t="shared" ca="1" si="161"/>
        <v>10.508083140877599</v>
      </c>
      <c r="Q445" s="3">
        <f t="shared" ca="1" si="162"/>
        <v>44882</v>
      </c>
      <c r="R445" s="1">
        <f t="shared" ca="1" si="163"/>
        <v>3691.2115324887768</v>
      </c>
      <c r="S445" t="str">
        <f t="shared" ca="1" si="164"/>
        <v>Withdrawal</v>
      </c>
      <c r="T445" s="1">
        <f t="shared" ca="1" si="165"/>
        <v>703.45395259110092</v>
      </c>
      <c r="U445" t="str">
        <f t="shared" ca="1" si="166"/>
        <v>Active</v>
      </c>
      <c r="V445">
        <f t="shared" ca="1" si="167"/>
        <v>9.122401847575059</v>
      </c>
      <c r="W445" s="3">
        <f t="shared" ca="1" si="168"/>
        <v>44898</v>
      </c>
      <c r="X445" s="1">
        <f t="shared" ca="1" si="169"/>
        <v>358.78910283410482</v>
      </c>
      <c r="Y445" t="str">
        <f t="shared" ca="1" si="170"/>
        <v>Deposit</v>
      </c>
      <c r="Z445" s="1">
        <f t="shared" ca="1" si="171"/>
        <v>1062.2430554252057</v>
      </c>
      <c r="AA445" t="str">
        <f t="shared" ca="1" si="172"/>
        <v>Inactive</v>
      </c>
      <c r="AB445">
        <f t="shared" ca="1" si="173"/>
        <v>75.750577367205537</v>
      </c>
      <c r="AC445" s="3">
        <f t="shared" ca="1" si="174"/>
        <v>45337</v>
      </c>
      <c r="AD445" s="1">
        <f t="shared" ca="1" si="175"/>
        <v>255.9974691360936</v>
      </c>
      <c r="AE445" t="str">
        <f t="shared" ca="1" si="176"/>
        <v>Withdrawal</v>
      </c>
      <c r="AF445" s="1">
        <f t="shared" ca="1" si="177"/>
        <v>806.24558628911211</v>
      </c>
      <c r="AG445" t="str">
        <f t="shared" ca="1" si="178"/>
        <v>Inactive</v>
      </c>
      <c r="AH445" s="3">
        <f t="shared" si="179"/>
        <v>45810</v>
      </c>
      <c r="AI445">
        <f t="shared" ca="1" si="180"/>
        <v>90.677966101694921</v>
      </c>
    </row>
    <row r="446" spans="1:35" x14ac:dyDescent="0.35">
      <c r="A446">
        <v>123900</v>
      </c>
      <c r="B446" s="5" t="s">
        <v>472</v>
      </c>
      <c r="C446" s="3">
        <v>44319</v>
      </c>
      <c r="D446" s="3">
        <v>44319</v>
      </c>
      <c r="E446" s="6">
        <v>476</v>
      </c>
      <c r="F446" t="s">
        <v>26</v>
      </c>
      <c r="G446" s="6">
        <v>476</v>
      </c>
      <c r="H446" t="str">
        <f t="shared" si="156"/>
        <v>Active</v>
      </c>
      <c r="I446">
        <f t="shared" si="157"/>
        <v>8.0831408775981526</v>
      </c>
      <c r="J446">
        <f t="shared" si="181"/>
        <v>91.916859122401846</v>
      </c>
      <c r="K446" s="3">
        <v>44478</v>
      </c>
      <c r="L446" s="1">
        <f t="shared" ca="1" si="158"/>
        <v>77.416987877588511</v>
      </c>
      <c r="M446" t="s">
        <v>896</v>
      </c>
      <c r="N446" s="1">
        <f t="shared" ca="1" si="159"/>
        <v>553.41698787758855</v>
      </c>
      <c r="O446" t="str">
        <f t="shared" ca="1" si="160"/>
        <v>Active</v>
      </c>
      <c r="P446">
        <f t="shared" ca="1" si="161"/>
        <v>10.508083140877599</v>
      </c>
      <c r="Q446" s="3">
        <f t="shared" ca="1" si="162"/>
        <v>44574</v>
      </c>
      <c r="R446" s="1">
        <f t="shared" ca="1" si="163"/>
        <v>91.072843134688966</v>
      </c>
      <c r="S446" t="str">
        <f t="shared" ca="1" si="164"/>
        <v>Withdrawal</v>
      </c>
      <c r="T446" s="1">
        <f t="shared" ca="1" si="165"/>
        <v>462.34414474289957</v>
      </c>
      <c r="U446" t="str">
        <f t="shared" ca="1" si="166"/>
        <v>Active</v>
      </c>
      <c r="V446">
        <f t="shared" ca="1" si="167"/>
        <v>9.122401847575059</v>
      </c>
      <c r="W446" s="3">
        <f t="shared" ca="1" si="168"/>
        <v>44620</v>
      </c>
      <c r="X446" s="1">
        <f t="shared" ca="1" si="169"/>
        <v>442.70928167354947</v>
      </c>
      <c r="Y446" t="str">
        <f t="shared" ca="1" si="170"/>
        <v>Deposit</v>
      </c>
      <c r="Z446" s="1">
        <f t="shared" ca="1" si="171"/>
        <v>905.05342641644904</v>
      </c>
      <c r="AA446" t="str">
        <f t="shared" ca="1" si="172"/>
        <v>Active</v>
      </c>
      <c r="AB446">
        <f t="shared" ca="1" si="173"/>
        <v>75.750577367205537</v>
      </c>
      <c r="AC446" s="3">
        <f t="shared" ca="1" si="174"/>
        <v>44747</v>
      </c>
      <c r="AD446" s="1">
        <f t="shared" ca="1" si="175"/>
        <v>183.03294733436351</v>
      </c>
      <c r="AE446" t="str">
        <f t="shared" ca="1" si="176"/>
        <v>Deposit</v>
      </c>
      <c r="AF446" s="1">
        <f t="shared" ca="1" si="177"/>
        <v>1088.0863737508125</v>
      </c>
      <c r="AG446" t="str">
        <f t="shared" ca="1" si="178"/>
        <v>Inactive</v>
      </c>
      <c r="AH446" s="3">
        <f t="shared" si="179"/>
        <v>45810</v>
      </c>
      <c r="AI446">
        <f t="shared" ca="1" si="180"/>
        <v>90.677966101694921</v>
      </c>
    </row>
    <row r="447" spans="1:35" x14ac:dyDescent="0.35">
      <c r="A447">
        <v>123901</v>
      </c>
      <c r="B447" s="5" t="s">
        <v>473</v>
      </c>
      <c r="C447" s="3">
        <v>44236</v>
      </c>
      <c r="D447" s="3">
        <v>44236</v>
      </c>
      <c r="E447" s="6">
        <v>9082</v>
      </c>
      <c r="F447" t="s">
        <v>26</v>
      </c>
      <c r="G447" s="6">
        <v>9082</v>
      </c>
      <c r="H447" t="str">
        <f t="shared" si="156"/>
        <v>Active</v>
      </c>
      <c r="I447">
        <f t="shared" si="157"/>
        <v>8.0831408775981526</v>
      </c>
      <c r="J447">
        <f t="shared" si="181"/>
        <v>91.916859122401846</v>
      </c>
      <c r="K447" s="3">
        <v>44287</v>
      </c>
      <c r="L447" s="1">
        <f t="shared" ca="1" si="158"/>
        <v>10.95206550281778</v>
      </c>
      <c r="M447" t="s">
        <v>896</v>
      </c>
      <c r="N447" s="1">
        <f t="shared" ca="1" si="159"/>
        <v>9092.9520655028173</v>
      </c>
      <c r="O447" t="str">
        <f t="shared" ca="1" si="160"/>
        <v>Active</v>
      </c>
      <c r="P447">
        <f t="shared" ca="1" si="161"/>
        <v>10.508083140877599</v>
      </c>
      <c r="Q447" s="3">
        <f t="shared" ca="1" si="162"/>
        <v>44298</v>
      </c>
      <c r="R447" s="1">
        <f t="shared" ca="1" si="163"/>
        <v>4281.4913995384131</v>
      </c>
      <c r="S447" t="str">
        <f t="shared" ca="1" si="164"/>
        <v>Withdrawal</v>
      </c>
      <c r="T447" s="1">
        <f t="shared" ca="1" si="165"/>
        <v>4811.4606659644041</v>
      </c>
      <c r="U447" t="str">
        <f t="shared" ca="1" si="166"/>
        <v>Active</v>
      </c>
      <c r="V447">
        <f t="shared" ca="1" si="167"/>
        <v>9.122401847575059</v>
      </c>
      <c r="W447" s="3">
        <f t="shared" ca="1" si="168"/>
        <v>44308</v>
      </c>
      <c r="X447" s="1">
        <f t="shared" ca="1" si="169"/>
        <v>4691.8615962753838</v>
      </c>
      <c r="Y447" t="str">
        <f t="shared" ca="1" si="170"/>
        <v>Withdrawal</v>
      </c>
      <c r="Z447" s="1">
        <f t="shared" ca="1" si="171"/>
        <v>119.59906968902033</v>
      </c>
      <c r="AA447" t="str">
        <f t="shared" ca="1" si="172"/>
        <v>Inactive</v>
      </c>
      <c r="AB447">
        <f t="shared" ca="1" si="173"/>
        <v>75.750577367205537</v>
      </c>
      <c r="AC447" s="3">
        <f t="shared" ca="1" si="174"/>
        <v>44905</v>
      </c>
      <c r="AD447" s="1">
        <f t="shared" ca="1" si="175"/>
        <v>72.148184523944153</v>
      </c>
      <c r="AE447" t="str">
        <f t="shared" ca="1" si="176"/>
        <v>Deposit</v>
      </c>
      <c r="AF447" s="1">
        <f t="shared" ca="1" si="177"/>
        <v>191.74725421296449</v>
      </c>
      <c r="AG447" t="str">
        <f t="shared" ca="1" si="178"/>
        <v>Inactive</v>
      </c>
      <c r="AH447" s="3">
        <f t="shared" si="179"/>
        <v>45810</v>
      </c>
      <c r="AI447">
        <f t="shared" ca="1" si="180"/>
        <v>90.677966101694921</v>
      </c>
    </row>
    <row r="448" spans="1:35" x14ac:dyDescent="0.35">
      <c r="A448">
        <v>123902</v>
      </c>
      <c r="B448" s="5" t="s">
        <v>474</v>
      </c>
      <c r="C448" s="3">
        <v>43974</v>
      </c>
      <c r="D448" s="3">
        <v>43974</v>
      </c>
      <c r="E448" s="6">
        <v>3648</v>
      </c>
      <c r="F448" t="s">
        <v>26</v>
      </c>
      <c r="G448" s="6">
        <v>3648</v>
      </c>
      <c r="H448" t="str">
        <f t="shared" si="156"/>
        <v>Active</v>
      </c>
      <c r="I448">
        <f t="shared" si="157"/>
        <v>8.0831408775981526</v>
      </c>
      <c r="J448">
        <f t="shared" si="181"/>
        <v>91.916859122401846</v>
      </c>
      <c r="K448" s="3">
        <v>43996</v>
      </c>
      <c r="L448" s="1">
        <f t="shared" ca="1" si="158"/>
        <v>3621.0878807043932</v>
      </c>
      <c r="M448" t="s">
        <v>896</v>
      </c>
      <c r="N448" s="1">
        <f t="shared" ca="1" si="159"/>
        <v>7269.0878807043937</v>
      </c>
      <c r="O448" t="str">
        <f t="shared" ca="1" si="160"/>
        <v>Active</v>
      </c>
      <c r="P448">
        <f t="shared" ca="1" si="161"/>
        <v>10.508083140877599</v>
      </c>
      <c r="Q448" s="3">
        <f t="shared" ca="1" si="162"/>
        <v>44115</v>
      </c>
      <c r="R448" s="1">
        <f t="shared" ca="1" si="163"/>
        <v>6430.1803257812835</v>
      </c>
      <c r="S448" t="str">
        <f t="shared" ca="1" si="164"/>
        <v>Deposit</v>
      </c>
      <c r="T448" s="1">
        <f t="shared" ca="1" si="165"/>
        <v>7271.0878807043937</v>
      </c>
      <c r="U448" t="str">
        <f t="shared" ca="1" si="166"/>
        <v>Active</v>
      </c>
      <c r="V448">
        <f t="shared" ca="1" si="167"/>
        <v>9.122401847575059</v>
      </c>
      <c r="W448" s="3">
        <f t="shared" ca="1" si="168"/>
        <v>44121</v>
      </c>
      <c r="X448" s="1">
        <f t="shared" ca="1" si="169"/>
        <v>2195.7319126283605</v>
      </c>
      <c r="Y448" t="str">
        <f t="shared" ca="1" si="170"/>
        <v>Withdrawal</v>
      </c>
      <c r="Z448" s="1">
        <f t="shared" ca="1" si="171"/>
        <v>5075.3559680760336</v>
      </c>
      <c r="AA448" t="str">
        <f t="shared" ca="1" si="172"/>
        <v>Inactive</v>
      </c>
      <c r="AB448">
        <f t="shared" ca="1" si="173"/>
        <v>75.750577367205537</v>
      </c>
      <c r="AC448" s="3">
        <f t="shared" ca="1" si="174"/>
        <v>44697</v>
      </c>
      <c r="AD448" s="1">
        <f t="shared" ca="1" si="175"/>
        <v>352.91548828429768</v>
      </c>
      <c r="AE448" t="str">
        <f t="shared" ca="1" si="176"/>
        <v>Deposit</v>
      </c>
      <c r="AF448" s="1">
        <f t="shared" ca="1" si="177"/>
        <v>5428.2714563603313</v>
      </c>
      <c r="AG448" t="str">
        <f t="shared" ca="1" si="178"/>
        <v>Inactive</v>
      </c>
      <c r="AH448" s="3">
        <f t="shared" si="179"/>
        <v>45810</v>
      </c>
      <c r="AI448">
        <f t="shared" ca="1" si="180"/>
        <v>90.677966101694921</v>
      </c>
    </row>
    <row r="449" spans="1:35" x14ac:dyDescent="0.35">
      <c r="A449">
        <v>123903</v>
      </c>
      <c r="B449" s="5" t="s">
        <v>475</v>
      </c>
      <c r="C449" s="3">
        <v>44336</v>
      </c>
      <c r="D449" s="3">
        <v>44336</v>
      </c>
      <c r="E449" s="6">
        <v>9084</v>
      </c>
      <c r="F449" t="s">
        <v>26</v>
      </c>
      <c r="G449" s="6">
        <v>9084</v>
      </c>
      <c r="H449" t="str">
        <f t="shared" si="156"/>
        <v>Active</v>
      </c>
      <c r="I449">
        <f t="shared" si="157"/>
        <v>8.0831408775981526</v>
      </c>
      <c r="J449">
        <f t="shared" si="181"/>
        <v>91.916859122401846</v>
      </c>
      <c r="K449" s="3">
        <v>44459</v>
      </c>
      <c r="L449" s="1">
        <f t="shared" ca="1" si="158"/>
        <v>570.91697941911968</v>
      </c>
      <c r="M449" t="s">
        <v>896</v>
      </c>
      <c r="N449" s="1">
        <f t="shared" ca="1" si="159"/>
        <v>9654.9169794191203</v>
      </c>
      <c r="O449" t="str">
        <f t="shared" ca="1" si="160"/>
        <v>Active</v>
      </c>
      <c r="P449">
        <f t="shared" ca="1" si="161"/>
        <v>10.508083140877599</v>
      </c>
      <c r="Q449" s="3">
        <f t="shared" ca="1" si="162"/>
        <v>44525</v>
      </c>
      <c r="R449" s="1">
        <f t="shared" ca="1" si="163"/>
        <v>9309.4007602813326</v>
      </c>
      <c r="S449" t="str">
        <f t="shared" ca="1" si="164"/>
        <v>Withdrawal</v>
      </c>
      <c r="T449" s="1">
        <f t="shared" ca="1" si="165"/>
        <v>345.51621913778763</v>
      </c>
      <c r="U449" t="str">
        <f t="shared" ca="1" si="166"/>
        <v>Active</v>
      </c>
      <c r="V449">
        <f t="shared" ca="1" si="167"/>
        <v>9.122401847575059</v>
      </c>
      <c r="W449" s="3">
        <f t="shared" ca="1" si="168"/>
        <v>44698</v>
      </c>
      <c r="X449" s="1">
        <f t="shared" ca="1" si="169"/>
        <v>192.2407297542855</v>
      </c>
      <c r="Y449" t="str">
        <f t="shared" ca="1" si="170"/>
        <v>Withdrawal</v>
      </c>
      <c r="Z449" s="1">
        <f t="shared" ca="1" si="171"/>
        <v>153.27548938350213</v>
      </c>
      <c r="AA449" t="str">
        <f t="shared" ca="1" si="172"/>
        <v>Inactive</v>
      </c>
      <c r="AB449">
        <f t="shared" ca="1" si="173"/>
        <v>75.750577367205537</v>
      </c>
      <c r="AC449" s="3">
        <f t="shared" ca="1" si="174"/>
        <v>45100</v>
      </c>
      <c r="AD449" s="1">
        <f t="shared" ca="1" si="175"/>
        <v>18.151072383011851</v>
      </c>
      <c r="AE449" t="str">
        <f t="shared" ca="1" si="176"/>
        <v>Deposit</v>
      </c>
      <c r="AF449" s="1">
        <f t="shared" ca="1" si="177"/>
        <v>171.426561766514</v>
      </c>
      <c r="AG449" t="str">
        <f t="shared" ca="1" si="178"/>
        <v>Inactive</v>
      </c>
      <c r="AH449" s="3">
        <f t="shared" si="179"/>
        <v>45810</v>
      </c>
      <c r="AI449">
        <f t="shared" ca="1" si="180"/>
        <v>90.677966101694921</v>
      </c>
    </row>
    <row r="450" spans="1:35" x14ac:dyDescent="0.35">
      <c r="A450">
        <v>123904</v>
      </c>
      <c r="B450" s="5" t="s">
        <v>476</v>
      </c>
      <c r="C450" s="3">
        <v>44295</v>
      </c>
      <c r="D450" s="3">
        <v>44295</v>
      </c>
      <c r="E450" s="6">
        <v>7747</v>
      </c>
      <c r="F450" t="s">
        <v>26</v>
      </c>
      <c r="G450" s="6">
        <v>7747</v>
      </c>
      <c r="H450" t="str">
        <f t="shared" ref="H450:H513" si="182">IF(K450&lt;&gt;"", IF(DATEDIF(D450, K450, "d")&lt;=180, "Active", "Inactive"), IF(K450="", "No Status", ""))</f>
        <v>Active</v>
      </c>
      <c r="I450">
        <f t="shared" ref="I450:I513" si="183">IF(COUNTIF(H:H, "&lt;&gt;") &gt; 0, (COUNTIF(H:H, "Inactive") / (COUNTIF(H:H, "Active") + COUNTIF(H:H, "Inactive"))) * 100, 0)</f>
        <v>8.0831408775981526</v>
      </c>
      <c r="J450">
        <f t="shared" si="181"/>
        <v>91.916859122401846</v>
      </c>
      <c r="K450" s="3">
        <v>44394</v>
      </c>
      <c r="L450" s="1">
        <f t="shared" ref="L450:L513" ca="1" si="184">IF(M450="Withdrawal", MIN(G450, RAND()*G450), RAND()*G450)</f>
        <v>6813.480684039745</v>
      </c>
      <c r="M450" t="s">
        <v>896</v>
      </c>
      <c r="N450" s="1">
        <f t="shared" ref="N450:N513" ca="1" si="185">IF(M450="Withdrawal", G450-L450, G450+L450)</f>
        <v>14560.480684039745</v>
      </c>
      <c r="O450" t="str">
        <f t="shared" ref="O450:O513" ca="1" si="186">IF(DATEDIF(K450, Q450, "d")&lt;=180, "Active", "Inactive")</f>
        <v>Active</v>
      </c>
      <c r="P450">
        <f t="shared" ref="P450:P513" ca="1" si="187">IF(COUNTIF(O:O, "&lt;&gt;") &gt; 0, (COUNTIF(O:O, "Inactive") / (COUNTIF(O:O, "Active") + COUNTIF(O:O, "Inactive"))) * 100, 0)</f>
        <v>10.508083140877599</v>
      </c>
      <c r="Q450" s="3">
        <f t="shared" ref="Q450:Q513" ca="1" si="188">IF(K450="", "", K450+RANDBETWEEN(1,200))</f>
        <v>44441</v>
      </c>
      <c r="R450" s="1">
        <f t="shared" ref="R450:R513" ca="1" si="189">IF(S450="Withdrawal", MIN(N450, RAND()*N450), RAND()*N450)</f>
        <v>5644.0052845460623</v>
      </c>
      <c r="S450" t="str">
        <f t="shared" ref="S450:S513" ca="1" si="190">IF(RAND() &lt; 0.5, "Deposit", "Withdrawal")</f>
        <v>Withdrawal</v>
      </c>
      <c r="T450" s="1">
        <f t="shared" ref="T450:T513" ca="1" si="191">IF(S450="Withdrawal", N450-R450, N450+2)</f>
        <v>8916.4753994936837</v>
      </c>
      <c r="U450" t="str">
        <f t="shared" ref="U450:U513" ca="1" si="192">IF(DATEDIF(Q450, W450, "d")&lt;=180, "Active", "Inactive")</f>
        <v>Active</v>
      </c>
      <c r="V450">
        <f t="shared" ref="V450:V513" ca="1" si="193">IF(COUNTIF(U:U, "&lt;&gt;") &gt; 0, (COUNTIF(U:U, "Inactive") / (COUNTIF(U:U, "Active") + COUNTIF(U:U, "Inactive"))) * 100, 0)</f>
        <v>9.122401847575059</v>
      </c>
      <c r="W450" s="3">
        <f t="shared" ref="W450:W513" ca="1" si="194">IF(Q450="", "", Q450+RANDBETWEEN(1,200))</f>
        <v>44506</v>
      </c>
      <c r="X450" s="1">
        <f t="shared" ref="X450:X513" ca="1" si="195">IF(Y450="Withdrawal", MIN(T450, RAND()*T450), RAND()*T450)</f>
        <v>1321.3461124731759</v>
      </c>
      <c r="Y450" t="str">
        <f t="shared" ref="Y450:Y513" ca="1" si="196">IF(RAND() &lt; 0.5, "Deposit", "Withdrawal")</f>
        <v>Deposit</v>
      </c>
      <c r="Z450" s="1">
        <f t="shared" ref="Z450:Z513" ca="1" si="197">IF(Y450="Withdrawal", T450-X450, T450+X450)</f>
        <v>10237.82151196686</v>
      </c>
      <c r="AA450" t="str">
        <f t="shared" ref="AA450:AA513" ca="1" si="198">IF(DATEDIF(W450, AC450, "d")&lt;=180, "Active", "Inactive")</f>
        <v>Active</v>
      </c>
      <c r="AB450">
        <f t="shared" ref="AB450:AB513" ca="1" si="199">IF(COUNTIF(AA:AA, "&lt;&gt;") &gt; 0, (COUNTIF(AA:AA, "Inactive") / (COUNTIF(AA:AA, "Active") + COUNTIF(AA:AA, "Inactive"))) * 100, 0)</f>
        <v>75.750577367205537</v>
      </c>
      <c r="AC450" s="3">
        <f t="shared" ref="AC450:AC513" ca="1" si="200">IF(W450="", "", W450+RANDBETWEEN(1,700))</f>
        <v>44667</v>
      </c>
      <c r="AD450" s="1">
        <f t="shared" ref="AD450:AD513" ca="1" si="201">IF(AE450="Withdrawal", MIN(Z450, RAND()*Z450), RAND()*Z450)</f>
        <v>4892.6940526354319</v>
      </c>
      <c r="AE450" t="str">
        <f t="shared" ref="AE450:AE513" ca="1" si="202">IF(RAND() &lt; 0.5, "Deposit", "Withdrawal")</f>
        <v>Deposit</v>
      </c>
      <c r="AF450" s="1">
        <f t="shared" ref="AF450:AF513" ca="1" si="203">IF(AE450="Withdrawal", Z450-AD450, Z450+AD450)</f>
        <v>15130.515564602292</v>
      </c>
      <c r="AG450" t="str">
        <f t="shared" ref="AG450:AG513" ca="1" si="204">IF(DATEDIF(AC450, AH450, "d")&lt;=180, "Active", "Inactive")</f>
        <v>Inactive</v>
      </c>
      <c r="AH450" s="3">
        <f t="shared" ref="AH450:AH513" si="205">DATE(2025, 6, 2)</f>
        <v>45810</v>
      </c>
      <c r="AI450">
        <f t="shared" ref="AI450:AI513" ca="1" si="206">IF(COUNTIFS(AG:AG, "&lt;&gt;", AG:AG, "&lt;&gt;#NUM!") &gt; 0, (COUNTIFS(AG:AG, "Inactive", AG:AG, "&lt;&gt;", AG:AG, "&lt;&gt;#NUM!") / (COUNTIFS(AG:AG, "Active", AG:AG, "&lt;&gt;", AG:AG, "&lt;&gt;#NUM!") + COUNTIFS(AG:AG, "Inactive", AG:AG, "&lt;&gt;", AG:AG, "&lt;&gt;#NUM!"))) * 100, 0)</f>
        <v>90.677966101694921</v>
      </c>
    </row>
    <row r="451" spans="1:35" x14ac:dyDescent="0.35">
      <c r="A451">
        <v>123905</v>
      </c>
      <c r="B451" s="5" t="s">
        <v>477</v>
      </c>
      <c r="C451" s="3">
        <v>44634</v>
      </c>
      <c r="D451" s="3">
        <v>44634</v>
      </c>
      <c r="E451" s="6">
        <v>8102</v>
      </c>
      <c r="F451" t="s">
        <v>26</v>
      </c>
      <c r="G451" s="6">
        <v>8102</v>
      </c>
      <c r="H451" t="str">
        <f t="shared" si="182"/>
        <v>Active</v>
      </c>
      <c r="I451">
        <f t="shared" si="183"/>
        <v>8.0831408775981526</v>
      </c>
      <c r="J451">
        <f t="shared" ref="J451:J514" si="207">IF(COUNTIF(H:H, "&lt;&gt;") &gt; 0, (COUNTIF(H:H, "Active") / (COUNTIF(H:H, "Inactive") + COUNTIF(H:H, "Active"))) * 100, 0)</f>
        <v>91.916859122401846</v>
      </c>
      <c r="K451" s="3">
        <v>44749</v>
      </c>
      <c r="L451" s="1">
        <f t="shared" ca="1" si="184"/>
        <v>6644.8591635009006</v>
      </c>
      <c r="M451" t="s">
        <v>896</v>
      </c>
      <c r="N451" s="1">
        <f t="shared" ca="1" si="185"/>
        <v>14746.8591635009</v>
      </c>
      <c r="O451" t="str">
        <f t="shared" ca="1" si="186"/>
        <v>Active</v>
      </c>
      <c r="P451">
        <f t="shared" ca="1" si="187"/>
        <v>10.508083140877599</v>
      </c>
      <c r="Q451" s="3">
        <f t="shared" ca="1" si="188"/>
        <v>44926</v>
      </c>
      <c r="R451" s="1">
        <f t="shared" ca="1" si="189"/>
        <v>1349.361457578784</v>
      </c>
      <c r="S451" t="str">
        <f t="shared" ca="1" si="190"/>
        <v>Withdrawal</v>
      </c>
      <c r="T451" s="1">
        <f t="shared" ca="1" si="191"/>
        <v>13397.497705922116</v>
      </c>
      <c r="U451" t="str">
        <f t="shared" ca="1" si="192"/>
        <v>Active</v>
      </c>
      <c r="V451">
        <f t="shared" ca="1" si="193"/>
        <v>9.122401847575059</v>
      </c>
      <c r="W451" s="3">
        <f t="shared" ca="1" si="194"/>
        <v>45059</v>
      </c>
      <c r="X451" s="1">
        <f t="shared" ca="1" si="195"/>
        <v>8107.3969554747018</v>
      </c>
      <c r="Y451" t="str">
        <f t="shared" ca="1" si="196"/>
        <v>Deposit</v>
      </c>
      <c r="Z451" s="1">
        <f t="shared" ca="1" si="197"/>
        <v>21504.894661396818</v>
      </c>
      <c r="AA451" t="str">
        <f t="shared" ca="1" si="198"/>
        <v>Inactive</v>
      </c>
      <c r="AB451">
        <f t="shared" ca="1" si="199"/>
        <v>75.750577367205537</v>
      </c>
      <c r="AC451" s="3">
        <f t="shared" ca="1" si="200"/>
        <v>45247</v>
      </c>
      <c r="AD451" s="1">
        <f t="shared" ca="1" si="201"/>
        <v>12498.185943488699</v>
      </c>
      <c r="AE451" t="str">
        <f t="shared" ca="1" si="202"/>
        <v>Deposit</v>
      </c>
      <c r="AF451" s="1">
        <f t="shared" ca="1" si="203"/>
        <v>34003.080604885516</v>
      </c>
      <c r="AG451" t="str">
        <f t="shared" ca="1" si="204"/>
        <v>Inactive</v>
      </c>
      <c r="AH451" s="3">
        <f t="shared" si="205"/>
        <v>45810</v>
      </c>
      <c r="AI451">
        <f t="shared" ca="1" si="206"/>
        <v>90.677966101694921</v>
      </c>
    </row>
    <row r="452" spans="1:35" x14ac:dyDescent="0.35">
      <c r="A452">
        <v>123906</v>
      </c>
      <c r="B452" s="5" t="s">
        <v>478</v>
      </c>
      <c r="C452" s="3">
        <v>43920</v>
      </c>
      <c r="D452" s="3">
        <v>43920</v>
      </c>
      <c r="E452" s="6">
        <v>8507</v>
      </c>
      <c r="F452" t="s">
        <v>26</v>
      </c>
      <c r="G452" s="6">
        <v>8507</v>
      </c>
      <c r="H452" t="str">
        <f t="shared" si="182"/>
        <v>Active</v>
      </c>
      <c r="I452">
        <f t="shared" si="183"/>
        <v>8.0831408775981526</v>
      </c>
      <c r="J452">
        <f t="shared" si="207"/>
        <v>91.916859122401846</v>
      </c>
      <c r="K452" s="3">
        <v>44015</v>
      </c>
      <c r="L452" s="1">
        <f t="shared" ca="1" si="184"/>
        <v>5775.5950252902112</v>
      </c>
      <c r="M452" t="s">
        <v>896</v>
      </c>
      <c r="N452" s="1">
        <f t="shared" ca="1" si="185"/>
        <v>14282.595025290211</v>
      </c>
      <c r="O452" t="str">
        <f t="shared" ca="1" si="186"/>
        <v>Active</v>
      </c>
      <c r="P452">
        <f t="shared" ca="1" si="187"/>
        <v>10.508083140877599</v>
      </c>
      <c r="Q452" s="3">
        <f t="shared" ca="1" si="188"/>
        <v>44111</v>
      </c>
      <c r="R452" s="1">
        <f t="shared" ca="1" si="189"/>
        <v>3961.3660019027302</v>
      </c>
      <c r="S452" t="str">
        <f t="shared" ca="1" si="190"/>
        <v>Deposit</v>
      </c>
      <c r="T452" s="1">
        <f t="shared" ca="1" si="191"/>
        <v>14284.595025290211</v>
      </c>
      <c r="U452" t="str">
        <f t="shared" ca="1" si="192"/>
        <v>Active</v>
      </c>
      <c r="V452">
        <f t="shared" ca="1" si="193"/>
        <v>9.122401847575059</v>
      </c>
      <c r="W452" s="3">
        <f t="shared" ca="1" si="194"/>
        <v>44213</v>
      </c>
      <c r="X452" s="1">
        <f t="shared" ca="1" si="195"/>
        <v>9832.4242207587668</v>
      </c>
      <c r="Y452" t="str">
        <f t="shared" ca="1" si="196"/>
        <v>Withdrawal</v>
      </c>
      <c r="Z452" s="1">
        <f t="shared" ca="1" si="197"/>
        <v>4452.1708045314444</v>
      </c>
      <c r="AA452" t="str">
        <f t="shared" ca="1" si="198"/>
        <v>Inactive</v>
      </c>
      <c r="AB452">
        <f t="shared" ca="1" si="199"/>
        <v>75.750577367205537</v>
      </c>
      <c r="AC452" s="3">
        <f t="shared" ca="1" si="200"/>
        <v>44752</v>
      </c>
      <c r="AD452" s="1">
        <f t="shared" ca="1" si="201"/>
        <v>4184.0715034850873</v>
      </c>
      <c r="AE452" t="str">
        <f t="shared" ca="1" si="202"/>
        <v>Withdrawal</v>
      </c>
      <c r="AF452" s="1">
        <f t="shared" ca="1" si="203"/>
        <v>268.09930104635714</v>
      </c>
      <c r="AG452" t="str">
        <f t="shared" ca="1" si="204"/>
        <v>Inactive</v>
      </c>
      <c r="AH452" s="3">
        <f t="shared" si="205"/>
        <v>45810</v>
      </c>
      <c r="AI452">
        <f t="shared" ca="1" si="206"/>
        <v>90.677966101694921</v>
      </c>
    </row>
    <row r="453" spans="1:35" x14ac:dyDescent="0.35">
      <c r="A453">
        <v>123907</v>
      </c>
      <c r="B453" s="5" t="s">
        <v>479</v>
      </c>
      <c r="C453" s="3">
        <v>44284</v>
      </c>
      <c r="D453" s="3">
        <v>44284</v>
      </c>
      <c r="E453" s="6">
        <v>9625</v>
      </c>
      <c r="F453" t="s">
        <v>26</v>
      </c>
      <c r="G453" s="6">
        <v>9625</v>
      </c>
      <c r="H453" t="str">
        <f t="shared" si="182"/>
        <v>Active</v>
      </c>
      <c r="I453">
        <f t="shared" si="183"/>
        <v>8.0831408775981526</v>
      </c>
      <c r="J453">
        <f t="shared" si="207"/>
        <v>91.916859122401846</v>
      </c>
      <c r="K453" s="3">
        <v>44290</v>
      </c>
      <c r="L453" s="1">
        <f t="shared" ca="1" si="184"/>
        <v>8220.9087375474937</v>
      </c>
      <c r="M453" t="s">
        <v>895</v>
      </c>
      <c r="N453" s="1">
        <f t="shared" ca="1" si="185"/>
        <v>1404.0912624525063</v>
      </c>
      <c r="O453" t="str">
        <f t="shared" ca="1" si="186"/>
        <v>Active</v>
      </c>
      <c r="P453">
        <f t="shared" ca="1" si="187"/>
        <v>10.508083140877599</v>
      </c>
      <c r="Q453" s="3">
        <f t="shared" ca="1" si="188"/>
        <v>44322</v>
      </c>
      <c r="R453" s="1">
        <f t="shared" ca="1" si="189"/>
        <v>280.15674566768723</v>
      </c>
      <c r="S453" t="str">
        <f t="shared" ca="1" si="190"/>
        <v>Deposit</v>
      </c>
      <c r="T453" s="1">
        <f t="shared" ca="1" si="191"/>
        <v>1406.0912624525063</v>
      </c>
      <c r="U453" t="str">
        <f t="shared" ca="1" si="192"/>
        <v>Active</v>
      </c>
      <c r="V453">
        <f t="shared" ca="1" si="193"/>
        <v>9.122401847575059</v>
      </c>
      <c r="W453" s="3">
        <f t="shared" ca="1" si="194"/>
        <v>44481</v>
      </c>
      <c r="X453" s="1">
        <f t="shared" ca="1" si="195"/>
        <v>98.331017408417281</v>
      </c>
      <c r="Y453" t="str">
        <f t="shared" ca="1" si="196"/>
        <v>Deposit</v>
      </c>
      <c r="Z453" s="1">
        <f t="shared" ca="1" si="197"/>
        <v>1504.4222798609235</v>
      </c>
      <c r="AA453" t="str">
        <f t="shared" ca="1" si="198"/>
        <v>Inactive</v>
      </c>
      <c r="AB453">
        <f t="shared" ca="1" si="199"/>
        <v>75.750577367205537</v>
      </c>
      <c r="AC453" s="3">
        <f t="shared" ca="1" si="200"/>
        <v>44980</v>
      </c>
      <c r="AD453" s="1">
        <f t="shared" ca="1" si="201"/>
        <v>592.86560691839077</v>
      </c>
      <c r="AE453" t="str">
        <f t="shared" ca="1" si="202"/>
        <v>Withdrawal</v>
      </c>
      <c r="AF453" s="1">
        <f t="shared" ca="1" si="203"/>
        <v>911.55667294253271</v>
      </c>
      <c r="AG453" t="str">
        <f t="shared" ca="1" si="204"/>
        <v>Inactive</v>
      </c>
      <c r="AH453" s="3">
        <f t="shared" si="205"/>
        <v>45810</v>
      </c>
      <c r="AI453">
        <f t="shared" ca="1" si="206"/>
        <v>90.677966101694921</v>
      </c>
    </row>
    <row r="454" spans="1:35" x14ac:dyDescent="0.35">
      <c r="A454">
        <v>123908</v>
      </c>
      <c r="B454" s="5" t="s">
        <v>480</v>
      </c>
      <c r="C454" s="3">
        <v>43834</v>
      </c>
      <c r="D454" s="3">
        <v>43834</v>
      </c>
      <c r="E454" s="6">
        <v>5530</v>
      </c>
      <c r="F454" t="s">
        <v>26</v>
      </c>
      <c r="G454" s="6">
        <v>5530</v>
      </c>
      <c r="H454" t="str">
        <f t="shared" si="182"/>
        <v>Active</v>
      </c>
      <c r="I454">
        <f t="shared" si="183"/>
        <v>8.0831408775981526</v>
      </c>
      <c r="J454">
        <f t="shared" si="207"/>
        <v>91.916859122401846</v>
      </c>
      <c r="K454" s="3">
        <v>44001</v>
      </c>
      <c r="L454" s="1">
        <f t="shared" ca="1" si="184"/>
        <v>3582.3268572933275</v>
      </c>
      <c r="M454" t="s">
        <v>895</v>
      </c>
      <c r="N454" s="1">
        <f t="shared" ca="1" si="185"/>
        <v>1947.6731427066725</v>
      </c>
      <c r="O454" t="str">
        <f t="shared" ca="1" si="186"/>
        <v>Active</v>
      </c>
      <c r="P454">
        <f t="shared" ca="1" si="187"/>
        <v>10.508083140877599</v>
      </c>
      <c r="Q454" s="3">
        <f t="shared" ca="1" si="188"/>
        <v>44119</v>
      </c>
      <c r="R454" s="1">
        <f t="shared" ca="1" si="189"/>
        <v>1703.4762809683064</v>
      </c>
      <c r="S454" t="str">
        <f t="shared" ca="1" si="190"/>
        <v>Deposit</v>
      </c>
      <c r="T454" s="1">
        <f t="shared" ca="1" si="191"/>
        <v>1949.6731427066725</v>
      </c>
      <c r="U454" t="str">
        <f t="shared" ca="1" si="192"/>
        <v>Active</v>
      </c>
      <c r="V454">
        <f t="shared" ca="1" si="193"/>
        <v>9.122401847575059</v>
      </c>
      <c r="W454" s="3">
        <f t="shared" ca="1" si="194"/>
        <v>44280</v>
      </c>
      <c r="X454" s="1">
        <f t="shared" ca="1" si="195"/>
        <v>800.89253289436544</v>
      </c>
      <c r="Y454" t="str">
        <f t="shared" ca="1" si="196"/>
        <v>Withdrawal</v>
      </c>
      <c r="Z454" s="1">
        <f t="shared" ca="1" si="197"/>
        <v>1148.7806098123069</v>
      </c>
      <c r="AA454" t="str">
        <f t="shared" ca="1" si="198"/>
        <v>Inactive</v>
      </c>
      <c r="AB454">
        <f t="shared" ca="1" si="199"/>
        <v>75.750577367205537</v>
      </c>
      <c r="AC454" s="3">
        <f t="shared" ca="1" si="200"/>
        <v>44657</v>
      </c>
      <c r="AD454" s="1">
        <f t="shared" ca="1" si="201"/>
        <v>1026.8388396917442</v>
      </c>
      <c r="AE454" t="str">
        <f t="shared" ca="1" si="202"/>
        <v>Deposit</v>
      </c>
      <c r="AF454" s="1">
        <f t="shared" ca="1" si="203"/>
        <v>2175.6194495040509</v>
      </c>
      <c r="AG454" t="str">
        <f t="shared" ca="1" si="204"/>
        <v>Inactive</v>
      </c>
      <c r="AH454" s="3">
        <f t="shared" si="205"/>
        <v>45810</v>
      </c>
      <c r="AI454">
        <f t="shared" ca="1" si="206"/>
        <v>90.677966101694921</v>
      </c>
    </row>
    <row r="455" spans="1:35" x14ac:dyDescent="0.35">
      <c r="A455">
        <v>123909</v>
      </c>
      <c r="B455" s="5" t="s">
        <v>481</v>
      </c>
      <c r="C455" s="3">
        <v>44940</v>
      </c>
      <c r="D455" s="3">
        <v>44940</v>
      </c>
      <c r="E455" s="6">
        <v>4298</v>
      </c>
      <c r="F455" t="s">
        <v>26</v>
      </c>
      <c r="G455" s="6">
        <v>4298</v>
      </c>
      <c r="H455" t="str">
        <f t="shared" si="182"/>
        <v>Active</v>
      </c>
      <c r="I455">
        <f t="shared" si="183"/>
        <v>8.0831408775981526</v>
      </c>
      <c r="J455">
        <f t="shared" si="207"/>
        <v>91.916859122401846</v>
      </c>
      <c r="K455" s="3">
        <v>44984</v>
      </c>
      <c r="L455" s="1">
        <f t="shared" ca="1" si="184"/>
        <v>2056.8008864913259</v>
      </c>
      <c r="M455" t="s">
        <v>895</v>
      </c>
      <c r="N455" s="1">
        <f t="shared" ca="1" si="185"/>
        <v>2241.1991135086741</v>
      </c>
      <c r="O455" t="str">
        <f t="shared" ca="1" si="186"/>
        <v>Active</v>
      </c>
      <c r="P455">
        <f t="shared" ca="1" si="187"/>
        <v>10.508083140877599</v>
      </c>
      <c r="Q455" s="3">
        <f t="shared" ca="1" si="188"/>
        <v>45044</v>
      </c>
      <c r="R455" s="1">
        <f t="shared" ca="1" si="189"/>
        <v>1361.6412853936952</v>
      </c>
      <c r="S455" t="str">
        <f t="shared" ca="1" si="190"/>
        <v>Deposit</v>
      </c>
      <c r="T455" s="1">
        <f t="shared" ca="1" si="191"/>
        <v>2243.1991135086741</v>
      </c>
      <c r="U455" t="str">
        <f t="shared" ca="1" si="192"/>
        <v>Active</v>
      </c>
      <c r="V455">
        <f t="shared" ca="1" si="193"/>
        <v>9.122401847575059</v>
      </c>
      <c r="W455" s="3">
        <f t="shared" ca="1" si="194"/>
        <v>45133</v>
      </c>
      <c r="X455" s="1">
        <f t="shared" ca="1" si="195"/>
        <v>1131.4891028468487</v>
      </c>
      <c r="Y455" t="str">
        <f t="shared" ca="1" si="196"/>
        <v>Deposit</v>
      </c>
      <c r="Z455" s="1">
        <f t="shared" ca="1" si="197"/>
        <v>3374.6882163555229</v>
      </c>
      <c r="AA455" t="str">
        <f t="shared" ca="1" si="198"/>
        <v>Inactive</v>
      </c>
      <c r="AB455">
        <f t="shared" ca="1" si="199"/>
        <v>75.750577367205537</v>
      </c>
      <c r="AC455" s="3">
        <f t="shared" ca="1" si="200"/>
        <v>45480</v>
      </c>
      <c r="AD455" s="1">
        <f t="shared" ca="1" si="201"/>
        <v>1177.934254731882</v>
      </c>
      <c r="AE455" t="str">
        <f t="shared" ca="1" si="202"/>
        <v>Deposit</v>
      </c>
      <c r="AF455" s="1">
        <f t="shared" ca="1" si="203"/>
        <v>4552.6224710874048</v>
      </c>
      <c r="AG455" t="str">
        <f t="shared" ca="1" si="204"/>
        <v>Inactive</v>
      </c>
      <c r="AH455" s="3">
        <f t="shared" si="205"/>
        <v>45810</v>
      </c>
      <c r="AI455">
        <f t="shared" ca="1" si="206"/>
        <v>90.677966101694921</v>
      </c>
    </row>
    <row r="456" spans="1:35" x14ac:dyDescent="0.35">
      <c r="A456">
        <v>123910</v>
      </c>
      <c r="B456" s="5" t="s">
        <v>482</v>
      </c>
      <c r="C456" s="3">
        <v>45101</v>
      </c>
      <c r="D456" s="3">
        <v>45101</v>
      </c>
      <c r="E456" s="6">
        <v>1260</v>
      </c>
      <c r="F456" t="s">
        <v>26</v>
      </c>
      <c r="G456" s="6">
        <v>1260</v>
      </c>
      <c r="H456" t="str">
        <f t="shared" si="182"/>
        <v>Active</v>
      </c>
      <c r="I456">
        <f t="shared" si="183"/>
        <v>8.0831408775981526</v>
      </c>
      <c r="J456">
        <f t="shared" si="207"/>
        <v>91.916859122401846</v>
      </c>
      <c r="K456" s="3">
        <v>45168</v>
      </c>
      <c r="L456" s="1">
        <f t="shared" ca="1" si="184"/>
        <v>75.586317021897173</v>
      </c>
      <c r="M456" t="s">
        <v>896</v>
      </c>
      <c r="N456" s="1">
        <f t="shared" ca="1" si="185"/>
        <v>1335.5863170218972</v>
      </c>
      <c r="O456" t="str">
        <f t="shared" ca="1" si="186"/>
        <v>Active</v>
      </c>
      <c r="P456">
        <f t="shared" ca="1" si="187"/>
        <v>10.508083140877599</v>
      </c>
      <c r="Q456" s="3">
        <f t="shared" ca="1" si="188"/>
        <v>45244</v>
      </c>
      <c r="R456" s="1">
        <f t="shared" ca="1" si="189"/>
        <v>820.45295758670011</v>
      </c>
      <c r="S456" t="str">
        <f t="shared" ca="1" si="190"/>
        <v>Deposit</v>
      </c>
      <c r="T456" s="1">
        <f t="shared" ca="1" si="191"/>
        <v>1337.5863170218972</v>
      </c>
      <c r="U456" t="str">
        <f t="shared" ca="1" si="192"/>
        <v>Active</v>
      </c>
      <c r="V456">
        <f t="shared" ca="1" si="193"/>
        <v>9.122401847575059</v>
      </c>
      <c r="W456" s="3">
        <f t="shared" ca="1" si="194"/>
        <v>45332</v>
      </c>
      <c r="X456" s="1">
        <f t="shared" ca="1" si="195"/>
        <v>256.50174720640069</v>
      </c>
      <c r="Y456" t="str">
        <f t="shared" ca="1" si="196"/>
        <v>Deposit</v>
      </c>
      <c r="Z456" s="1">
        <f t="shared" ca="1" si="197"/>
        <v>1594.088064228298</v>
      </c>
      <c r="AA456" t="str">
        <f t="shared" ca="1" si="198"/>
        <v>Active</v>
      </c>
      <c r="AB456">
        <f t="shared" ca="1" si="199"/>
        <v>75.750577367205537</v>
      </c>
      <c r="AC456" s="3">
        <f t="shared" ca="1" si="200"/>
        <v>45484</v>
      </c>
      <c r="AD456" s="1">
        <f t="shared" ca="1" si="201"/>
        <v>1170.8737272372503</v>
      </c>
      <c r="AE456" t="str">
        <f t="shared" ca="1" si="202"/>
        <v>Deposit</v>
      </c>
      <c r="AF456" s="1">
        <f t="shared" ca="1" si="203"/>
        <v>2764.9617914655482</v>
      </c>
      <c r="AG456" t="str">
        <f t="shared" ca="1" si="204"/>
        <v>Inactive</v>
      </c>
      <c r="AH456" s="3">
        <f t="shared" si="205"/>
        <v>45810</v>
      </c>
      <c r="AI456">
        <f t="shared" ca="1" si="206"/>
        <v>90.677966101694921</v>
      </c>
    </row>
    <row r="457" spans="1:35" x14ac:dyDescent="0.35">
      <c r="A457">
        <v>123911</v>
      </c>
      <c r="B457" s="5" t="s">
        <v>483</v>
      </c>
      <c r="C457" s="3">
        <v>44745</v>
      </c>
      <c r="D457" s="3">
        <v>44745</v>
      </c>
      <c r="E457" s="6">
        <v>8632</v>
      </c>
      <c r="F457" t="s">
        <v>26</v>
      </c>
      <c r="G457" s="6">
        <v>8632</v>
      </c>
      <c r="H457" t="str">
        <f t="shared" si="182"/>
        <v>Active</v>
      </c>
      <c r="I457">
        <f t="shared" si="183"/>
        <v>8.0831408775981526</v>
      </c>
      <c r="J457">
        <f t="shared" si="207"/>
        <v>91.916859122401846</v>
      </c>
      <c r="K457" s="3">
        <v>44747</v>
      </c>
      <c r="L457" s="1">
        <f t="shared" ca="1" si="184"/>
        <v>3006.2882671962143</v>
      </c>
      <c r="M457" t="s">
        <v>896</v>
      </c>
      <c r="N457" s="1">
        <f t="shared" ca="1" si="185"/>
        <v>11638.288267196214</v>
      </c>
      <c r="O457" t="str">
        <f t="shared" ca="1" si="186"/>
        <v>Active</v>
      </c>
      <c r="P457">
        <f t="shared" ca="1" si="187"/>
        <v>10.508083140877599</v>
      </c>
      <c r="Q457" s="3">
        <f t="shared" ca="1" si="188"/>
        <v>44888</v>
      </c>
      <c r="R457" s="1">
        <f t="shared" ca="1" si="189"/>
        <v>3751.7267435981535</v>
      </c>
      <c r="S457" t="str">
        <f t="shared" ca="1" si="190"/>
        <v>Withdrawal</v>
      </c>
      <c r="T457" s="1">
        <f t="shared" ca="1" si="191"/>
        <v>7886.5615235980604</v>
      </c>
      <c r="U457" t="str">
        <f t="shared" ca="1" si="192"/>
        <v>Active</v>
      </c>
      <c r="V457">
        <f t="shared" ca="1" si="193"/>
        <v>9.122401847575059</v>
      </c>
      <c r="W457" s="3">
        <f t="shared" ca="1" si="194"/>
        <v>44974</v>
      </c>
      <c r="X457" s="1">
        <f t="shared" ca="1" si="195"/>
        <v>529.19075250968297</v>
      </c>
      <c r="Y457" t="str">
        <f t="shared" ca="1" si="196"/>
        <v>Withdrawal</v>
      </c>
      <c r="Z457" s="1">
        <f t="shared" ca="1" si="197"/>
        <v>7357.3707710883773</v>
      </c>
      <c r="AA457" t="str">
        <f t="shared" ca="1" si="198"/>
        <v>Inactive</v>
      </c>
      <c r="AB457">
        <f t="shared" ca="1" si="199"/>
        <v>75.750577367205537</v>
      </c>
      <c r="AC457" s="3">
        <f t="shared" ca="1" si="200"/>
        <v>45604</v>
      </c>
      <c r="AD457" s="1">
        <f t="shared" ca="1" si="201"/>
        <v>1390.2711431125181</v>
      </c>
      <c r="AE457" t="str">
        <f t="shared" ca="1" si="202"/>
        <v>Deposit</v>
      </c>
      <c r="AF457" s="1">
        <f t="shared" ca="1" si="203"/>
        <v>8747.6419142008963</v>
      </c>
      <c r="AG457" t="str">
        <f t="shared" ca="1" si="204"/>
        <v>Inactive</v>
      </c>
      <c r="AH457" s="3">
        <f t="shared" si="205"/>
        <v>45810</v>
      </c>
      <c r="AI457">
        <f t="shared" ca="1" si="206"/>
        <v>90.677966101694921</v>
      </c>
    </row>
    <row r="458" spans="1:35" x14ac:dyDescent="0.35">
      <c r="A458">
        <v>123912</v>
      </c>
      <c r="B458" s="5" t="s">
        <v>484</v>
      </c>
      <c r="C458" s="3">
        <v>44648</v>
      </c>
      <c r="D458" s="3">
        <v>44648</v>
      </c>
      <c r="E458" s="6">
        <v>8311</v>
      </c>
      <c r="F458" t="s">
        <v>26</v>
      </c>
      <c r="G458" s="6">
        <v>8311</v>
      </c>
      <c r="H458" t="str">
        <f t="shared" si="182"/>
        <v>Active</v>
      </c>
      <c r="I458">
        <f t="shared" si="183"/>
        <v>8.0831408775981526</v>
      </c>
      <c r="J458">
        <f t="shared" si="207"/>
        <v>91.916859122401846</v>
      </c>
      <c r="K458" s="3">
        <v>44748</v>
      </c>
      <c r="L458" s="1">
        <f t="shared" ca="1" si="184"/>
        <v>37.828432040959953</v>
      </c>
      <c r="M458" t="s">
        <v>895</v>
      </c>
      <c r="N458" s="1">
        <f t="shared" ca="1" si="185"/>
        <v>8273.1715679590397</v>
      </c>
      <c r="O458" t="str">
        <f t="shared" ca="1" si="186"/>
        <v>Active</v>
      </c>
      <c r="P458">
        <f t="shared" ca="1" si="187"/>
        <v>10.508083140877599</v>
      </c>
      <c r="Q458" s="3">
        <f t="shared" ca="1" si="188"/>
        <v>44882</v>
      </c>
      <c r="R458" s="1">
        <f t="shared" ca="1" si="189"/>
        <v>5488.3442294902125</v>
      </c>
      <c r="S458" t="str">
        <f t="shared" ca="1" si="190"/>
        <v>Withdrawal</v>
      </c>
      <c r="T458" s="1">
        <f t="shared" ca="1" si="191"/>
        <v>2784.8273384688273</v>
      </c>
      <c r="U458" t="str">
        <f t="shared" ca="1" si="192"/>
        <v>Active</v>
      </c>
      <c r="V458">
        <f t="shared" ca="1" si="193"/>
        <v>9.122401847575059</v>
      </c>
      <c r="W458" s="3">
        <f t="shared" ca="1" si="194"/>
        <v>44946</v>
      </c>
      <c r="X458" s="1">
        <f t="shared" ca="1" si="195"/>
        <v>2524.0505257758796</v>
      </c>
      <c r="Y458" t="str">
        <f t="shared" ca="1" si="196"/>
        <v>Deposit</v>
      </c>
      <c r="Z458" s="1">
        <f t="shared" ca="1" si="197"/>
        <v>5308.8778642447069</v>
      </c>
      <c r="AA458" t="str">
        <f t="shared" ca="1" si="198"/>
        <v>Inactive</v>
      </c>
      <c r="AB458">
        <f t="shared" ca="1" si="199"/>
        <v>75.750577367205537</v>
      </c>
      <c r="AC458" s="3">
        <f t="shared" ca="1" si="200"/>
        <v>45157</v>
      </c>
      <c r="AD458" s="1">
        <f t="shared" ca="1" si="201"/>
        <v>5266.9923743636709</v>
      </c>
      <c r="AE458" t="str">
        <f t="shared" ca="1" si="202"/>
        <v>Withdrawal</v>
      </c>
      <c r="AF458" s="1">
        <f t="shared" ca="1" si="203"/>
        <v>41.885489881035937</v>
      </c>
      <c r="AG458" t="str">
        <f t="shared" ca="1" si="204"/>
        <v>Inactive</v>
      </c>
      <c r="AH458" s="3">
        <f t="shared" si="205"/>
        <v>45810</v>
      </c>
      <c r="AI458">
        <f t="shared" ca="1" si="206"/>
        <v>90.677966101694921</v>
      </c>
    </row>
    <row r="459" spans="1:35" x14ac:dyDescent="0.35">
      <c r="A459">
        <v>123913</v>
      </c>
      <c r="B459" s="5" t="s">
        <v>485</v>
      </c>
      <c r="C459" s="3">
        <v>44978</v>
      </c>
      <c r="D459" s="3">
        <v>44978</v>
      </c>
      <c r="E459" s="6">
        <v>6229</v>
      </c>
      <c r="F459" t="s">
        <v>26</v>
      </c>
      <c r="G459" s="6">
        <v>6229</v>
      </c>
      <c r="H459" t="str">
        <f t="shared" si="182"/>
        <v>Inactive</v>
      </c>
      <c r="I459">
        <f t="shared" si="183"/>
        <v>8.0831408775981526</v>
      </c>
      <c r="J459">
        <f t="shared" si="207"/>
        <v>91.916859122401846</v>
      </c>
      <c r="K459" s="3">
        <v>45162</v>
      </c>
      <c r="L459" s="1">
        <f t="shared" ca="1" si="184"/>
        <v>3825.3914847507531</v>
      </c>
      <c r="M459" t="s">
        <v>896</v>
      </c>
      <c r="N459" s="1">
        <f t="shared" ca="1" si="185"/>
        <v>10054.391484750753</v>
      </c>
      <c r="O459" t="str">
        <f t="shared" ca="1" si="186"/>
        <v>Active</v>
      </c>
      <c r="P459">
        <f t="shared" ca="1" si="187"/>
        <v>10.508083140877599</v>
      </c>
      <c r="Q459" s="3">
        <f t="shared" ca="1" si="188"/>
        <v>45295</v>
      </c>
      <c r="R459" s="1">
        <f t="shared" ca="1" si="189"/>
        <v>5776.0679836953796</v>
      </c>
      <c r="S459" t="str">
        <f t="shared" ca="1" si="190"/>
        <v>Deposit</v>
      </c>
      <c r="T459" s="1">
        <f t="shared" ca="1" si="191"/>
        <v>10056.391484750753</v>
      </c>
      <c r="U459" t="str">
        <f t="shared" ca="1" si="192"/>
        <v>Inactive</v>
      </c>
      <c r="V459">
        <f t="shared" ca="1" si="193"/>
        <v>9.122401847575059</v>
      </c>
      <c r="W459" s="3">
        <f t="shared" ca="1" si="194"/>
        <v>45476</v>
      </c>
      <c r="X459" s="1">
        <f t="shared" ca="1" si="195"/>
        <v>1117.0449739430298</v>
      </c>
      <c r="Y459" t="str">
        <f t="shared" ca="1" si="196"/>
        <v>Withdrawal</v>
      </c>
      <c r="Z459" s="1">
        <f t="shared" ca="1" si="197"/>
        <v>8939.3465108077235</v>
      </c>
      <c r="AA459" t="str">
        <f t="shared" ca="1" si="198"/>
        <v>Inactive</v>
      </c>
      <c r="AB459">
        <f t="shared" ca="1" si="199"/>
        <v>75.750577367205537</v>
      </c>
      <c r="AC459" s="3">
        <f t="shared" ca="1" si="200"/>
        <v>46098</v>
      </c>
      <c r="AD459" s="1">
        <f t="shared" ca="1" si="201"/>
        <v>3196.6281290226111</v>
      </c>
      <c r="AE459" t="str">
        <f t="shared" ca="1" si="202"/>
        <v>Withdrawal</v>
      </c>
      <c r="AF459" s="1">
        <f t="shared" ca="1" si="203"/>
        <v>5742.7183817851128</v>
      </c>
      <c r="AG459" t="e">
        <f t="shared" ca="1" si="204"/>
        <v>#NUM!</v>
      </c>
      <c r="AH459" s="3">
        <f t="shared" si="205"/>
        <v>45810</v>
      </c>
      <c r="AI459">
        <f t="shared" ca="1" si="206"/>
        <v>90.677966101694921</v>
      </c>
    </row>
    <row r="460" spans="1:35" x14ac:dyDescent="0.35">
      <c r="A460">
        <v>123914</v>
      </c>
      <c r="B460" s="5" t="s">
        <v>486</v>
      </c>
      <c r="C460" s="3">
        <v>44243</v>
      </c>
      <c r="D460" s="3">
        <v>44243</v>
      </c>
      <c r="E460" s="6">
        <v>4827</v>
      </c>
      <c r="F460" t="s">
        <v>26</v>
      </c>
      <c r="G460" s="6">
        <v>4827</v>
      </c>
      <c r="H460" t="str">
        <f t="shared" si="182"/>
        <v>Active</v>
      </c>
      <c r="I460">
        <f t="shared" si="183"/>
        <v>8.0831408775981526</v>
      </c>
      <c r="J460">
        <f t="shared" si="207"/>
        <v>91.916859122401846</v>
      </c>
      <c r="K460" s="3">
        <v>44262</v>
      </c>
      <c r="L460" s="1">
        <f t="shared" ca="1" si="184"/>
        <v>3172.7595253831951</v>
      </c>
      <c r="M460" t="s">
        <v>895</v>
      </c>
      <c r="N460" s="1">
        <f t="shared" ca="1" si="185"/>
        <v>1654.2404746168049</v>
      </c>
      <c r="O460" t="str">
        <f t="shared" ca="1" si="186"/>
        <v>Active</v>
      </c>
      <c r="P460">
        <f t="shared" ca="1" si="187"/>
        <v>10.508083140877599</v>
      </c>
      <c r="Q460" s="3">
        <f t="shared" ca="1" si="188"/>
        <v>44391</v>
      </c>
      <c r="R460" s="1">
        <f t="shared" ca="1" si="189"/>
        <v>1258.1284097172186</v>
      </c>
      <c r="S460" t="str">
        <f t="shared" ca="1" si="190"/>
        <v>Deposit</v>
      </c>
      <c r="T460" s="1">
        <f t="shared" ca="1" si="191"/>
        <v>1656.2404746168049</v>
      </c>
      <c r="U460" t="str">
        <f t="shared" ca="1" si="192"/>
        <v>Active</v>
      </c>
      <c r="V460">
        <f t="shared" ca="1" si="193"/>
        <v>9.122401847575059</v>
      </c>
      <c r="W460" s="3">
        <f t="shared" ca="1" si="194"/>
        <v>44514</v>
      </c>
      <c r="X460" s="1">
        <f t="shared" ca="1" si="195"/>
        <v>883.86017421709983</v>
      </c>
      <c r="Y460" t="str">
        <f t="shared" ca="1" si="196"/>
        <v>Deposit</v>
      </c>
      <c r="Z460" s="1">
        <f t="shared" ca="1" si="197"/>
        <v>2540.1006488339049</v>
      </c>
      <c r="AA460" t="str">
        <f t="shared" ca="1" si="198"/>
        <v>Active</v>
      </c>
      <c r="AB460">
        <f t="shared" ca="1" si="199"/>
        <v>75.750577367205537</v>
      </c>
      <c r="AC460" s="3">
        <f t="shared" ca="1" si="200"/>
        <v>44623</v>
      </c>
      <c r="AD460" s="1">
        <f t="shared" ca="1" si="201"/>
        <v>1672.7151893538191</v>
      </c>
      <c r="AE460" t="str">
        <f t="shared" ca="1" si="202"/>
        <v>Deposit</v>
      </c>
      <c r="AF460" s="1">
        <f t="shared" ca="1" si="203"/>
        <v>4212.8158381877238</v>
      </c>
      <c r="AG460" t="str">
        <f t="shared" ca="1" si="204"/>
        <v>Inactive</v>
      </c>
      <c r="AH460" s="3">
        <f t="shared" si="205"/>
        <v>45810</v>
      </c>
      <c r="AI460">
        <f t="shared" ca="1" si="206"/>
        <v>90.677966101694921</v>
      </c>
    </row>
    <row r="461" spans="1:35" x14ac:dyDescent="0.35">
      <c r="A461">
        <v>123915</v>
      </c>
      <c r="B461" s="5" t="s">
        <v>487</v>
      </c>
      <c r="C461" s="3">
        <v>44264</v>
      </c>
      <c r="D461" s="3">
        <v>44264</v>
      </c>
      <c r="E461" s="6">
        <v>7493</v>
      </c>
      <c r="F461" t="s">
        <v>26</v>
      </c>
      <c r="G461" s="6">
        <v>7493</v>
      </c>
      <c r="H461" t="str">
        <f t="shared" si="182"/>
        <v>Active</v>
      </c>
      <c r="I461">
        <f t="shared" si="183"/>
        <v>8.0831408775981526</v>
      </c>
      <c r="J461">
        <f t="shared" si="207"/>
        <v>91.916859122401846</v>
      </c>
      <c r="K461" s="3">
        <v>44311</v>
      </c>
      <c r="L461" s="1">
        <f t="shared" ca="1" si="184"/>
        <v>7217.9586632049659</v>
      </c>
      <c r="M461" t="s">
        <v>896</v>
      </c>
      <c r="N461" s="1">
        <f t="shared" ca="1" si="185"/>
        <v>14710.958663204965</v>
      </c>
      <c r="O461" t="str">
        <f t="shared" ca="1" si="186"/>
        <v>Inactive</v>
      </c>
      <c r="P461">
        <f t="shared" ca="1" si="187"/>
        <v>10.508083140877599</v>
      </c>
      <c r="Q461" s="3">
        <f t="shared" ca="1" si="188"/>
        <v>44505</v>
      </c>
      <c r="R461" s="1">
        <f t="shared" ca="1" si="189"/>
        <v>6650.6601209297223</v>
      </c>
      <c r="S461" t="str">
        <f t="shared" ca="1" si="190"/>
        <v>Withdrawal</v>
      </c>
      <c r="T461" s="1">
        <f t="shared" ca="1" si="191"/>
        <v>8060.2985422752427</v>
      </c>
      <c r="U461" t="str">
        <f t="shared" ca="1" si="192"/>
        <v>Inactive</v>
      </c>
      <c r="V461">
        <f t="shared" ca="1" si="193"/>
        <v>9.122401847575059</v>
      </c>
      <c r="W461" s="3">
        <f t="shared" ca="1" si="194"/>
        <v>44692</v>
      </c>
      <c r="X461" s="1">
        <f t="shared" ca="1" si="195"/>
        <v>4898.9774092619418</v>
      </c>
      <c r="Y461" t="str">
        <f t="shared" ca="1" si="196"/>
        <v>Deposit</v>
      </c>
      <c r="Z461" s="1">
        <f t="shared" ca="1" si="197"/>
        <v>12959.275951537184</v>
      </c>
      <c r="AA461" t="str">
        <f t="shared" ca="1" si="198"/>
        <v>Inactive</v>
      </c>
      <c r="AB461">
        <f t="shared" ca="1" si="199"/>
        <v>75.750577367205537</v>
      </c>
      <c r="AC461" s="3">
        <f t="shared" ca="1" si="200"/>
        <v>44883</v>
      </c>
      <c r="AD461" s="1">
        <f t="shared" ca="1" si="201"/>
        <v>10001.810059375637</v>
      </c>
      <c r="AE461" t="str">
        <f t="shared" ca="1" si="202"/>
        <v>Deposit</v>
      </c>
      <c r="AF461" s="1">
        <f t="shared" ca="1" si="203"/>
        <v>22961.086010912819</v>
      </c>
      <c r="AG461" t="str">
        <f t="shared" ca="1" si="204"/>
        <v>Inactive</v>
      </c>
      <c r="AH461" s="3">
        <f t="shared" si="205"/>
        <v>45810</v>
      </c>
      <c r="AI461">
        <f t="shared" ca="1" si="206"/>
        <v>90.677966101694921</v>
      </c>
    </row>
    <row r="462" spans="1:35" x14ac:dyDescent="0.35">
      <c r="A462">
        <v>123916</v>
      </c>
      <c r="B462" s="5" t="s">
        <v>488</v>
      </c>
      <c r="C462" s="3">
        <v>44890</v>
      </c>
      <c r="D462" s="3">
        <v>44890</v>
      </c>
      <c r="E462" s="6">
        <v>4884</v>
      </c>
      <c r="F462" t="s">
        <v>26</v>
      </c>
      <c r="G462" s="6">
        <v>4884</v>
      </c>
      <c r="H462" t="str">
        <f t="shared" si="182"/>
        <v>Active</v>
      </c>
      <c r="I462">
        <f t="shared" si="183"/>
        <v>8.0831408775981526</v>
      </c>
      <c r="J462">
        <f t="shared" si="207"/>
        <v>91.916859122401846</v>
      </c>
      <c r="K462" s="3">
        <v>44963</v>
      </c>
      <c r="L462" s="1">
        <f t="shared" ca="1" si="184"/>
        <v>4881.9650097636259</v>
      </c>
      <c r="M462" t="s">
        <v>896</v>
      </c>
      <c r="N462" s="1">
        <f t="shared" ca="1" si="185"/>
        <v>9765.9650097636259</v>
      </c>
      <c r="O462" t="str">
        <f t="shared" ca="1" si="186"/>
        <v>Active</v>
      </c>
      <c r="P462">
        <f t="shared" ca="1" si="187"/>
        <v>10.508083140877599</v>
      </c>
      <c r="Q462" s="3">
        <f t="shared" ca="1" si="188"/>
        <v>45120</v>
      </c>
      <c r="R462" s="1">
        <f t="shared" ca="1" si="189"/>
        <v>7623.057131491867</v>
      </c>
      <c r="S462" t="str">
        <f t="shared" ca="1" si="190"/>
        <v>Deposit</v>
      </c>
      <c r="T462" s="1">
        <f t="shared" ca="1" si="191"/>
        <v>9767.9650097636259</v>
      </c>
      <c r="U462" t="str">
        <f t="shared" ca="1" si="192"/>
        <v>Active</v>
      </c>
      <c r="V462">
        <f t="shared" ca="1" si="193"/>
        <v>9.122401847575059</v>
      </c>
      <c r="W462" s="3">
        <f t="shared" ca="1" si="194"/>
        <v>45299</v>
      </c>
      <c r="X462" s="1">
        <f t="shared" ca="1" si="195"/>
        <v>1136.7482296113358</v>
      </c>
      <c r="Y462" t="str">
        <f t="shared" ca="1" si="196"/>
        <v>Withdrawal</v>
      </c>
      <c r="Z462" s="1">
        <f t="shared" ca="1" si="197"/>
        <v>8631.2167801522901</v>
      </c>
      <c r="AA462" t="str">
        <f t="shared" ca="1" si="198"/>
        <v>Active</v>
      </c>
      <c r="AB462">
        <f t="shared" ca="1" si="199"/>
        <v>75.750577367205537</v>
      </c>
      <c r="AC462" s="3">
        <f t="shared" ca="1" si="200"/>
        <v>45384</v>
      </c>
      <c r="AD462" s="1">
        <f t="shared" ca="1" si="201"/>
        <v>3643.9934656297573</v>
      </c>
      <c r="AE462" t="str">
        <f t="shared" ca="1" si="202"/>
        <v>Deposit</v>
      </c>
      <c r="AF462" s="1">
        <f t="shared" ca="1" si="203"/>
        <v>12275.210245782047</v>
      </c>
      <c r="AG462" t="str">
        <f t="shared" ca="1" si="204"/>
        <v>Inactive</v>
      </c>
      <c r="AH462" s="3">
        <f t="shared" si="205"/>
        <v>45810</v>
      </c>
      <c r="AI462">
        <f t="shared" ca="1" si="206"/>
        <v>90.677966101694921</v>
      </c>
    </row>
    <row r="463" spans="1:35" x14ac:dyDescent="0.35">
      <c r="A463">
        <v>123917</v>
      </c>
      <c r="B463" s="5" t="s">
        <v>489</v>
      </c>
      <c r="C463" s="3">
        <v>44465</v>
      </c>
      <c r="D463" s="3">
        <v>44465</v>
      </c>
      <c r="E463" s="6">
        <v>8587</v>
      </c>
      <c r="F463" t="s">
        <v>26</v>
      </c>
      <c r="G463" s="6">
        <v>8587</v>
      </c>
      <c r="H463" t="str">
        <f t="shared" si="182"/>
        <v>Active</v>
      </c>
      <c r="I463">
        <f t="shared" si="183"/>
        <v>8.0831408775981526</v>
      </c>
      <c r="J463">
        <f t="shared" si="207"/>
        <v>91.916859122401846</v>
      </c>
      <c r="K463" s="3">
        <v>44491</v>
      </c>
      <c r="L463" s="1">
        <f t="shared" ca="1" si="184"/>
        <v>2181.0561658301699</v>
      </c>
      <c r="M463" t="s">
        <v>895</v>
      </c>
      <c r="N463" s="1">
        <f t="shared" ca="1" si="185"/>
        <v>6405.9438341698296</v>
      </c>
      <c r="O463" t="str">
        <f t="shared" ca="1" si="186"/>
        <v>Active</v>
      </c>
      <c r="P463">
        <f t="shared" ca="1" si="187"/>
        <v>10.508083140877599</v>
      </c>
      <c r="Q463" s="3">
        <f t="shared" ca="1" si="188"/>
        <v>44648</v>
      </c>
      <c r="R463" s="1">
        <f t="shared" ca="1" si="189"/>
        <v>3909.3412276942413</v>
      </c>
      <c r="S463" t="str">
        <f t="shared" ca="1" si="190"/>
        <v>Deposit</v>
      </c>
      <c r="T463" s="1">
        <f t="shared" ca="1" si="191"/>
        <v>6407.9438341698296</v>
      </c>
      <c r="U463" t="str">
        <f t="shared" ca="1" si="192"/>
        <v>Active</v>
      </c>
      <c r="V463">
        <f t="shared" ca="1" si="193"/>
        <v>9.122401847575059</v>
      </c>
      <c r="W463" s="3">
        <f t="shared" ca="1" si="194"/>
        <v>44800</v>
      </c>
      <c r="X463" s="1">
        <f t="shared" ca="1" si="195"/>
        <v>2197.1092276780983</v>
      </c>
      <c r="Y463" t="str">
        <f t="shared" ca="1" si="196"/>
        <v>Deposit</v>
      </c>
      <c r="Z463" s="1">
        <f t="shared" ca="1" si="197"/>
        <v>8605.0530618479279</v>
      </c>
      <c r="AA463" t="str">
        <f t="shared" ca="1" si="198"/>
        <v>Inactive</v>
      </c>
      <c r="AB463">
        <f t="shared" ca="1" si="199"/>
        <v>75.750577367205537</v>
      </c>
      <c r="AC463" s="3">
        <f t="shared" ca="1" si="200"/>
        <v>45077</v>
      </c>
      <c r="AD463" s="1">
        <f t="shared" ca="1" si="201"/>
        <v>4724.1048999931872</v>
      </c>
      <c r="AE463" t="str">
        <f t="shared" ca="1" si="202"/>
        <v>Deposit</v>
      </c>
      <c r="AF463" s="1">
        <f t="shared" ca="1" si="203"/>
        <v>13329.157961841116</v>
      </c>
      <c r="AG463" t="str">
        <f t="shared" ca="1" si="204"/>
        <v>Inactive</v>
      </c>
      <c r="AH463" s="3">
        <f t="shared" si="205"/>
        <v>45810</v>
      </c>
      <c r="AI463">
        <f t="shared" ca="1" si="206"/>
        <v>90.677966101694921</v>
      </c>
    </row>
    <row r="464" spans="1:35" x14ac:dyDescent="0.35">
      <c r="A464">
        <v>123918</v>
      </c>
      <c r="B464" s="5" t="s">
        <v>490</v>
      </c>
      <c r="C464" s="3">
        <v>44881</v>
      </c>
      <c r="D464" s="3">
        <v>44881</v>
      </c>
      <c r="E464" s="6">
        <v>5611</v>
      </c>
      <c r="F464" t="s">
        <v>26</v>
      </c>
      <c r="G464" s="6">
        <v>5611</v>
      </c>
      <c r="H464" t="str">
        <f t="shared" si="182"/>
        <v>Active</v>
      </c>
      <c r="I464">
        <f t="shared" si="183"/>
        <v>8.0831408775981526</v>
      </c>
      <c r="J464">
        <f t="shared" si="207"/>
        <v>91.916859122401846</v>
      </c>
      <c r="K464" s="3">
        <v>45032</v>
      </c>
      <c r="L464" s="1">
        <f t="shared" ca="1" si="184"/>
        <v>3636.0491620392472</v>
      </c>
      <c r="M464" t="s">
        <v>895</v>
      </c>
      <c r="N464" s="1">
        <f t="shared" ca="1" si="185"/>
        <v>1974.9508379607528</v>
      </c>
      <c r="O464" t="str">
        <f t="shared" ca="1" si="186"/>
        <v>Active</v>
      </c>
      <c r="P464">
        <f t="shared" ca="1" si="187"/>
        <v>10.508083140877599</v>
      </c>
      <c r="Q464" s="3">
        <f t="shared" ca="1" si="188"/>
        <v>45161</v>
      </c>
      <c r="R464" s="1">
        <f t="shared" ca="1" si="189"/>
        <v>1964.7292954671479</v>
      </c>
      <c r="S464" t="str">
        <f t="shared" ca="1" si="190"/>
        <v>Withdrawal</v>
      </c>
      <c r="T464" s="1">
        <f t="shared" ca="1" si="191"/>
        <v>10.221542493604829</v>
      </c>
      <c r="U464" t="str">
        <f t="shared" ca="1" si="192"/>
        <v>Active</v>
      </c>
      <c r="V464">
        <f t="shared" ca="1" si="193"/>
        <v>9.122401847575059</v>
      </c>
      <c r="W464" s="3">
        <f t="shared" ca="1" si="194"/>
        <v>45314</v>
      </c>
      <c r="X464" s="1">
        <f t="shared" ca="1" si="195"/>
        <v>4.5123898332192542</v>
      </c>
      <c r="Y464" t="str">
        <f t="shared" ca="1" si="196"/>
        <v>Deposit</v>
      </c>
      <c r="Z464" s="1">
        <f t="shared" ca="1" si="197"/>
        <v>14.733932326824084</v>
      </c>
      <c r="AA464" t="str">
        <f t="shared" ca="1" si="198"/>
        <v>Inactive</v>
      </c>
      <c r="AB464">
        <f t="shared" ca="1" si="199"/>
        <v>75.750577367205537</v>
      </c>
      <c r="AC464" s="3">
        <f t="shared" ca="1" si="200"/>
        <v>45798</v>
      </c>
      <c r="AD464" s="1">
        <f t="shared" ca="1" si="201"/>
        <v>10.073980552877563</v>
      </c>
      <c r="AE464" t="str">
        <f t="shared" ca="1" si="202"/>
        <v>Deposit</v>
      </c>
      <c r="AF464" s="1">
        <f t="shared" ca="1" si="203"/>
        <v>24.807912879701647</v>
      </c>
      <c r="AG464" t="str">
        <f t="shared" ca="1" si="204"/>
        <v>Active</v>
      </c>
      <c r="AH464" s="3">
        <f t="shared" si="205"/>
        <v>45810</v>
      </c>
      <c r="AI464">
        <f t="shared" ca="1" si="206"/>
        <v>90.677966101694921</v>
      </c>
    </row>
    <row r="465" spans="1:35" x14ac:dyDescent="0.35">
      <c r="A465">
        <v>123919</v>
      </c>
      <c r="B465" s="5" t="s">
        <v>491</v>
      </c>
      <c r="C465" s="3">
        <v>44155</v>
      </c>
      <c r="D465" s="3">
        <v>44155</v>
      </c>
      <c r="E465" s="6">
        <v>7637</v>
      </c>
      <c r="F465" t="s">
        <v>26</v>
      </c>
      <c r="G465" s="6">
        <v>7637</v>
      </c>
      <c r="H465" t="str">
        <f t="shared" si="182"/>
        <v>Active</v>
      </c>
      <c r="I465">
        <f t="shared" si="183"/>
        <v>8.0831408775981526</v>
      </c>
      <c r="J465">
        <f t="shared" si="207"/>
        <v>91.916859122401846</v>
      </c>
      <c r="K465" s="3">
        <v>44189</v>
      </c>
      <c r="L465" s="1">
        <f t="shared" ca="1" si="184"/>
        <v>4030.6115660229889</v>
      </c>
      <c r="M465" t="s">
        <v>896</v>
      </c>
      <c r="N465" s="1">
        <f t="shared" ca="1" si="185"/>
        <v>11667.611566022988</v>
      </c>
      <c r="O465" t="str">
        <f t="shared" ca="1" si="186"/>
        <v>Active</v>
      </c>
      <c r="P465">
        <f t="shared" ca="1" si="187"/>
        <v>10.508083140877599</v>
      </c>
      <c r="Q465" s="3">
        <f t="shared" ca="1" si="188"/>
        <v>44337</v>
      </c>
      <c r="R465" s="1">
        <f t="shared" ca="1" si="189"/>
        <v>9285.5808781638152</v>
      </c>
      <c r="S465" t="str">
        <f t="shared" ca="1" si="190"/>
        <v>Deposit</v>
      </c>
      <c r="T465" s="1">
        <f t="shared" ca="1" si="191"/>
        <v>11669.611566022988</v>
      </c>
      <c r="U465" t="str">
        <f t="shared" ca="1" si="192"/>
        <v>Active</v>
      </c>
      <c r="V465">
        <f t="shared" ca="1" si="193"/>
        <v>9.122401847575059</v>
      </c>
      <c r="W465" s="3">
        <f t="shared" ca="1" si="194"/>
        <v>44481</v>
      </c>
      <c r="X465" s="1">
        <f t="shared" ca="1" si="195"/>
        <v>9421.344339762436</v>
      </c>
      <c r="Y465" t="str">
        <f t="shared" ca="1" si="196"/>
        <v>Deposit</v>
      </c>
      <c r="Z465" s="1">
        <f t="shared" ca="1" si="197"/>
        <v>21090.955905785424</v>
      </c>
      <c r="AA465" t="str">
        <f t="shared" ca="1" si="198"/>
        <v>Inactive</v>
      </c>
      <c r="AB465">
        <f t="shared" ca="1" si="199"/>
        <v>75.750577367205537</v>
      </c>
      <c r="AC465" s="3">
        <f t="shared" ca="1" si="200"/>
        <v>44685</v>
      </c>
      <c r="AD465" s="1">
        <f t="shared" ca="1" si="201"/>
        <v>10005.269759039456</v>
      </c>
      <c r="AE465" t="str">
        <f t="shared" ca="1" si="202"/>
        <v>Withdrawal</v>
      </c>
      <c r="AF465" s="1">
        <f t="shared" ca="1" si="203"/>
        <v>11085.686146745968</v>
      </c>
      <c r="AG465" t="str">
        <f t="shared" ca="1" si="204"/>
        <v>Inactive</v>
      </c>
      <c r="AH465" s="3">
        <f t="shared" si="205"/>
        <v>45810</v>
      </c>
      <c r="AI465">
        <f t="shared" ca="1" si="206"/>
        <v>90.677966101694921</v>
      </c>
    </row>
    <row r="466" spans="1:35" x14ac:dyDescent="0.35">
      <c r="A466">
        <v>123920</v>
      </c>
      <c r="B466" s="5" t="s">
        <v>492</v>
      </c>
      <c r="C466" s="3">
        <v>44902</v>
      </c>
      <c r="D466" s="3">
        <v>44902</v>
      </c>
      <c r="E466" s="6">
        <v>6644</v>
      </c>
      <c r="F466" t="s">
        <v>26</v>
      </c>
      <c r="G466" s="6">
        <v>6644</v>
      </c>
      <c r="H466" t="str">
        <f t="shared" si="182"/>
        <v>Active</v>
      </c>
      <c r="I466">
        <f t="shared" si="183"/>
        <v>8.0831408775981526</v>
      </c>
      <c r="J466">
        <f t="shared" si="207"/>
        <v>91.916859122401846</v>
      </c>
      <c r="K466" s="3">
        <v>44937</v>
      </c>
      <c r="L466" s="1">
        <f t="shared" ca="1" si="184"/>
        <v>3530.0939498888652</v>
      </c>
      <c r="M466" t="s">
        <v>896</v>
      </c>
      <c r="N466" s="1">
        <f t="shared" ca="1" si="185"/>
        <v>10174.093949888866</v>
      </c>
      <c r="O466" t="str">
        <f t="shared" ca="1" si="186"/>
        <v>Active</v>
      </c>
      <c r="P466">
        <f t="shared" ca="1" si="187"/>
        <v>10.508083140877599</v>
      </c>
      <c r="Q466" s="3">
        <f t="shared" ca="1" si="188"/>
        <v>44952</v>
      </c>
      <c r="R466" s="1">
        <f t="shared" ca="1" si="189"/>
        <v>3230.6893920780585</v>
      </c>
      <c r="S466" t="str">
        <f t="shared" ca="1" si="190"/>
        <v>Withdrawal</v>
      </c>
      <c r="T466" s="1">
        <f t="shared" ca="1" si="191"/>
        <v>6943.4045578108071</v>
      </c>
      <c r="U466" t="str">
        <f t="shared" ca="1" si="192"/>
        <v>Active</v>
      </c>
      <c r="V466">
        <f t="shared" ca="1" si="193"/>
        <v>9.122401847575059</v>
      </c>
      <c r="W466" s="3">
        <f t="shared" ca="1" si="194"/>
        <v>45044</v>
      </c>
      <c r="X466" s="1">
        <f t="shared" ca="1" si="195"/>
        <v>2235.1175122091418</v>
      </c>
      <c r="Y466" t="str">
        <f t="shared" ca="1" si="196"/>
        <v>Withdrawal</v>
      </c>
      <c r="Z466" s="1">
        <f t="shared" ca="1" si="197"/>
        <v>4708.2870456016653</v>
      </c>
      <c r="AA466" t="str">
        <f t="shared" ca="1" si="198"/>
        <v>Active</v>
      </c>
      <c r="AB466">
        <f t="shared" ca="1" si="199"/>
        <v>75.750577367205537</v>
      </c>
      <c r="AC466" s="3">
        <f t="shared" ca="1" si="200"/>
        <v>45068</v>
      </c>
      <c r="AD466" s="1">
        <f t="shared" ca="1" si="201"/>
        <v>2281.5424902057266</v>
      </c>
      <c r="AE466" t="str">
        <f t="shared" ca="1" si="202"/>
        <v>Withdrawal</v>
      </c>
      <c r="AF466" s="1">
        <f t="shared" ca="1" si="203"/>
        <v>2426.7445553959387</v>
      </c>
      <c r="AG466" t="str">
        <f t="shared" ca="1" si="204"/>
        <v>Inactive</v>
      </c>
      <c r="AH466" s="3">
        <f t="shared" si="205"/>
        <v>45810</v>
      </c>
      <c r="AI466">
        <f t="shared" ca="1" si="206"/>
        <v>90.677966101694921</v>
      </c>
    </row>
    <row r="467" spans="1:35" x14ac:dyDescent="0.35">
      <c r="A467">
        <v>123921</v>
      </c>
      <c r="B467" s="5" t="s">
        <v>493</v>
      </c>
      <c r="C467" s="3">
        <v>44279</v>
      </c>
      <c r="D467" s="3">
        <v>44279</v>
      </c>
      <c r="E467" s="6">
        <v>6247</v>
      </c>
      <c r="F467" t="s">
        <v>26</v>
      </c>
      <c r="G467" s="6">
        <v>6247</v>
      </c>
      <c r="H467" t="str">
        <f t="shared" si="182"/>
        <v>Active</v>
      </c>
      <c r="I467">
        <f t="shared" si="183"/>
        <v>8.0831408775981526</v>
      </c>
      <c r="J467">
        <f t="shared" si="207"/>
        <v>91.916859122401846</v>
      </c>
      <c r="K467" s="3">
        <v>44418</v>
      </c>
      <c r="L467" s="1">
        <f t="shared" ca="1" si="184"/>
        <v>6029.2634905922196</v>
      </c>
      <c r="M467" t="s">
        <v>895</v>
      </c>
      <c r="N467" s="1">
        <f t="shared" ca="1" si="185"/>
        <v>217.73650940778043</v>
      </c>
      <c r="O467" t="str">
        <f t="shared" ca="1" si="186"/>
        <v>Active</v>
      </c>
      <c r="P467">
        <f t="shared" ca="1" si="187"/>
        <v>10.508083140877599</v>
      </c>
      <c r="Q467" s="3">
        <f t="shared" ca="1" si="188"/>
        <v>44463</v>
      </c>
      <c r="R467" s="1">
        <f t="shared" ca="1" si="189"/>
        <v>81.198832341009833</v>
      </c>
      <c r="S467" t="str">
        <f t="shared" ca="1" si="190"/>
        <v>Withdrawal</v>
      </c>
      <c r="T467" s="1">
        <f t="shared" ca="1" si="191"/>
        <v>136.53767706677058</v>
      </c>
      <c r="U467" t="str">
        <f t="shared" ca="1" si="192"/>
        <v>Active</v>
      </c>
      <c r="V467">
        <f t="shared" ca="1" si="193"/>
        <v>9.122401847575059</v>
      </c>
      <c r="W467" s="3">
        <f t="shared" ca="1" si="194"/>
        <v>44592</v>
      </c>
      <c r="X467" s="1">
        <f t="shared" ca="1" si="195"/>
        <v>77.230850673129993</v>
      </c>
      <c r="Y467" t="str">
        <f t="shared" ca="1" si="196"/>
        <v>Withdrawal</v>
      </c>
      <c r="Z467" s="1">
        <f t="shared" ca="1" si="197"/>
        <v>59.306826393640591</v>
      </c>
      <c r="AA467" t="str">
        <f t="shared" ca="1" si="198"/>
        <v>Inactive</v>
      </c>
      <c r="AB467">
        <f t="shared" ca="1" si="199"/>
        <v>75.750577367205537</v>
      </c>
      <c r="AC467" s="3">
        <f t="shared" ca="1" si="200"/>
        <v>45006</v>
      </c>
      <c r="AD467" s="1">
        <f t="shared" ca="1" si="201"/>
        <v>32.396592002940977</v>
      </c>
      <c r="AE467" t="str">
        <f t="shared" ca="1" si="202"/>
        <v>Deposit</v>
      </c>
      <c r="AF467" s="1">
        <f t="shared" ca="1" si="203"/>
        <v>91.703418396581569</v>
      </c>
      <c r="AG467" t="str">
        <f t="shared" ca="1" si="204"/>
        <v>Inactive</v>
      </c>
      <c r="AH467" s="3">
        <f t="shared" si="205"/>
        <v>45810</v>
      </c>
      <c r="AI467">
        <f t="shared" ca="1" si="206"/>
        <v>90.677966101694921</v>
      </c>
    </row>
    <row r="468" spans="1:35" x14ac:dyDescent="0.35">
      <c r="A468">
        <v>123922</v>
      </c>
      <c r="B468" s="5" t="s">
        <v>494</v>
      </c>
      <c r="C468" s="3">
        <v>45086</v>
      </c>
      <c r="D468" s="3">
        <v>45086</v>
      </c>
      <c r="E468" s="6">
        <v>4610</v>
      </c>
      <c r="F468" t="s">
        <v>26</v>
      </c>
      <c r="G468" s="6">
        <v>4610</v>
      </c>
      <c r="H468" t="str">
        <f t="shared" si="182"/>
        <v>Active</v>
      </c>
      <c r="I468">
        <f t="shared" si="183"/>
        <v>8.0831408775981526</v>
      </c>
      <c r="J468">
        <f t="shared" si="207"/>
        <v>91.916859122401846</v>
      </c>
      <c r="K468" s="3">
        <v>45176</v>
      </c>
      <c r="L468" s="1">
        <f t="shared" ca="1" si="184"/>
        <v>1062.3772779770518</v>
      </c>
      <c r="M468" t="s">
        <v>895</v>
      </c>
      <c r="N468" s="1">
        <f t="shared" ca="1" si="185"/>
        <v>3547.6227220229484</v>
      </c>
      <c r="O468" t="str">
        <f t="shared" ca="1" si="186"/>
        <v>Active</v>
      </c>
      <c r="P468">
        <f t="shared" ca="1" si="187"/>
        <v>10.508083140877599</v>
      </c>
      <c r="Q468" s="3">
        <f t="shared" ca="1" si="188"/>
        <v>45196</v>
      </c>
      <c r="R468" s="1">
        <f t="shared" ca="1" si="189"/>
        <v>683.77719681883116</v>
      </c>
      <c r="S468" t="str">
        <f t="shared" ca="1" si="190"/>
        <v>Deposit</v>
      </c>
      <c r="T468" s="1">
        <f t="shared" ca="1" si="191"/>
        <v>3549.6227220229484</v>
      </c>
      <c r="U468" t="str">
        <f t="shared" ca="1" si="192"/>
        <v>Active</v>
      </c>
      <c r="V468">
        <f t="shared" ca="1" si="193"/>
        <v>9.122401847575059</v>
      </c>
      <c r="W468" s="3">
        <f t="shared" ca="1" si="194"/>
        <v>45344</v>
      </c>
      <c r="X468" s="1">
        <f t="shared" ca="1" si="195"/>
        <v>728.0464967096483</v>
      </c>
      <c r="Y468" t="str">
        <f t="shared" ca="1" si="196"/>
        <v>Withdrawal</v>
      </c>
      <c r="Z468" s="1">
        <f t="shared" ca="1" si="197"/>
        <v>2821.5762253133003</v>
      </c>
      <c r="AA468" t="str">
        <f t="shared" ca="1" si="198"/>
        <v>Inactive</v>
      </c>
      <c r="AB468">
        <f t="shared" ca="1" si="199"/>
        <v>75.750577367205537</v>
      </c>
      <c r="AC468" s="3">
        <f t="shared" ca="1" si="200"/>
        <v>45536</v>
      </c>
      <c r="AD468" s="1">
        <f t="shared" ca="1" si="201"/>
        <v>102.32866313387314</v>
      </c>
      <c r="AE468" t="str">
        <f t="shared" ca="1" si="202"/>
        <v>Deposit</v>
      </c>
      <c r="AF468" s="1">
        <f t="shared" ca="1" si="203"/>
        <v>2923.9048884471736</v>
      </c>
      <c r="AG468" t="str">
        <f t="shared" ca="1" si="204"/>
        <v>Inactive</v>
      </c>
      <c r="AH468" s="3">
        <f t="shared" si="205"/>
        <v>45810</v>
      </c>
      <c r="AI468">
        <f t="shared" ca="1" si="206"/>
        <v>90.677966101694921</v>
      </c>
    </row>
    <row r="469" spans="1:35" x14ac:dyDescent="0.35">
      <c r="A469">
        <v>123923</v>
      </c>
      <c r="B469" s="5" t="s">
        <v>495</v>
      </c>
      <c r="C469" s="3">
        <v>44717</v>
      </c>
      <c r="D469" s="3">
        <v>44717</v>
      </c>
      <c r="E469" s="6">
        <v>2386</v>
      </c>
      <c r="F469" t="s">
        <v>26</v>
      </c>
      <c r="G469" s="6">
        <v>2386</v>
      </c>
      <c r="H469" t="str">
        <f t="shared" si="182"/>
        <v>Active</v>
      </c>
      <c r="I469">
        <f t="shared" si="183"/>
        <v>8.0831408775981526</v>
      </c>
      <c r="J469">
        <f t="shared" si="207"/>
        <v>91.916859122401846</v>
      </c>
      <c r="K469" s="3">
        <v>44889</v>
      </c>
      <c r="L469" s="1">
        <f t="shared" ca="1" si="184"/>
        <v>1253.9915433324113</v>
      </c>
      <c r="M469" t="s">
        <v>895</v>
      </c>
      <c r="N469" s="1">
        <f t="shared" ca="1" si="185"/>
        <v>1132.0084566675887</v>
      </c>
      <c r="O469" t="str">
        <f t="shared" ca="1" si="186"/>
        <v>Active</v>
      </c>
      <c r="P469">
        <f t="shared" ca="1" si="187"/>
        <v>10.508083140877599</v>
      </c>
      <c r="Q469" s="3">
        <f t="shared" ca="1" si="188"/>
        <v>45025</v>
      </c>
      <c r="R469" s="1">
        <f t="shared" ca="1" si="189"/>
        <v>641.35872498589686</v>
      </c>
      <c r="S469" t="str">
        <f t="shared" ca="1" si="190"/>
        <v>Withdrawal</v>
      </c>
      <c r="T469" s="1">
        <f t="shared" ca="1" si="191"/>
        <v>490.64973168169183</v>
      </c>
      <c r="U469" t="str">
        <f t="shared" ca="1" si="192"/>
        <v>Active</v>
      </c>
      <c r="V469">
        <f t="shared" ca="1" si="193"/>
        <v>9.122401847575059</v>
      </c>
      <c r="W469" s="3">
        <f t="shared" ca="1" si="194"/>
        <v>45153</v>
      </c>
      <c r="X469" s="1">
        <f t="shared" ca="1" si="195"/>
        <v>366.92658149442968</v>
      </c>
      <c r="Y469" t="str">
        <f t="shared" ca="1" si="196"/>
        <v>Deposit</v>
      </c>
      <c r="Z469" s="1">
        <f t="shared" ca="1" si="197"/>
        <v>857.57631317612152</v>
      </c>
      <c r="AA469" t="str">
        <f t="shared" ca="1" si="198"/>
        <v>Active</v>
      </c>
      <c r="AB469">
        <f t="shared" ca="1" si="199"/>
        <v>75.750577367205537</v>
      </c>
      <c r="AC469" s="3">
        <f t="shared" ca="1" si="200"/>
        <v>45173</v>
      </c>
      <c r="AD469" s="1">
        <f t="shared" ca="1" si="201"/>
        <v>215.8729175699182</v>
      </c>
      <c r="AE469" t="str">
        <f t="shared" ca="1" si="202"/>
        <v>Withdrawal</v>
      </c>
      <c r="AF469" s="1">
        <f t="shared" ca="1" si="203"/>
        <v>641.70339560620334</v>
      </c>
      <c r="AG469" t="str">
        <f t="shared" ca="1" si="204"/>
        <v>Inactive</v>
      </c>
      <c r="AH469" s="3">
        <f t="shared" si="205"/>
        <v>45810</v>
      </c>
      <c r="AI469">
        <f t="shared" ca="1" si="206"/>
        <v>90.677966101694921</v>
      </c>
    </row>
    <row r="470" spans="1:35" x14ac:dyDescent="0.35">
      <c r="A470">
        <v>123924</v>
      </c>
      <c r="B470" s="5" t="s">
        <v>496</v>
      </c>
      <c r="C470" s="3">
        <v>44135</v>
      </c>
      <c r="D470" s="3">
        <v>44135</v>
      </c>
      <c r="E470" s="6">
        <v>7820</v>
      </c>
      <c r="F470" t="s">
        <v>26</v>
      </c>
      <c r="G470" s="6">
        <v>7820</v>
      </c>
      <c r="H470" t="str">
        <f t="shared" si="182"/>
        <v>Active</v>
      </c>
      <c r="I470">
        <f t="shared" si="183"/>
        <v>8.0831408775981526</v>
      </c>
      <c r="J470">
        <f t="shared" si="207"/>
        <v>91.916859122401846</v>
      </c>
      <c r="K470" s="3">
        <v>44186</v>
      </c>
      <c r="L470" s="1">
        <f t="shared" ca="1" si="184"/>
        <v>4868.57354366663</v>
      </c>
      <c r="M470" t="s">
        <v>895</v>
      </c>
      <c r="N470" s="1">
        <f t="shared" ca="1" si="185"/>
        <v>2951.42645633337</v>
      </c>
      <c r="O470" t="str">
        <f t="shared" ca="1" si="186"/>
        <v>Active</v>
      </c>
      <c r="P470">
        <f t="shared" ca="1" si="187"/>
        <v>10.508083140877599</v>
      </c>
      <c r="Q470" s="3">
        <f t="shared" ca="1" si="188"/>
        <v>44249</v>
      </c>
      <c r="R470" s="1">
        <f t="shared" ca="1" si="189"/>
        <v>2545.5771028604709</v>
      </c>
      <c r="S470" t="str">
        <f t="shared" ca="1" si="190"/>
        <v>Withdrawal</v>
      </c>
      <c r="T470" s="1">
        <f t="shared" ca="1" si="191"/>
        <v>405.84935347289911</v>
      </c>
      <c r="U470" t="str">
        <f t="shared" ca="1" si="192"/>
        <v>Inactive</v>
      </c>
      <c r="V470">
        <f t="shared" ca="1" si="193"/>
        <v>9.122401847575059</v>
      </c>
      <c r="W470" s="3">
        <f t="shared" ca="1" si="194"/>
        <v>44447</v>
      </c>
      <c r="X470" s="1">
        <f t="shared" ca="1" si="195"/>
        <v>142.57890424416419</v>
      </c>
      <c r="Y470" t="str">
        <f t="shared" ca="1" si="196"/>
        <v>Withdrawal</v>
      </c>
      <c r="Z470" s="1">
        <f t="shared" ca="1" si="197"/>
        <v>263.27044922873495</v>
      </c>
      <c r="AA470" t="str">
        <f t="shared" ca="1" si="198"/>
        <v>Inactive</v>
      </c>
      <c r="AB470">
        <f t="shared" ca="1" si="199"/>
        <v>75.750577367205537</v>
      </c>
      <c r="AC470" s="3">
        <f t="shared" ca="1" si="200"/>
        <v>45127</v>
      </c>
      <c r="AD470" s="1">
        <f t="shared" ca="1" si="201"/>
        <v>108.9547063843426</v>
      </c>
      <c r="AE470" t="str">
        <f t="shared" ca="1" si="202"/>
        <v>Withdrawal</v>
      </c>
      <c r="AF470" s="1">
        <f t="shared" ca="1" si="203"/>
        <v>154.31574284439233</v>
      </c>
      <c r="AG470" t="str">
        <f t="shared" ca="1" si="204"/>
        <v>Inactive</v>
      </c>
      <c r="AH470" s="3">
        <f t="shared" si="205"/>
        <v>45810</v>
      </c>
      <c r="AI470">
        <f t="shared" ca="1" si="206"/>
        <v>90.677966101694921</v>
      </c>
    </row>
    <row r="471" spans="1:35" x14ac:dyDescent="0.35">
      <c r="A471">
        <v>123925</v>
      </c>
      <c r="B471" s="5" t="s">
        <v>497</v>
      </c>
      <c r="C471" s="3">
        <v>44146</v>
      </c>
      <c r="D471" s="3">
        <v>44146</v>
      </c>
      <c r="E471" s="6">
        <v>1838</v>
      </c>
      <c r="F471" t="s">
        <v>26</v>
      </c>
      <c r="G471" s="6">
        <v>1838</v>
      </c>
      <c r="H471" t="str">
        <f t="shared" si="182"/>
        <v>Active</v>
      </c>
      <c r="I471">
        <f t="shared" si="183"/>
        <v>8.0831408775981526</v>
      </c>
      <c r="J471">
        <f t="shared" si="207"/>
        <v>91.916859122401846</v>
      </c>
      <c r="K471" s="3">
        <v>44278</v>
      </c>
      <c r="L471" s="1">
        <f t="shared" ca="1" si="184"/>
        <v>508.41428438100104</v>
      </c>
      <c r="M471" t="s">
        <v>895</v>
      </c>
      <c r="N471" s="1">
        <f t="shared" ca="1" si="185"/>
        <v>1329.5857156189991</v>
      </c>
      <c r="O471" t="str">
        <f t="shared" ca="1" si="186"/>
        <v>Active</v>
      </c>
      <c r="P471">
        <f t="shared" ca="1" si="187"/>
        <v>10.508083140877599</v>
      </c>
      <c r="Q471" s="3">
        <f t="shared" ca="1" si="188"/>
        <v>44412</v>
      </c>
      <c r="R471" s="1">
        <f t="shared" ca="1" si="189"/>
        <v>768.03580852161213</v>
      </c>
      <c r="S471" t="str">
        <f t="shared" ca="1" si="190"/>
        <v>Withdrawal</v>
      </c>
      <c r="T471" s="1">
        <f t="shared" ca="1" si="191"/>
        <v>561.54990709738695</v>
      </c>
      <c r="U471" t="str">
        <f t="shared" ca="1" si="192"/>
        <v>Active</v>
      </c>
      <c r="V471">
        <f t="shared" ca="1" si="193"/>
        <v>9.122401847575059</v>
      </c>
      <c r="W471" s="3">
        <f t="shared" ca="1" si="194"/>
        <v>44498</v>
      </c>
      <c r="X471" s="1">
        <f t="shared" ca="1" si="195"/>
        <v>113.72620500764695</v>
      </c>
      <c r="Y471" t="str">
        <f t="shared" ca="1" si="196"/>
        <v>Deposit</v>
      </c>
      <c r="Z471" s="1">
        <f t="shared" ca="1" si="197"/>
        <v>675.27611210503392</v>
      </c>
      <c r="AA471" t="str">
        <f t="shared" ca="1" si="198"/>
        <v>Inactive</v>
      </c>
      <c r="AB471">
        <f t="shared" ca="1" si="199"/>
        <v>75.750577367205537</v>
      </c>
      <c r="AC471" s="3">
        <f t="shared" ca="1" si="200"/>
        <v>44881</v>
      </c>
      <c r="AD471" s="1">
        <f t="shared" ca="1" si="201"/>
        <v>635.24023417468391</v>
      </c>
      <c r="AE471" t="str">
        <f t="shared" ca="1" si="202"/>
        <v>Deposit</v>
      </c>
      <c r="AF471" s="1">
        <f t="shared" ca="1" si="203"/>
        <v>1310.5163462797177</v>
      </c>
      <c r="AG471" t="str">
        <f t="shared" ca="1" si="204"/>
        <v>Inactive</v>
      </c>
      <c r="AH471" s="3">
        <f t="shared" si="205"/>
        <v>45810</v>
      </c>
      <c r="AI471">
        <f t="shared" ca="1" si="206"/>
        <v>90.677966101694921</v>
      </c>
    </row>
    <row r="472" spans="1:35" x14ac:dyDescent="0.35">
      <c r="A472">
        <v>123926</v>
      </c>
      <c r="B472" s="5" t="s">
        <v>498</v>
      </c>
      <c r="C472" s="3">
        <v>44757</v>
      </c>
      <c r="D472" s="3">
        <v>44757</v>
      </c>
      <c r="E472" s="6">
        <v>6181</v>
      </c>
      <c r="F472" t="s">
        <v>26</v>
      </c>
      <c r="G472" s="6">
        <v>6181</v>
      </c>
      <c r="H472" t="str">
        <f t="shared" si="182"/>
        <v>Active</v>
      </c>
      <c r="I472">
        <f t="shared" si="183"/>
        <v>8.0831408775981526</v>
      </c>
      <c r="J472">
        <f t="shared" si="207"/>
        <v>91.916859122401846</v>
      </c>
      <c r="K472" s="3">
        <v>44871</v>
      </c>
      <c r="L472" s="1">
        <f t="shared" ca="1" si="184"/>
        <v>5851.2786381900605</v>
      </c>
      <c r="M472" t="s">
        <v>895</v>
      </c>
      <c r="N472" s="1">
        <f t="shared" ca="1" si="185"/>
        <v>329.72136180993948</v>
      </c>
      <c r="O472" t="str">
        <f t="shared" ca="1" si="186"/>
        <v>Active</v>
      </c>
      <c r="P472">
        <f t="shared" ca="1" si="187"/>
        <v>10.508083140877599</v>
      </c>
      <c r="Q472" s="3">
        <f t="shared" ca="1" si="188"/>
        <v>45026</v>
      </c>
      <c r="R472" s="1">
        <f t="shared" ca="1" si="189"/>
        <v>323.64784448333751</v>
      </c>
      <c r="S472" t="str">
        <f t="shared" ca="1" si="190"/>
        <v>Withdrawal</v>
      </c>
      <c r="T472" s="1">
        <f t="shared" ca="1" si="191"/>
        <v>6.0735173266019729</v>
      </c>
      <c r="U472" t="str">
        <f t="shared" ca="1" si="192"/>
        <v>Active</v>
      </c>
      <c r="V472">
        <f t="shared" ca="1" si="193"/>
        <v>9.122401847575059</v>
      </c>
      <c r="W472" s="3">
        <f t="shared" ca="1" si="194"/>
        <v>45145</v>
      </c>
      <c r="X472" s="1">
        <f t="shared" ca="1" si="195"/>
        <v>2.3483300340558557</v>
      </c>
      <c r="Y472" t="str">
        <f t="shared" ca="1" si="196"/>
        <v>Withdrawal</v>
      </c>
      <c r="Z472" s="1">
        <f t="shared" ca="1" si="197"/>
        <v>3.7251872925461171</v>
      </c>
      <c r="AA472" t="str">
        <f t="shared" ca="1" si="198"/>
        <v>Active</v>
      </c>
      <c r="AB472">
        <f t="shared" ca="1" si="199"/>
        <v>75.750577367205537</v>
      </c>
      <c r="AC472" s="3">
        <f t="shared" ca="1" si="200"/>
        <v>45171</v>
      </c>
      <c r="AD472" s="1">
        <f t="shared" ca="1" si="201"/>
        <v>3.5077415199134752</v>
      </c>
      <c r="AE472" t="str">
        <f t="shared" ca="1" si="202"/>
        <v>Withdrawal</v>
      </c>
      <c r="AF472" s="1">
        <f t="shared" ca="1" si="203"/>
        <v>0.21744577263264198</v>
      </c>
      <c r="AG472" t="str">
        <f t="shared" ca="1" si="204"/>
        <v>Inactive</v>
      </c>
      <c r="AH472" s="3">
        <f t="shared" si="205"/>
        <v>45810</v>
      </c>
      <c r="AI472">
        <f t="shared" ca="1" si="206"/>
        <v>90.677966101694921</v>
      </c>
    </row>
    <row r="473" spans="1:35" x14ac:dyDescent="0.35">
      <c r="A473">
        <v>123927</v>
      </c>
      <c r="B473" s="5" t="s">
        <v>499</v>
      </c>
      <c r="C473" s="3">
        <v>44732</v>
      </c>
      <c r="D473" s="3">
        <v>44732</v>
      </c>
      <c r="E473" s="6">
        <v>3118</v>
      </c>
      <c r="F473" t="s">
        <v>26</v>
      </c>
      <c r="G473" s="6">
        <v>3118</v>
      </c>
      <c r="H473" t="str">
        <f t="shared" si="182"/>
        <v>Active</v>
      </c>
      <c r="I473">
        <f t="shared" si="183"/>
        <v>8.0831408775981526</v>
      </c>
      <c r="J473">
        <f t="shared" si="207"/>
        <v>91.916859122401846</v>
      </c>
      <c r="K473" s="3">
        <v>44870</v>
      </c>
      <c r="L473" s="1">
        <f t="shared" ca="1" si="184"/>
        <v>2945.6052956485532</v>
      </c>
      <c r="M473" t="s">
        <v>895</v>
      </c>
      <c r="N473" s="1">
        <f t="shared" ca="1" si="185"/>
        <v>172.39470435144676</v>
      </c>
      <c r="O473" t="str">
        <f t="shared" ca="1" si="186"/>
        <v>Active</v>
      </c>
      <c r="P473">
        <f t="shared" ca="1" si="187"/>
        <v>10.508083140877599</v>
      </c>
      <c r="Q473" s="3">
        <f t="shared" ca="1" si="188"/>
        <v>45003</v>
      </c>
      <c r="R473" s="1">
        <f t="shared" ca="1" si="189"/>
        <v>8.2678052173007508</v>
      </c>
      <c r="S473" t="str">
        <f t="shared" ca="1" si="190"/>
        <v>Deposit</v>
      </c>
      <c r="T473" s="1">
        <f t="shared" ca="1" si="191"/>
        <v>174.39470435144676</v>
      </c>
      <c r="U473" t="str">
        <f t="shared" ca="1" si="192"/>
        <v>Active</v>
      </c>
      <c r="V473">
        <f t="shared" ca="1" si="193"/>
        <v>9.122401847575059</v>
      </c>
      <c r="W473" s="3">
        <f t="shared" ca="1" si="194"/>
        <v>45111</v>
      </c>
      <c r="X473" s="1">
        <f t="shared" ca="1" si="195"/>
        <v>146.85873545212161</v>
      </c>
      <c r="Y473" t="str">
        <f t="shared" ca="1" si="196"/>
        <v>Withdrawal</v>
      </c>
      <c r="Z473" s="1">
        <f t="shared" ca="1" si="197"/>
        <v>27.535968899325155</v>
      </c>
      <c r="AA473" t="str">
        <f t="shared" ca="1" si="198"/>
        <v>Inactive</v>
      </c>
      <c r="AB473">
        <f t="shared" ca="1" si="199"/>
        <v>75.750577367205537</v>
      </c>
      <c r="AC473" s="3">
        <f t="shared" ca="1" si="200"/>
        <v>45741</v>
      </c>
      <c r="AD473" s="1">
        <f t="shared" ca="1" si="201"/>
        <v>22.575863225667803</v>
      </c>
      <c r="AE473" t="str">
        <f t="shared" ca="1" si="202"/>
        <v>Deposit</v>
      </c>
      <c r="AF473" s="1">
        <f t="shared" ca="1" si="203"/>
        <v>50.111832124992958</v>
      </c>
      <c r="AG473" t="str">
        <f t="shared" ca="1" si="204"/>
        <v>Active</v>
      </c>
      <c r="AH473" s="3">
        <f t="shared" si="205"/>
        <v>45810</v>
      </c>
      <c r="AI473">
        <f t="shared" ca="1" si="206"/>
        <v>90.677966101694921</v>
      </c>
    </row>
    <row r="474" spans="1:35" x14ac:dyDescent="0.35">
      <c r="A474">
        <v>123928</v>
      </c>
      <c r="B474" s="5" t="s">
        <v>500</v>
      </c>
      <c r="C474" s="3">
        <v>44262</v>
      </c>
      <c r="D474" s="3">
        <v>44262</v>
      </c>
      <c r="E474" s="6">
        <v>234</v>
      </c>
      <c r="F474" t="s">
        <v>26</v>
      </c>
      <c r="G474" s="6">
        <v>234</v>
      </c>
      <c r="H474" t="str">
        <f t="shared" si="182"/>
        <v>Active</v>
      </c>
      <c r="I474">
        <f t="shared" si="183"/>
        <v>8.0831408775981526</v>
      </c>
      <c r="J474">
        <f t="shared" si="207"/>
        <v>91.916859122401846</v>
      </c>
      <c r="K474" s="3">
        <v>44322</v>
      </c>
      <c r="L474" s="1">
        <f t="shared" ca="1" si="184"/>
        <v>71.376436039893619</v>
      </c>
      <c r="M474" t="s">
        <v>896</v>
      </c>
      <c r="N474" s="1">
        <f t="shared" ca="1" si="185"/>
        <v>305.37643603989363</v>
      </c>
      <c r="O474" t="str">
        <f t="shared" ca="1" si="186"/>
        <v>Active</v>
      </c>
      <c r="P474">
        <f t="shared" ca="1" si="187"/>
        <v>10.508083140877599</v>
      </c>
      <c r="Q474" s="3">
        <f t="shared" ca="1" si="188"/>
        <v>44442</v>
      </c>
      <c r="R474" s="1">
        <f t="shared" ca="1" si="189"/>
        <v>249.44824097650428</v>
      </c>
      <c r="S474" t="str">
        <f t="shared" ca="1" si="190"/>
        <v>Withdrawal</v>
      </c>
      <c r="T474" s="1">
        <f t="shared" ca="1" si="191"/>
        <v>55.928195063389353</v>
      </c>
      <c r="U474" t="str">
        <f t="shared" ca="1" si="192"/>
        <v>Inactive</v>
      </c>
      <c r="V474">
        <f t="shared" ca="1" si="193"/>
        <v>9.122401847575059</v>
      </c>
      <c r="W474" s="3">
        <f t="shared" ca="1" si="194"/>
        <v>44623</v>
      </c>
      <c r="X474" s="1">
        <f t="shared" ca="1" si="195"/>
        <v>16.766484317536708</v>
      </c>
      <c r="Y474" t="str">
        <f t="shared" ca="1" si="196"/>
        <v>Deposit</v>
      </c>
      <c r="Z474" s="1">
        <f t="shared" ca="1" si="197"/>
        <v>72.694679380926061</v>
      </c>
      <c r="AA474" t="str">
        <f t="shared" ca="1" si="198"/>
        <v>Inactive</v>
      </c>
      <c r="AB474">
        <f t="shared" ca="1" si="199"/>
        <v>75.750577367205537</v>
      </c>
      <c r="AC474" s="3">
        <f t="shared" ca="1" si="200"/>
        <v>44992</v>
      </c>
      <c r="AD474" s="1">
        <f t="shared" ca="1" si="201"/>
        <v>51.549456600602575</v>
      </c>
      <c r="AE474" t="str">
        <f t="shared" ca="1" si="202"/>
        <v>Withdrawal</v>
      </c>
      <c r="AF474" s="1">
        <f t="shared" ca="1" si="203"/>
        <v>21.145222780323486</v>
      </c>
      <c r="AG474" t="str">
        <f t="shared" ca="1" si="204"/>
        <v>Inactive</v>
      </c>
      <c r="AH474" s="3">
        <f t="shared" si="205"/>
        <v>45810</v>
      </c>
      <c r="AI474">
        <f t="shared" ca="1" si="206"/>
        <v>90.677966101694921</v>
      </c>
    </row>
    <row r="475" spans="1:35" x14ac:dyDescent="0.35">
      <c r="A475">
        <v>123929</v>
      </c>
      <c r="B475" s="5" t="s">
        <v>501</v>
      </c>
      <c r="C475" s="3">
        <v>44353</v>
      </c>
      <c r="D475" s="3">
        <v>44353</v>
      </c>
      <c r="E475" s="6">
        <v>2144</v>
      </c>
      <c r="F475" t="s">
        <v>26</v>
      </c>
      <c r="G475" s="6">
        <v>2144</v>
      </c>
      <c r="H475" t="str">
        <f t="shared" si="182"/>
        <v>Active</v>
      </c>
      <c r="I475">
        <f t="shared" si="183"/>
        <v>8.0831408775981526</v>
      </c>
      <c r="J475">
        <f t="shared" si="207"/>
        <v>91.916859122401846</v>
      </c>
      <c r="K475" s="3">
        <v>44358</v>
      </c>
      <c r="L475" s="1">
        <f t="shared" ca="1" si="184"/>
        <v>1097.1829900996561</v>
      </c>
      <c r="M475" t="s">
        <v>895</v>
      </c>
      <c r="N475" s="1">
        <f t="shared" ca="1" si="185"/>
        <v>1046.8170099003439</v>
      </c>
      <c r="O475" t="str">
        <f t="shared" ca="1" si="186"/>
        <v>Active</v>
      </c>
      <c r="P475">
        <f t="shared" ca="1" si="187"/>
        <v>10.508083140877599</v>
      </c>
      <c r="Q475" s="3">
        <f t="shared" ca="1" si="188"/>
        <v>44420</v>
      </c>
      <c r="R475" s="1">
        <f t="shared" ca="1" si="189"/>
        <v>694.00284837296465</v>
      </c>
      <c r="S475" t="str">
        <f t="shared" ca="1" si="190"/>
        <v>Withdrawal</v>
      </c>
      <c r="T475" s="1">
        <f t="shared" ca="1" si="191"/>
        <v>352.81416152737927</v>
      </c>
      <c r="U475" t="str">
        <f t="shared" ca="1" si="192"/>
        <v>Active</v>
      </c>
      <c r="V475">
        <f t="shared" ca="1" si="193"/>
        <v>9.122401847575059</v>
      </c>
      <c r="W475" s="3">
        <f t="shared" ca="1" si="194"/>
        <v>44511</v>
      </c>
      <c r="X475" s="1">
        <f t="shared" ca="1" si="195"/>
        <v>124.54773431665213</v>
      </c>
      <c r="Y475" t="str">
        <f t="shared" ca="1" si="196"/>
        <v>Deposit</v>
      </c>
      <c r="Z475" s="1">
        <f t="shared" ca="1" si="197"/>
        <v>477.36189584403138</v>
      </c>
      <c r="AA475" t="str">
        <f t="shared" ca="1" si="198"/>
        <v>Active</v>
      </c>
      <c r="AB475">
        <f t="shared" ca="1" si="199"/>
        <v>75.750577367205537</v>
      </c>
      <c r="AC475" s="3">
        <f t="shared" ca="1" si="200"/>
        <v>44648</v>
      </c>
      <c r="AD475" s="1">
        <f t="shared" ca="1" si="201"/>
        <v>375.83189341840148</v>
      </c>
      <c r="AE475" t="str">
        <f t="shared" ca="1" si="202"/>
        <v>Withdrawal</v>
      </c>
      <c r="AF475" s="1">
        <f t="shared" ca="1" si="203"/>
        <v>101.5300024256299</v>
      </c>
      <c r="AG475" t="str">
        <f t="shared" ca="1" si="204"/>
        <v>Inactive</v>
      </c>
      <c r="AH475" s="3">
        <f t="shared" si="205"/>
        <v>45810</v>
      </c>
      <c r="AI475">
        <f t="shared" ca="1" si="206"/>
        <v>90.677966101694921</v>
      </c>
    </row>
    <row r="476" spans="1:35" x14ac:dyDescent="0.35">
      <c r="A476">
        <v>123930</v>
      </c>
      <c r="B476" s="5" t="s">
        <v>502</v>
      </c>
      <c r="C476" s="3">
        <v>44106</v>
      </c>
      <c r="D476" s="3">
        <v>44106</v>
      </c>
      <c r="E476" s="6">
        <v>3327</v>
      </c>
      <c r="F476" t="s">
        <v>26</v>
      </c>
      <c r="G476" s="6">
        <v>3327</v>
      </c>
      <c r="H476" t="str">
        <f t="shared" si="182"/>
        <v>Active</v>
      </c>
      <c r="I476">
        <f t="shared" si="183"/>
        <v>8.0831408775981526</v>
      </c>
      <c r="J476">
        <f t="shared" si="207"/>
        <v>91.916859122401846</v>
      </c>
      <c r="K476" s="3">
        <v>44274</v>
      </c>
      <c r="L476" s="1">
        <f t="shared" ca="1" si="184"/>
        <v>85.330387937820035</v>
      </c>
      <c r="M476" t="s">
        <v>896</v>
      </c>
      <c r="N476" s="1">
        <f t="shared" ca="1" si="185"/>
        <v>3412.33038793782</v>
      </c>
      <c r="O476" t="str">
        <f t="shared" ca="1" si="186"/>
        <v>Active</v>
      </c>
      <c r="P476">
        <f t="shared" ca="1" si="187"/>
        <v>10.508083140877599</v>
      </c>
      <c r="Q476" s="3">
        <f t="shared" ca="1" si="188"/>
        <v>44331</v>
      </c>
      <c r="R476" s="1">
        <f t="shared" ca="1" si="189"/>
        <v>1250.6966709432263</v>
      </c>
      <c r="S476" t="str">
        <f t="shared" ca="1" si="190"/>
        <v>Withdrawal</v>
      </c>
      <c r="T476" s="1">
        <f t="shared" ca="1" si="191"/>
        <v>2161.6337169945937</v>
      </c>
      <c r="U476" t="str">
        <f t="shared" ca="1" si="192"/>
        <v>Active</v>
      </c>
      <c r="V476">
        <f t="shared" ca="1" si="193"/>
        <v>9.122401847575059</v>
      </c>
      <c r="W476" s="3">
        <f t="shared" ca="1" si="194"/>
        <v>44378</v>
      </c>
      <c r="X476" s="1">
        <f t="shared" ca="1" si="195"/>
        <v>339.02514127674391</v>
      </c>
      <c r="Y476" t="str">
        <f t="shared" ca="1" si="196"/>
        <v>Withdrawal</v>
      </c>
      <c r="Z476" s="1">
        <f t="shared" ca="1" si="197"/>
        <v>1822.6085757178498</v>
      </c>
      <c r="AA476" t="str">
        <f t="shared" ca="1" si="198"/>
        <v>Inactive</v>
      </c>
      <c r="AB476">
        <f t="shared" ca="1" si="199"/>
        <v>75.750577367205537</v>
      </c>
      <c r="AC476" s="3">
        <f t="shared" ca="1" si="200"/>
        <v>45003</v>
      </c>
      <c r="AD476" s="1">
        <f t="shared" ca="1" si="201"/>
        <v>221.10709670397301</v>
      </c>
      <c r="AE476" t="str">
        <f t="shared" ca="1" si="202"/>
        <v>Deposit</v>
      </c>
      <c r="AF476" s="1">
        <f t="shared" ca="1" si="203"/>
        <v>2043.7156724218228</v>
      </c>
      <c r="AG476" t="str">
        <f t="shared" ca="1" si="204"/>
        <v>Inactive</v>
      </c>
      <c r="AH476" s="3">
        <f t="shared" si="205"/>
        <v>45810</v>
      </c>
      <c r="AI476">
        <f t="shared" ca="1" si="206"/>
        <v>90.677966101694921</v>
      </c>
    </row>
    <row r="477" spans="1:35" x14ac:dyDescent="0.35">
      <c r="A477">
        <v>123931</v>
      </c>
      <c r="B477" s="5" t="s">
        <v>503</v>
      </c>
      <c r="C477" s="3">
        <v>43926</v>
      </c>
      <c r="D477" s="3">
        <v>43926</v>
      </c>
      <c r="E477" s="6">
        <v>3342</v>
      </c>
      <c r="F477" t="s">
        <v>26</v>
      </c>
      <c r="G477" s="6">
        <v>3342</v>
      </c>
      <c r="H477" t="str">
        <f t="shared" si="182"/>
        <v>Active</v>
      </c>
      <c r="I477">
        <f t="shared" si="183"/>
        <v>8.0831408775981526</v>
      </c>
      <c r="J477">
        <f t="shared" si="207"/>
        <v>91.916859122401846</v>
      </c>
      <c r="K477" s="3">
        <v>44072</v>
      </c>
      <c r="L477" s="1">
        <f t="shared" ca="1" si="184"/>
        <v>1860.5971006108377</v>
      </c>
      <c r="M477" t="s">
        <v>896</v>
      </c>
      <c r="N477" s="1">
        <f t="shared" ca="1" si="185"/>
        <v>5202.5971006108375</v>
      </c>
      <c r="O477" t="str">
        <f t="shared" ca="1" si="186"/>
        <v>Active</v>
      </c>
      <c r="P477">
        <f t="shared" ca="1" si="187"/>
        <v>10.508083140877599</v>
      </c>
      <c r="Q477" s="3">
        <f t="shared" ca="1" si="188"/>
        <v>44092</v>
      </c>
      <c r="R477" s="1">
        <f t="shared" ca="1" si="189"/>
        <v>156.59366745304609</v>
      </c>
      <c r="S477" t="str">
        <f t="shared" ca="1" si="190"/>
        <v>Withdrawal</v>
      </c>
      <c r="T477" s="1">
        <f t="shared" ca="1" si="191"/>
        <v>5046.0034331577917</v>
      </c>
      <c r="U477" t="str">
        <f t="shared" ca="1" si="192"/>
        <v>Active</v>
      </c>
      <c r="V477">
        <f t="shared" ca="1" si="193"/>
        <v>9.122401847575059</v>
      </c>
      <c r="W477" s="3">
        <f t="shared" ca="1" si="194"/>
        <v>44130</v>
      </c>
      <c r="X477" s="1">
        <f t="shared" ca="1" si="195"/>
        <v>5019.8395876179711</v>
      </c>
      <c r="Y477" t="str">
        <f t="shared" ca="1" si="196"/>
        <v>Withdrawal</v>
      </c>
      <c r="Z477" s="1">
        <f t="shared" ca="1" si="197"/>
        <v>26.163845539820613</v>
      </c>
      <c r="AA477" t="str">
        <f t="shared" ca="1" si="198"/>
        <v>Inactive</v>
      </c>
      <c r="AB477">
        <f t="shared" ca="1" si="199"/>
        <v>75.750577367205537</v>
      </c>
      <c r="AC477" s="3">
        <f t="shared" ca="1" si="200"/>
        <v>44746</v>
      </c>
      <c r="AD477" s="1">
        <f t="shared" ca="1" si="201"/>
        <v>20.424661608930801</v>
      </c>
      <c r="AE477" t="str">
        <f t="shared" ca="1" si="202"/>
        <v>Deposit</v>
      </c>
      <c r="AF477" s="1">
        <f t="shared" ca="1" si="203"/>
        <v>46.588507148751418</v>
      </c>
      <c r="AG477" t="str">
        <f t="shared" ca="1" si="204"/>
        <v>Inactive</v>
      </c>
      <c r="AH477" s="3">
        <f t="shared" si="205"/>
        <v>45810</v>
      </c>
      <c r="AI477">
        <f t="shared" ca="1" si="206"/>
        <v>90.677966101694921</v>
      </c>
    </row>
    <row r="478" spans="1:35" x14ac:dyDescent="0.35">
      <c r="A478">
        <v>123932</v>
      </c>
      <c r="B478" s="5" t="s">
        <v>504</v>
      </c>
      <c r="C478" s="3">
        <v>44474</v>
      </c>
      <c r="D478" s="3">
        <v>44474</v>
      </c>
      <c r="E478" s="6">
        <v>6625</v>
      </c>
      <c r="F478" t="s">
        <v>26</v>
      </c>
      <c r="G478" s="6">
        <v>6625</v>
      </c>
      <c r="H478" t="str">
        <f t="shared" si="182"/>
        <v>Active</v>
      </c>
      <c r="I478">
        <f t="shared" si="183"/>
        <v>8.0831408775981526</v>
      </c>
      <c r="J478">
        <f t="shared" si="207"/>
        <v>91.916859122401846</v>
      </c>
      <c r="K478" s="3">
        <v>44543</v>
      </c>
      <c r="L478" s="1">
        <f t="shared" ca="1" si="184"/>
        <v>6051.1127315600243</v>
      </c>
      <c r="M478" t="s">
        <v>895</v>
      </c>
      <c r="N478" s="1">
        <f t="shared" ca="1" si="185"/>
        <v>573.88726843997574</v>
      </c>
      <c r="O478" t="str">
        <f t="shared" ca="1" si="186"/>
        <v>Active</v>
      </c>
      <c r="P478">
        <f t="shared" ca="1" si="187"/>
        <v>10.508083140877599</v>
      </c>
      <c r="Q478" s="3">
        <f t="shared" ca="1" si="188"/>
        <v>44601</v>
      </c>
      <c r="R478" s="1">
        <f t="shared" ca="1" si="189"/>
        <v>249.87300126403741</v>
      </c>
      <c r="S478" t="str">
        <f t="shared" ca="1" si="190"/>
        <v>Deposit</v>
      </c>
      <c r="T478" s="1">
        <f t="shared" ca="1" si="191"/>
        <v>575.88726843997574</v>
      </c>
      <c r="U478" t="str">
        <f t="shared" ca="1" si="192"/>
        <v>Active</v>
      </c>
      <c r="V478">
        <f t="shared" ca="1" si="193"/>
        <v>9.122401847575059</v>
      </c>
      <c r="W478" s="3">
        <f t="shared" ca="1" si="194"/>
        <v>44627</v>
      </c>
      <c r="X478" s="1">
        <f t="shared" ca="1" si="195"/>
        <v>534.60152780239889</v>
      </c>
      <c r="Y478" t="str">
        <f t="shared" ca="1" si="196"/>
        <v>Deposit</v>
      </c>
      <c r="Z478" s="1">
        <f t="shared" ca="1" si="197"/>
        <v>1110.4887962423745</v>
      </c>
      <c r="AA478" t="str">
        <f t="shared" ca="1" si="198"/>
        <v>Active</v>
      </c>
      <c r="AB478">
        <f t="shared" ca="1" si="199"/>
        <v>75.750577367205537</v>
      </c>
      <c r="AC478" s="3">
        <f t="shared" ca="1" si="200"/>
        <v>44762</v>
      </c>
      <c r="AD478" s="1">
        <f t="shared" ca="1" si="201"/>
        <v>747.1805458622955</v>
      </c>
      <c r="AE478" t="str">
        <f t="shared" ca="1" si="202"/>
        <v>Withdrawal</v>
      </c>
      <c r="AF478" s="1">
        <f t="shared" ca="1" si="203"/>
        <v>363.30825038007902</v>
      </c>
      <c r="AG478" t="str">
        <f t="shared" ca="1" si="204"/>
        <v>Inactive</v>
      </c>
      <c r="AH478" s="3">
        <f t="shared" si="205"/>
        <v>45810</v>
      </c>
      <c r="AI478">
        <f t="shared" ca="1" si="206"/>
        <v>90.677966101694921</v>
      </c>
    </row>
    <row r="479" spans="1:35" x14ac:dyDescent="0.35">
      <c r="A479">
        <v>123933</v>
      </c>
      <c r="B479" s="5" t="s">
        <v>505</v>
      </c>
      <c r="C479" s="3">
        <v>45042</v>
      </c>
      <c r="D479" s="3">
        <v>45042</v>
      </c>
      <c r="E479" s="6">
        <v>2452</v>
      </c>
      <c r="F479" t="s">
        <v>26</v>
      </c>
      <c r="G479" s="6">
        <v>2452</v>
      </c>
      <c r="H479" t="str">
        <f t="shared" si="182"/>
        <v>Active</v>
      </c>
      <c r="I479">
        <f t="shared" si="183"/>
        <v>8.0831408775981526</v>
      </c>
      <c r="J479">
        <f t="shared" si="207"/>
        <v>91.916859122401846</v>
      </c>
      <c r="K479" s="3">
        <v>45135</v>
      </c>
      <c r="L479" s="1">
        <f t="shared" ca="1" si="184"/>
        <v>1045.0874925276341</v>
      </c>
      <c r="M479" t="s">
        <v>895</v>
      </c>
      <c r="N479" s="1">
        <f t="shared" ca="1" si="185"/>
        <v>1406.9125074723659</v>
      </c>
      <c r="O479" t="str">
        <f t="shared" ca="1" si="186"/>
        <v>Inactive</v>
      </c>
      <c r="P479">
        <f t="shared" ca="1" si="187"/>
        <v>10.508083140877599</v>
      </c>
      <c r="Q479" s="3">
        <f t="shared" ca="1" si="188"/>
        <v>45318</v>
      </c>
      <c r="R479" s="1">
        <f t="shared" ca="1" si="189"/>
        <v>1169.5025673356372</v>
      </c>
      <c r="S479" t="str">
        <f t="shared" ca="1" si="190"/>
        <v>Deposit</v>
      </c>
      <c r="T479" s="1">
        <f t="shared" ca="1" si="191"/>
        <v>1408.9125074723659</v>
      </c>
      <c r="U479" t="str">
        <f t="shared" ca="1" si="192"/>
        <v>Inactive</v>
      </c>
      <c r="V479">
        <f t="shared" ca="1" si="193"/>
        <v>9.122401847575059</v>
      </c>
      <c r="W479" s="3">
        <f t="shared" ca="1" si="194"/>
        <v>45501</v>
      </c>
      <c r="X479" s="1">
        <f t="shared" ca="1" si="195"/>
        <v>501.39779106901699</v>
      </c>
      <c r="Y479" t="str">
        <f t="shared" ca="1" si="196"/>
        <v>Deposit</v>
      </c>
      <c r="Z479" s="1">
        <f t="shared" ca="1" si="197"/>
        <v>1910.310298541383</v>
      </c>
      <c r="AA479" t="str">
        <f t="shared" ca="1" si="198"/>
        <v>Inactive</v>
      </c>
      <c r="AB479">
        <f t="shared" ca="1" si="199"/>
        <v>75.750577367205537</v>
      </c>
      <c r="AC479" s="3">
        <f t="shared" ca="1" si="200"/>
        <v>46046</v>
      </c>
      <c r="AD479" s="1">
        <f t="shared" ca="1" si="201"/>
        <v>1551.6254703821301</v>
      </c>
      <c r="AE479" t="str">
        <f t="shared" ca="1" si="202"/>
        <v>Deposit</v>
      </c>
      <c r="AF479" s="1">
        <f t="shared" ca="1" si="203"/>
        <v>3461.935768923513</v>
      </c>
      <c r="AG479" t="e">
        <f t="shared" ca="1" si="204"/>
        <v>#NUM!</v>
      </c>
      <c r="AH479" s="3">
        <f t="shared" si="205"/>
        <v>45810</v>
      </c>
      <c r="AI479">
        <f t="shared" ca="1" si="206"/>
        <v>90.677966101694921</v>
      </c>
    </row>
    <row r="480" spans="1:35" x14ac:dyDescent="0.35">
      <c r="A480">
        <v>123934</v>
      </c>
      <c r="B480" s="5" t="s">
        <v>506</v>
      </c>
      <c r="C480" s="3">
        <v>44765</v>
      </c>
      <c r="D480" s="3">
        <v>44765</v>
      </c>
      <c r="E480" s="6">
        <v>4799</v>
      </c>
      <c r="F480" t="s">
        <v>26</v>
      </c>
      <c r="G480" s="6">
        <v>4799</v>
      </c>
      <c r="H480" t="str">
        <f t="shared" si="182"/>
        <v>Active</v>
      </c>
      <c r="I480">
        <f t="shared" si="183"/>
        <v>8.0831408775981526</v>
      </c>
      <c r="J480">
        <f t="shared" si="207"/>
        <v>91.916859122401846</v>
      </c>
      <c r="K480" s="3">
        <v>44785</v>
      </c>
      <c r="L480" s="1">
        <f t="shared" ca="1" si="184"/>
        <v>3203.9135935634886</v>
      </c>
      <c r="M480" t="s">
        <v>896</v>
      </c>
      <c r="N480" s="1">
        <f t="shared" ca="1" si="185"/>
        <v>8002.9135935634886</v>
      </c>
      <c r="O480" t="str">
        <f t="shared" ca="1" si="186"/>
        <v>Active</v>
      </c>
      <c r="P480">
        <f t="shared" ca="1" si="187"/>
        <v>10.508083140877599</v>
      </c>
      <c r="Q480" s="3">
        <f t="shared" ca="1" si="188"/>
        <v>44839</v>
      </c>
      <c r="R480" s="1">
        <f t="shared" ca="1" si="189"/>
        <v>6385.5743328567978</v>
      </c>
      <c r="S480" t="str">
        <f t="shared" ca="1" si="190"/>
        <v>Deposit</v>
      </c>
      <c r="T480" s="1">
        <f t="shared" ca="1" si="191"/>
        <v>8004.9135935634886</v>
      </c>
      <c r="U480" t="str">
        <f t="shared" ca="1" si="192"/>
        <v>Active</v>
      </c>
      <c r="V480">
        <f t="shared" ca="1" si="193"/>
        <v>9.122401847575059</v>
      </c>
      <c r="W480" s="3">
        <f t="shared" ca="1" si="194"/>
        <v>45019</v>
      </c>
      <c r="X480" s="1">
        <f t="shared" ca="1" si="195"/>
        <v>163.92199071489298</v>
      </c>
      <c r="Y480" t="str">
        <f t="shared" ca="1" si="196"/>
        <v>Deposit</v>
      </c>
      <c r="Z480" s="1">
        <f t="shared" ca="1" si="197"/>
        <v>8168.8355842783812</v>
      </c>
      <c r="AA480" t="str">
        <f t="shared" ca="1" si="198"/>
        <v>Inactive</v>
      </c>
      <c r="AB480">
        <f t="shared" ca="1" si="199"/>
        <v>75.750577367205537</v>
      </c>
      <c r="AC480" s="3">
        <f t="shared" ca="1" si="200"/>
        <v>45257</v>
      </c>
      <c r="AD480" s="1">
        <f t="shared" ca="1" si="201"/>
        <v>4503.6743203620254</v>
      </c>
      <c r="AE480" t="str">
        <f t="shared" ca="1" si="202"/>
        <v>Deposit</v>
      </c>
      <c r="AF480" s="1">
        <f t="shared" ca="1" si="203"/>
        <v>12672.509904640407</v>
      </c>
      <c r="AG480" t="str">
        <f t="shared" ca="1" si="204"/>
        <v>Inactive</v>
      </c>
      <c r="AH480" s="3">
        <f t="shared" si="205"/>
        <v>45810</v>
      </c>
      <c r="AI480">
        <f t="shared" ca="1" si="206"/>
        <v>90.677966101694921</v>
      </c>
    </row>
    <row r="481" spans="1:35" x14ac:dyDescent="0.35">
      <c r="A481">
        <v>123935</v>
      </c>
      <c r="B481" s="5" t="s">
        <v>507</v>
      </c>
      <c r="C481" s="3">
        <v>44677</v>
      </c>
      <c r="D481" s="3">
        <v>44677</v>
      </c>
      <c r="E481" s="6">
        <v>3273</v>
      </c>
      <c r="F481" t="s">
        <v>26</v>
      </c>
      <c r="G481" s="6">
        <v>3273</v>
      </c>
      <c r="H481" t="str">
        <f t="shared" si="182"/>
        <v>Active</v>
      </c>
      <c r="I481">
        <f t="shared" si="183"/>
        <v>8.0831408775981526</v>
      </c>
      <c r="J481">
        <f t="shared" si="207"/>
        <v>91.916859122401846</v>
      </c>
      <c r="K481" s="3">
        <v>44849</v>
      </c>
      <c r="L481" s="1">
        <f t="shared" ca="1" si="184"/>
        <v>2659.287945922531</v>
      </c>
      <c r="M481" t="s">
        <v>895</v>
      </c>
      <c r="N481" s="1">
        <f t="shared" ca="1" si="185"/>
        <v>613.71205407746902</v>
      </c>
      <c r="O481" t="str">
        <f t="shared" ca="1" si="186"/>
        <v>Active</v>
      </c>
      <c r="P481">
        <f t="shared" ca="1" si="187"/>
        <v>10.508083140877599</v>
      </c>
      <c r="Q481" s="3">
        <f t="shared" ca="1" si="188"/>
        <v>44902</v>
      </c>
      <c r="R481" s="1">
        <f t="shared" ca="1" si="189"/>
        <v>264.00723571725769</v>
      </c>
      <c r="S481" t="str">
        <f t="shared" ca="1" si="190"/>
        <v>Deposit</v>
      </c>
      <c r="T481" s="1">
        <f t="shared" ca="1" si="191"/>
        <v>615.71205407746902</v>
      </c>
      <c r="U481" t="str">
        <f t="shared" ca="1" si="192"/>
        <v>Inactive</v>
      </c>
      <c r="V481">
        <f t="shared" ca="1" si="193"/>
        <v>9.122401847575059</v>
      </c>
      <c r="W481" s="3">
        <f t="shared" ca="1" si="194"/>
        <v>45089</v>
      </c>
      <c r="X481" s="1">
        <f t="shared" ca="1" si="195"/>
        <v>326.34858294995229</v>
      </c>
      <c r="Y481" t="str">
        <f t="shared" ca="1" si="196"/>
        <v>Withdrawal</v>
      </c>
      <c r="Z481" s="1">
        <f t="shared" ca="1" si="197"/>
        <v>289.36347112751673</v>
      </c>
      <c r="AA481" t="str">
        <f t="shared" ca="1" si="198"/>
        <v>Inactive</v>
      </c>
      <c r="AB481">
        <f t="shared" ca="1" si="199"/>
        <v>75.750577367205537</v>
      </c>
      <c r="AC481" s="3">
        <f t="shared" ca="1" si="200"/>
        <v>45282</v>
      </c>
      <c r="AD481" s="1">
        <f t="shared" ca="1" si="201"/>
        <v>23.348616630062605</v>
      </c>
      <c r="AE481" t="str">
        <f t="shared" ca="1" si="202"/>
        <v>Deposit</v>
      </c>
      <c r="AF481" s="1">
        <f t="shared" ca="1" si="203"/>
        <v>312.71208775757935</v>
      </c>
      <c r="AG481" t="str">
        <f t="shared" ca="1" si="204"/>
        <v>Inactive</v>
      </c>
      <c r="AH481" s="3">
        <f t="shared" si="205"/>
        <v>45810</v>
      </c>
      <c r="AI481">
        <f t="shared" ca="1" si="206"/>
        <v>90.677966101694921</v>
      </c>
    </row>
    <row r="482" spans="1:35" x14ac:dyDescent="0.35">
      <c r="A482">
        <v>123936</v>
      </c>
      <c r="B482" s="5" t="s">
        <v>508</v>
      </c>
      <c r="C482" s="3">
        <v>44897</v>
      </c>
      <c r="D482" s="3">
        <v>44897</v>
      </c>
      <c r="E482" s="6">
        <v>951</v>
      </c>
      <c r="F482" t="s">
        <v>26</v>
      </c>
      <c r="G482" s="6">
        <v>951</v>
      </c>
      <c r="H482" t="str">
        <f t="shared" si="182"/>
        <v>Active</v>
      </c>
      <c r="I482">
        <f t="shared" si="183"/>
        <v>8.0831408775981526</v>
      </c>
      <c r="J482">
        <f t="shared" si="207"/>
        <v>91.916859122401846</v>
      </c>
      <c r="K482" s="3">
        <v>45040</v>
      </c>
      <c r="L482" s="1">
        <f t="shared" ca="1" si="184"/>
        <v>360.92476597724897</v>
      </c>
      <c r="M482" t="s">
        <v>896</v>
      </c>
      <c r="N482" s="1">
        <f t="shared" ca="1" si="185"/>
        <v>1311.9247659772491</v>
      </c>
      <c r="O482" t="str">
        <f t="shared" ca="1" si="186"/>
        <v>Active</v>
      </c>
      <c r="P482">
        <f t="shared" ca="1" si="187"/>
        <v>10.508083140877599</v>
      </c>
      <c r="Q482" s="3">
        <f t="shared" ca="1" si="188"/>
        <v>45063</v>
      </c>
      <c r="R482" s="1">
        <f t="shared" ca="1" si="189"/>
        <v>784.8502421351053</v>
      </c>
      <c r="S482" t="str">
        <f t="shared" ca="1" si="190"/>
        <v>Withdrawal</v>
      </c>
      <c r="T482" s="1">
        <f t="shared" ca="1" si="191"/>
        <v>527.07452384214378</v>
      </c>
      <c r="U482" t="str">
        <f t="shared" ca="1" si="192"/>
        <v>Active</v>
      </c>
      <c r="V482">
        <f t="shared" ca="1" si="193"/>
        <v>9.122401847575059</v>
      </c>
      <c r="W482" s="3">
        <f t="shared" ca="1" si="194"/>
        <v>45230</v>
      </c>
      <c r="X482" s="1">
        <f t="shared" ca="1" si="195"/>
        <v>66.006778595894872</v>
      </c>
      <c r="Y482" t="str">
        <f t="shared" ca="1" si="196"/>
        <v>Deposit</v>
      </c>
      <c r="Z482" s="1">
        <f t="shared" ca="1" si="197"/>
        <v>593.08130243803862</v>
      </c>
      <c r="AA482" t="str">
        <f t="shared" ca="1" si="198"/>
        <v>Inactive</v>
      </c>
      <c r="AB482">
        <f t="shared" ca="1" si="199"/>
        <v>75.750577367205537</v>
      </c>
      <c r="AC482" s="3">
        <f t="shared" ca="1" si="200"/>
        <v>45438</v>
      </c>
      <c r="AD482" s="1">
        <f t="shared" ca="1" si="201"/>
        <v>579.8696151439425</v>
      </c>
      <c r="AE482" t="str">
        <f t="shared" ca="1" si="202"/>
        <v>Deposit</v>
      </c>
      <c r="AF482" s="1">
        <f t="shared" ca="1" si="203"/>
        <v>1172.9509175819812</v>
      </c>
      <c r="AG482" t="str">
        <f t="shared" ca="1" si="204"/>
        <v>Inactive</v>
      </c>
      <c r="AH482" s="3">
        <f t="shared" si="205"/>
        <v>45810</v>
      </c>
      <c r="AI482">
        <f t="shared" ca="1" si="206"/>
        <v>90.677966101694921</v>
      </c>
    </row>
    <row r="483" spans="1:35" x14ac:dyDescent="0.35">
      <c r="A483">
        <v>123937</v>
      </c>
      <c r="B483" s="5" t="s">
        <v>509</v>
      </c>
      <c r="C483" s="3">
        <v>44340</v>
      </c>
      <c r="D483" s="3">
        <v>44340</v>
      </c>
      <c r="E483" s="6">
        <v>7264</v>
      </c>
      <c r="F483" t="s">
        <v>26</v>
      </c>
      <c r="G483" s="6">
        <v>7264</v>
      </c>
      <c r="H483" t="str">
        <f t="shared" si="182"/>
        <v>Active</v>
      </c>
      <c r="I483">
        <f t="shared" si="183"/>
        <v>8.0831408775981526</v>
      </c>
      <c r="J483">
        <f t="shared" si="207"/>
        <v>91.916859122401846</v>
      </c>
      <c r="K483" s="3">
        <v>44404</v>
      </c>
      <c r="L483" s="1">
        <f t="shared" ca="1" si="184"/>
        <v>3822.5335981268231</v>
      </c>
      <c r="M483" t="s">
        <v>896</v>
      </c>
      <c r="N483" s="1">
        <f t="shared" ca="1" si="185"/>
        <v>11086.533598126824</v>
      </c>
      <c r="O483" t="str">
        <f t="shared" ca="1" si="186"/>
        <v>Active</v>
      </c>
      <c r="P483">
        <f t="shared" ca="1" si="187"/>
        <v>10.508083140877599</v>
      </c>
      <c r="Q483" s="3">
        <f t="shared" ca="1" si="188"/>
        <v>44513</v>
      </c>
      <c r="R483" s="1">
        <f t="shared" ca="1" si="189"/>
        <v>1892.5389157707641</v>
      </c>
      <c r="S483" t="str">
        <f t="shared" ca="1" si="190"/>
        <v>Withdrawal</v>
      </c>
      <c r="T483" s="1">
        <f t="shared" ca="1" si="191"/>
        <v>9193.9946823560604</v>
      </c>
      <c r="U483" t="str">
        <f t="shared" ca="1" si="192"/>
        <v>Active</v>
      </c>
      <c r="V483">
        <f t="shared" ca="1" si="193"/>
        <v>9.122401847575059</v>
      </c>
      <c r="W483" s="3">
        <f t="shared" ca="1" si="194"/>
        <v>44625</v>
      </c>
      <c r="X483" s="1">
        <f t="shared" ca="1" si="195"/>
        <v>5215.7856491922321</v>
      </c>
      <c r="Y483" t="str">
        <f t="shared" ca="1" si="196"/>
        <v>Deposit</v>
      </c>
      <c r="Z483" s="1">
        <f t="shared" ca="1" si="197"/>
        <v>14409.780331548292</v>
      </c>
      <c r="AA483" t="str">
        <f t="shared" ca="1" si="198"/>
        <v>Active</v>
      </c>
      <c r="AB483">
        <f t="shared" ca="1" si="199"/>
        <v>75.750577367205537</v>
      </c>
      <c r="AC483" s="3">
        <f t="shared" ca="1" si="200"/>
        <v>44646</v>
      </c>
      <c r="AD483" s="1">
        <f t="shared" ca="1" si="201"/>
        <v>12061.226991271991</v>
      </c>
      <c r="AE483" t="str">
        <f t="shared" ca="1" si="202"/>
        <v>Withdrawal</v>
      </c>
      <c r="AF483" s="1">
        <f t="shared" ca="1" si="203"/>
        <v>2348.5533402763012</v>
      </c>
      <c r="AG483" t="str">
        <f t="shared" ca="1" si="204"/>
        <v>Inactive</v>
      </c>
      <c r="AH483" s="3">
        <f t="shared" si="205"/>
        <v>45810</v>
      </c>
      <c r="AI483">
        <f t="shared" ca="1" si="206"/>
        <v>90.677966101694921</v>
      </c>
    </row>
    <row r="484" spans="1:35" x14ac:dyDescent="0.35">
      <c r="A484">
        <v>123938</v>
      </c>
      <c r="B484" s="5" t="s">
        <v>510</v>
      </c>
      <c r="C484" s="3">
        <v>44357</v>
      </c>
      <c r="D484" s="3">
        <v>44357</v>
      </c>
      <c r="E484" s="6">
        <v>6685</v>
      </c>
      <c r="F484" t="s">
        <v>26</v>
      </c>
      <c r="G484" s="6">
        <v>6685</v>
      </c>
      <c r="H484" t="str">
        <f t="shared" si="182"/>
        <v>Active</v>
      </c>
      <c r="I484">
        <f t="shared" si="183"/>
        <v>8.0831408775981526</v>
      </c>
      <c r="J484">
        <f t="shared" si="207"/>
        <v>91.916859122401846</v>
      </c>
      <c r="K484" s="3">
        <v>44481</v>
      </c>
      <c r="L484" s="1">
        <f t="shared" ca="1" si="184"/>
        <v>3366.0560107783963</v>
      </c>
      <c r="M484" t="s">
        <v>895</v>
      </c>
      <c r="N484" s="1">
        <f t="shared" ca="1" si="185"/>
        <v>3318.9439892216037</v>
      </c>
      <c r="O484" t="str">
        <f t="shared" ca="1" si="186"/>
        <v>Active</v>
      </c>
      <c r="P484">
        <f t="shared" ca="1" si="187"/>
        <v>10.508083140877599</v>
      </c>
      <c r="Q484" s="3">
        <f t="shared" ca="1" si="188"/>
        <v>44494</v>
      </c>
      <c r="R484" s="1">
        <f t="shared" ca="1" si="189"/>
        <v>1608.0708198012881</v>
      </c>
      <c r="S484" t="str">
        <f t="shared" ca="1" si="190"/>
        <v>Deposit</v>
      </c>
      <c r="T484" s="1">
        <f t="shared" ca="1" si="191"/>
        <v>3320.9439892216037</v>
      </c>
      <c r="U484" t="str">
        <f t="shared" ca="1" si="192"/>
        <v>Active</v>
      </c>
      <c r="V484">
        <f t="shared" ca="1" si="193"/>
        <v>9.122401847575059</v>
      </c>
      <c r="W484" s="3">
        <f t="shared" ca="1" si="194"/>
        <v>44613</v>
      </c>
      <c r="X484" s="1">
        <f t="shared" ca="1" si="195"/>
        <v>784.70723237088771</v>
      </c>
      <c r="Y484" t="str">
        <f t="shared" ca="1" si="196"/>
        <v>Deposit</v>
      </c>
      <c r="Z484" s="1">
        <f t="shared" ca="1" si="197"/>
        <v>4105.6512215924913</v>
      </c>
      <c r="AA484" t="str">
        <f t="shared" ca="1" si="198"/>
        <v>Inactive</v>
      </c>
      <c r="AB484">
        <f t="shared" ca="1" si="199"/>
        <v>75.750577367205537</v>
      </c>
      <c r="AC484" s="3">
        <f t="shared" ca="1" si="200"/>
        <v>45177</v>
      </c>
      <c r="AD484" s="1">
        <f t="shared" ca="1" si="201"/>
        <v>1664.4635745861603</v>
      </c>
      <c r="AE484" t="str">
        <f t="shared" ca="1" si="202"/>
        <v>Deposit</v>
      </c>
      <c r="AF484" s="1">
        <f t="shared" ca="1" si="203"/>
        <v>5770.1147961786519</v>
      </c>
      <c r="AG484" t="str">
        <f t="shared" ca="1" si="204"/>
        <v>Inactive</v>
      </c>
      <c r="AH484" s="3">
        <f t="shared" si="205"/>
        <v>45810</v>
      </c>
      <c r="AI484">
        <f t="shared" ca="1" si="206"/>
        <v>90.677966101694921</v>
      </c>
    </row>
    <row r="485" spans="1:35" x14ac:dyDescent="0.35">
      <c r="A485">
        <v>123939</v>
      </c>
      <c r="B485" s="5" t="s">
        <v>511</v>
      </c>
      <c r="C485" s="3">
        <v>44818</v>
      </c>
      <c r="D485" s="3">
        <v>44818</v>
      </c>
      <c r="E485" s="6">
        <v>367</v>
      </c>
      <c r="F485" t="s">
        <v>26</v>
      </c>
      <c r="G485" s="6">
        <v>367</v>
      </c>
      <c r="H485" t="str">
        <f t="shared" si="182"/>
        <v>Active</v>
      </c>
      <c r="I485">
        <f t="shared" si="183"/>
        <v>8.0831408775981526</v>
      </c>
      <c r="J485">
        <f t="shared" si="207"/>
        <v>91.916859122401846</v>
      </c>
      <c r="K485" s="3">
        <v>44837</v>
      </c>
      <c r="L485" s="1">
        <f t="shared" ca="1" si="184"/>
        <v>120.89278718157611</v>
      </c>
      <c r="M485" t="s">
        <v>895</v>
      </c>
      <c r="N485" s="1">
        <f t="shared" ca="1" si="185"/>
        <v>246.10721281842387</v>
      </c>
      <c r="O485" t="str">
        <f t="shared" ca="1" si="186"/>
        <v>Inactive</v>
      </c>
      <c r="P485">
        <f t="shared" ca="1" si="187"/>
        <v>10.508083140877599</v>
      </c>
      <c r="Q485" s="3">
        <f t="shared" ca="1" si="188"/>
        <v>45023</v>
      </c>
      <c r="R485" s="1">
        <f t="shared" ca="1" si="189"/>
        <v>103.62555392686525</v>
      </c>
      <c r="S485" t="str">
        <f t="shared" ca="1" si="190"/>
        <v>Withdrawal</v>
      </c>
      <c r="T485" s="1">
        <f t="shared" ca="1" si="191"/>
        <v>142.48165889155862</v>
      </c>
      <c r="U485" t="str">
        <f t="shared" ca="1" si="192"/>
        <v>Active</v>
      </c>
      <c r="V485">
        <f t="shared" ca="1" si="193"/>
        <v>9.122401847575059</v>
      </c>
      <c r="W485" s="3">
        <f t="shared" ca="1" si="194"/>
        <v>45165</v>
      </c>
      <c r="X485" s="1">
        <f t="shared" ca="1" si="195"/>
        <v>110.29583359435945</v>
      </c>
      <c r="Y485" t="str">
        <f t="shared" ca="1" si="196"/>
        <v>Withdrawal</v>
      </c>
      <c r="Z485" s="1">
        <f t="shared" ca="1" si="197"/>
        <v>32.185825297199173</v>
      </c>
      <c r="AA485" t="str">
        <f t="shared" ca="1" si="198"/>
        <v>Inactive</v>
      </c>
      <c r="AB485">
        <f t="shared" ca="1" si="199"/>
        <v>75.750577367205537</v>
      </c>
      <c r="AC485" s="3">
        <f t="shared" ca="1" si="200"/>
        <v>45435</v>
      </c>
      <c r="AD485" s="1">
        <f t="shared" ca="1" si="201"/>
        <v>11.207430975583048</v>
      </c>
      <c r="AE485" t="str">
        <f t="shared" ca="1" si="202"/>
        <v>Deposit</v>
      </c>
      <c r="AF485" s="1">
        <f t="shared" ca="1" si="203"/>
        <v>43.393256272782224</v>
      </c>
      <c r="AG485" t="str">
        <f t="shared" ca="1" si="204"/>
        <v>Inactive</v>
      </c>
      <c r="AH485" s="3">
        <f t="shared" si="205"/>
        <v>45810</v>
      </c>
      <c r="AI485">
        <f t="shared" ca="1" si="206"/>
        <v>90.677966101694921</v>
      </c>
    </row>
    <row r="486" spans="1:35" x14ac:dyDescent="0.35">
      <c r="A486">
        <v>123940</v>
      </c>
      <c r="B486" s="5" t="s">
        <v>512</v>
      </c>
      <c r="C486" s="3">
        <v>44438</v>
      </c>
      <c r="D486" s="3">
        <v>44438</v>
      </c>
      <c r="E486" s="6">
        <v>1393</v>
      </c>
      <c r="F486" t="s">
        <v>26</v>
      </c>
      <c r="G486" s="6">
        <v>1393</v>
      </c>
      <c r="H486" t="str">
        <f t="shared" si="182"/>
        <v>Active</v>
      </c>
      <c r="I486">
        <f t="shared" si="183"/>
        <v>8.0831408775981526</v>
      </c>
      <c r="J486">
        <f t="shared" si="207"/>
        <v>91.916859122401846</v>
      </c>
      <c r="K486" s="3">
        <v>44609</v>
      </c>
      <c r="L486" s="1">
        <f t="shared" ca="1" si="184"/>
        <v>623.42648174629687</v>
      </c>
      <c r="M486" t="s">
        <v>895</v>
      </c>
      <c r="N486" s="1">
        <f t="shared" ca="1" si="185"/>
        <v>769.57351825370313</v>
      </c>
      <c r="O486" t="str">
        <f t="shared" ca="1" si="186"/>
        <v>Active</v>
      </c>
      <c r="P486">
        <f t="shared" ca="1" si="187"/>
        <v>10.508083140877599</v>
      </c>
      <c r="Q486" s="3">
        <f t="shared" ca="1" si="188"/>
        <v>44729</v>
      </c>
      <c r="R486" s="1">
        <f t="shared" ca="1" si="189"/>
        <v>632.50975770210118</v>
      </c>
      <c r="S486" t="str">
        <f t="shared" ca="1" si="190"/>
        <v>Deposit</v>
      </c>
      <c r="T486" s="1">
        <f t="shared" ca="1" si="191"/>
        <v>771.57351825370313</v>
      </c>
      <c r="U486" t="str">
        <f t="shared" ca="1" si="192"/>
        <v>Active</v>
      </c>
      <c r="V486">
        <f t="shared" ca="1" si="193"/>
        <v>9.122401847575059</v>
      </c>
      <c r="W486" s="3">
        <f t="shared" ca="1" si="194"/>
        <v>44855</v>
      </c>
      <c r="X486" s="1">
        <f t="shared" ca="1" si="195"/>
        <v>374.10256905361393</v>
      </c>
      <c r="Y486" t="str">
        <f t="shared" ca="1" si="196"/>
        <v>Withdrawal</v>
      </c>
      <c r="Z486" s="1">
        <f t="shared" ca="1" si="197"/>
        <v>397.47094920008919</v>
      </c>
      <c r="AA486" t="str">
        <f t="shared" ca="1" si="198"/>
        <v>Active</v>
      </c>
      <c r="AB486">
        <f t="shared" ca="1" si="199"/>
        <v>75.750577367205537</v>
      </c>
      <c r="AC486" s="3">
        <f t="shared" ca="1" si="200"/>
        <v>44995</v>
      </c>
      <c r="AD486" s="1">
        <f t="shared" ca="1" si="201"/>
        <v>203.62306225988661</v>
      </c>
      <c r="AE486" t="str">
        <f t="shared" ca="1" si="202"/>
        <v>Deposit</v>
      </c>
      <c r="AF486" s="1">
        <f t="shared" ca="1" si="203"/>
        <v>601.09401145997583</v>
      </c>
      <c r="AG486" t="str">
        <f t="shared" ca="1" si="204"/>
        <v>Inactive</v>
      </c>
      <c r="AH486" s="3">
        <f t="shared" si="205"/>
        <v>45810</v>
      </c>
      <c r="AI486">
        <f t="shared" ca="1" si="206"/>
        <v>90.677966101694921</v>
      </c>
    </row>
    <row r="487" spans="1:35" x14ac:dyDescent="0.35">
      <c r="A487">
        <v>123941</v>
      </c>
      <c r="B487" s="5" t="s">
        <v>513</v>
      </c>
      <c r="C487" s="3">
        <v>44479</v>
      </c>
      <c r="D487" s="3">
        <v>44479</v>
      </c>
      <c r="E487" s="6">
        <v>8153</v>
      </c>
      <c r="F487" t="s">
        <v>26</v>
      </c>
      <c r="G487" s="6">
        <v>8153</v>
      </c>
      <c r="H487" t="str">
        <f t="shared" si="182"/>
        <v>Active</v>
      </c>
      <c r="I487">
        <f t="shared" si="183"/>
        <v>8.0831408775981526</v>
      </c>
      <c r="J487">
        <f t="shared" si="207"/>
        <v>91.916859122401846</v>
      </c>
      <c r="K487" s="3">
        <v>44642</v>
      </c>
      <c r="L487" s="1">
        <f t="shared" ca="1" si="184"/>
        <v>380.81063101857046</v>
      </c>
      <c r="M487" t="s">
        <v>896</v>
      </c>
      <c r="N487" s="1">
        <f t="shared" ca="1" si="185"/>
        <v>8533.8106310185703</v>
      </c>
      <c r="O487" t="str">
        <f t="shared" ca="1" si="186"/>
        <v>Active</v>
      </c>
      <c r="P487">
        <f t="shared" ca="1" si="187"/>
        <v>10.508083140877599</v>
      </c>
      <c r="Q487" s="3">
        <f t="shared" ca="1" si="188"/>
        <v>44704</v>
      </c>
      <c r="R487" s="1">
        <f t="shared" ca="1" si="189"/>
        <v>487.46497859231596</v>
      </c>
      <c r="S487" t="str">
        <f t="shared" ca="1" si="190"/>
        <v>Withdrawal</v>
      </c>
      <c r="T487" s="1">
        <f t="shared" ca="1" si="191"/>
        <v>8046.3456524262547</v>
      </c>
      <c r="U487" t="str">
        <f t="shared" ca="1" si="192"/>
        <v>Active</v>
      </c>
      <c r="V487">
        <f t="shared" ca="1" si="193"/>
        <v>9.122401847575059</v>
      </c>
      <c r="W487" s="3">
        <f t="shared" ca="1" si="194"/>
        <v>44831</v>
      </c>
      <c r="X487" s="1">
        <f t="shared" ca="1" si="195"/>
        <v>2071.453890311032</v>
      </c>
      <c r="Y487" t="str">
        <f t="shared" ca="1" si="196"/>
        <v>Withdrawal</v>
      </c>
      <c r="Z487" s="1">
        <f t="shared" ca="1" si="197"/>
        <v>5974.8917621152232</v>
      </c>
      <c r="AA487" t="str">
        <f t="shared" ca="1" si="198"/>
        <v>Active</v>
      </c>
      <c r="AB487">
        <f t="shared" ca="1" si="199"/>
        <v>75.750577367205537</v>
      </c>
      <c r="AC487" s="3">
        <f t="shared" ca="1" si="200"/>
        <v>44904</v>
      </c>
      <c r="AD487" s="1">
        <f t="shared" ca="1" si="201"/>
        <v>4214.248826740909</v>
      </c>
      <c r="AE487" t="str">
        <f t="shared" ca="1" si="202"/>
        <v>Deposit</v>
      </c>
      <c r="AF487" s="1">
        <f t="shared" ca="1" si="203"/>
        <v>10189.140588856131</v>
      </c>
      <c r="AG487" t="str">
        <f t="shared" ca="1" si="204"/>
        <v>Inactive</v>
      </c>
      <c r="AH487" s="3">
        <f t="shared" si="205"/>
        <v>45810</v>
      </c>
      <c r="AI487">
        <f t="shared" ca="1" si="206"/>
        <v>90.677966101694921</v>
      </c>
    </row>
    <row r="488" spans="1:35" x14ac:dyDescent="0.35">
      <c r="A488">
        <v>123942</v>
      </c>
      <c r="B488" s="5" t="s">
        <v>514</v>
      </c>
      <c r="C488" s="3">
        <v>44562</v>
      </c>
      <c r="D488" s="3">
        <v>44562</v>
      </c>
      <c r="E488" s="6">
        <v>8737</v>
      </c>
      <c r="F488" t="s">
        <v>26</v>
      </c>
      <c r="G488" s="6">
        <v>8737</v>
      </c>
      <c r="H488" t="str">
        <f t="shared" si="182"/>
        <v>Active</v>
      </c>
      <c r="I488">
        <f t="shared" si="183"/>
        <v>8.0831408775981526</v>
      </c>
      <c r="J488">
        <f t="shared" si="207"/>
        <v>91.916859122401846</v>
      </c>
      <c r="K488" s="3">
        <v>44593</v>
      </c>
      <c r="L488" s="1">
        <f t="shared" ca="1" si="184"/>
        <v>7465.2039482242226</v>
      </c>
      <c r="M488" t="s">
        <v>895</v>
      </c>
      <c r="N488" s="1">
        <f t="shared" ca="1" si="185"/>
        <v>1271.7960517757774</v>
      </c>
      <c r="O488" t="str">
        <f t="shared" ca="1" si="186"/>
        <v>Active</v>
      </c>
      <c r="P488">
        <f t="shared" ca="1" si="187"/>
        <v>10.508083140877599</v>
      </c>
      <c r="Q488" s="3">
        <f t="shared" ca="1" si="188"/>
        <v>44715</v>
      </c>
      <c r="R488" s="1">
        <f t="shared" ca="1" si="189"/>
        <v>165.21925183151762</v>
      </c>
      <c r="S488" t="str">
        <f t="shared" ca="1" si="190"/>
        <v>Deposit</v>
      </c>
      <c r="T488" s="1">
        <f t="shared" ca="1" si="191"/>
        <v>1273.7960517757774</v>
      </c>
      <c r="U488" t="str">
        <f t="shared" ca="1" si="192"/>
        <v>Active</v>
      </c>
      <c r="V488">
        <f t="shared" ca="1" si="193"/>
        <v>9.122401847575059</v>
      </c>
      <c r="W488" s="3">
        <f t="shared" ca="1" si="194"/>
        <v>44836</v>
      </c>
      <c r="X488" s="1">
        <f t="shared" ca="1" si="195"/>
        <v>732.36203956410225</v>
      </c>
      <c r="Y488" t="str">
        <f t="shared" ca="1" si="196"/>
        <v>Withdrawal</v>
      </c>
      <c r="Z488" s="1">
        <f t="shared" ca="1" si="197"/>
        <v>541.43401221167517</v>
      </c>
      <c r="AA488" t="str">
        <f t="shared" ca="1" si="198"/>
        <v>Inactive</v>
      </c>
      <c r="AB488">
        <f t="shared" ca="1" si="199"/>
        <v>75.750577367205537</v>
      </c>
      <c r="AC488" s="3">
        <f t="shared" ca="1" si="200"/>
        <v>45326</v>
      </c>
      <c r="AD488" s="1">
        <f t="shared" ca="1" si="201"/>
        <v>343.25529174252654</v>
      </c>
      <c r="AE488" t="str">
        <f t="shared" ca="1" si="202"/>
        <v>Deposit</v>
      </c>
      <c r="AF488" s="1">
        <f t="shared" ca="1" si="203"/>
        <v>884.6893039542017</v>
      </c>
      <c r="AG488" t="str">
        <f t="shared" ca="1" si="204"/>
        <v>Inactive</v>
      </c>
      <c r="AH488" s="3">
        <f t="shared" si="205"/>
        <v>45810</v>
      </c>
      <c r="AI488">
        <f t="shared" ca="1" si="206"/>
        <v>90.677966101694921</v>
      </c>
    </row>
    <row r="489" spans="1:35" x14ac:dyDescent="0.35">
      <c r="A489">
        <v>123943</v>
      </c>
      <c r="B489" s="5" t="s">
        <v>515</v>
      </c>
      <c r="C489" s="3">
        <v>44052</v>
      </c>
      <c r="D489" s="3">
        <v>44052</v>
      </c>
      <c r="E489" s="6">
        <v>4242</v>
      </c>
      <c r="F489" t="s">
        <v>26</v>
      </c>
      <c r="G489" s="6">
        <v>4242</v>
      </c>
      <c r="H489" t="str">
        <f t="shared" si="182"/>
        <v>Active</v>
      </c>
      <c r="I489">
        <f t="shared" si="183"/>
        <v>8.0831408775981526</v>
      </c>
      <c r="J489">
        <f t="shared" si="207"/>
        <v>91.916859122401846</v>
      </c>
      <c r="K489" s="3">
        <v>44125</v>
      </c>
      <c r="L489" s="1">
        <f t="shared" ca="1" si="184"/>
        <v>3459.6266427584733</v>
      </c>
      <c r="M489" t="s">
        <v>896</v>
      </c>
      <c r="N489" s="1">
        <f t="shared" ca="1" si="185"/>
        <v>7701.6266427584733</v>
      </c>
      <c r="O489" t="str">
        <f t="shared" ca="1" si="186"/>
        <v>Active</v>
      </c>
      <c r="P489">
        <f t="shared" ca="1" si="187"/>
        <v>10.508083140877599</v>
      </c>
      <c r="Q489" s="3">
        <f t="shared" ca="1" si="188"/>
        <v>44221</v>
      </c>
      <c r="R489" s="1">
        <f t="shared" ca="1" si="189"/>
        <v>1387.0660370490973</v>
      </c>
      <c r="S489" t="str">
        <f t="shared" ca="1" si="190"/>
        <v>Withdrawal</v>
      </c>
      <c r="T489" s="1">
        <f t="shared" ca="1" si="191"/>
        <v>6314.5606057093755</v>
      </c>
      <c r="U489" t="str">
        <f t="shared" ca="1" si="192"/>
        <v>Inactive</v>
      </c>
      <c r="V489">
        <f t="shared" ca="1" si="193"/>
        <v>9.122401847575059</v>
      </c>
      <c r="W489" s="3">
        <f t="shared" ca="1" si="194"/>
        <v>44417</v>
      </c>
      <c r="X489" s="1">
        <f t="shared" ca="1" si="195"/>
        <v>4454.007512240727</v>
      </c>
      <c r="Y489" t="str">
        <f t="shared" ca="1" si="196"/>
        <v>Deposit</v>
      </c>
      <c r="Z489" s="1">
        <f t="shared" ca="1" si="197"/>
        <v>10768.568117950103</v>
      </c>
      <c r="AA489" t="str">
        <f t="shared" ca="1" si="198"/>
        <v>Active</v>
      </c>
      <c r="AB489">
        <f t="shared" ca="1" si="199"/>
        <v>75.750577367205537</v>
      </c>
      <c r="AC489" s="3">
        <f t="shared" ca="1" si="200"/>
        <v>44483</v>
      </c>
      <c r="AD489" s="1">
        <f t="shared" ca="1" si="201"/>
        <v>5545.9974810662316</v>
      </c>
      <c r="AE489" t="str">
        <f t="shared" ca="1" si="202"/>
        <v>Withdrawal</v>
      </c>
      <c r="AF489" s="1">
        <f t="shared" ca="1" si="203"/>
        <v>5222.570636883871</v>
      </c>
      <c r="AG489" t="str">
        <f t="shared" ca="1" si="204"/>
        <v>Inactive</v>
      </c>
      <c r="AH489" s="3">
        <f t="shared" si="205"/>
        <v>45810</v>
      </c>
      <c r="AI489">
        <f t="shared" ca="1" si="206"/>
        <v>90.677966101694921</v>
      </c>
    </row>
    <row r="490" spans="1:35" x14ac:dyDescent="0.35">
      <c r="A490">
        <v>123944</v>
      </c>
      <c r="B490" s="5" t="s">
        <v>516</v>
      </c>
      <c r="C490" s="3">
        <v>44280</v>
      </c>
      <c r="D490" s="3">
        <v>44280</v>
      </c>
      <c r="E490" s="6">
        <v>9266</v>
      </c>
      <c r="F490" t="s">
        <v>26</v>
      </c>
      <c r="G490" s="6">
        <v>9266</v>
      </c>
      <c r="H490" t="str">
        <f t="shared" si="182"/>
        <v>Active</v>
      </c>
      <c r="I490">
        <f t="shared" si="183"/>
        <v>8.0831408775981526</v>
      </c>
      <c r="J490">
        <f t="shared" si="207"/>
        <v>91.916859122401846</v>
      </c>
      <c r="K490" s="3">
        <v>44416</v>
      </c>
      <c r="L490" s="1">
        <f t="shared" ca="1" si="184"/>
        <v>8367.3700106425022</v>
      </c>
      <c r="M490" t="s">
        <v>895</v>
      </c>
      <c r="N490" s="1">
        <f t="shared" ca="1" si="185"/>
        <v>898.62998935749783</v>
      </c>
      <c r="O490" t="str">
        <f t="shared" ca="1" si="186"/>
        <v>Active</v>
      </c>
      <c r="P490">
        <f t="shared" ca="1" si="187"/>
        <v>10.508083140877599</v>
      </c>
      <c r="Q490" s="3">
        <f t="shared" ca="1" si="188"/>
        <v>44498</v>
      </c>
      <c r="R490" s="1">
        <f t="shared" ca="1" si="189"/>
        <v>525.00160131518805</v>
      </c>
      <c r="S490" t="str">
        <f t="shared" ca="1" si="190"/>
        <v>Deposit</v>
      </c>
      <c r="T490" s="1">
        <f t="shared" ca="1" si="191"/>
        <v>900.62998935749783</v>
      </c>
      <c r="U490" t="str">
        <f t="shared" ca="1" si="192"/>
        <v>Active</v>
      </c>
      <c r="V490">
        <f t="shared" ca="1" si="193"/>
        <v>9.122401847575059</v>
      </c>
      <c r="W490" s="3">
        <f t="shared" ca="1" si="194"/>
        <v>44625</v>
      </c>
      <c r="X490" s="1">
        <f t="shared" ca="1" si="195"/>
        <v>423.57066476884143</v>
      </c>
      <c r="Y490" t="str">
        <f t="shared" ca="1" si="196"/>
        <v>Deposit</v>
      </c>
      <c r="Z490" s="1">
        <f t="shared" ca="1" si="197"/>
        <v>1324.2006541263393</v>
      </c>
      <c r="AA490" t="str">
        <f t="shared" ca="1" si="198"/>
        <v>Inactive</v>
      </c>
      <c r="AB490">
        <f t="shared" ca="1" si="199"/>
        <v>75.750577367205537</v>
      </c>
      <c r="AC490" s="3">
        <f t="shared" ca="1" si="200"/>
        <v>45039</v>
      </c>
      <c r="AD490" s="1">
        <f t="shared" ca="1" si="201"/>
        <v>929.57271236244401</v>
      </c>
      <c r="AE490" t="str">
        <f t="shared" ca="1" si="202"/>
        <v>Deposit</v>
      </c>
      <c r="AF490" s="1">
        <f t="shared" ca="1" si="203"/>
        <v>2253.7733664887833</v>
      </c>
      <c r="AG490" t="str">
        <f t="shared" ca="1" si="204"/>
        <v>Inactive</v>
      </c>
      <c r="AH490" s="3">
        <f t="shared" si="205"/>
        <v>45810</v>
      </c>
      <c r="AI490">
        <f t="shared" ca="1" si="206"/>
        <v>90.677966101694921</v>
      </c>
    </row>
    <row r="491" spans="1:35" x14ac:dyDescent="0.35">
      <c r="A491">
        <v>123945</v>
      </c>
      <c r="B491" s="5" t="s">
        <v>517</v>
      </c>
      <c r="C491" s="3">
        <v>44787</v>
      </c>
      <c r="D491" s="3">
        <v>44787</v>
      </c>
      <c r="E491" s="6">
        <v>4377</v>
      </c>
      <c r="F491" t="s">
        <v>26</v>
      </c>
      <c r="G491" s="6">
        <v>4377</v>
      </c>
      <c r="H491" t="str">
        <f t="shared" si="182"/>
        <v>Active</v>
      </c>
      <c r="I491">
        <f t="shared" si="183"/>
        <v>8.0831408775981526</v>
      </c>
      <c r="J491">
        <f t="shared" si="207"/>
        <v>91.916859122401846</v>
      </c>
      <c r="K491" s="3">
        <v>44864</v>
      </c>
      <c r="L491" s="1">
        <f t="shared" ca="1" si="184"/>
        <v>3567.6590162310872</v>
      </c>
      <c r="M491" t="s">
        <v>896</v>
      </c>
      <c r="N491" s="1">
        <f t="shared" ca="1" si="185"/>
        <v>7944.6590162310877</v>
      </c>
      <c r="O491" t="str">
        <f t="shared" ca="1" si="186"/>
        <v>Active</v>
      </c>
      <c r="P491">
        <f t="shared" ca="1" si="187"/>
        <v>10.508083140877599</v>
      </c>
      <c r="Q491" s="3">
        <f t="shared" ca="1" si="188"/>
        <v>44938</v>
      </c>
      <c r="R491" s="1">
        <f t="shared" ca="1" si="189"/>
        <v>1665.3744127793166</v>
      </c>
      <c r="S491" t="str">
        <f t="shared" ca="1" si="190"/>
        <v>Withdrawal</v>
      </c>
      <c r="T491" s="1">
        <f t="shared" ca="1" si="191"/>
        <v>6279.2846034517715</v>
      </c>
      <c r="U491" t="str">
        <f t="shared" ca="1" si="192"/>
        <v>Active</v>
      </c>
      <c r="V491">
        <f t="shared" ca="1" si="193"/>
        <v>9.122401847575059</v>
      </c>
      <c r="W491" s="3">
        <f t="shared" ca="1" si="194"/>
        <v>45039</v>
      </c>
      <c r="X491" s="1">
        <f t="shared" ca="1" si="195"/>
        <v>2090.0212711581821</v>
      </c>
      <c r="Y491" t="str">
        <f t="shared" ca="1" si="196"/>
        <v>Withdrawal</v>
      </c>
      <c r="Z491" s="1">
        <f t="shared" ca="1" si="197"/>
        <v>4189.263332293589</v>
      </c>
      <c r="AA491" t="str">
        <f t="shared" ca="1" si="198"/>
        <v>Active</v>
      </c>
      <c r="AB491">
        <f t="shared" ca="1" si="199"/>
        <v>75.750577367205537</v>
      </c>
      <c r="AC491" s="3">
        <f t="shared" ca="1" si="200"/>
        <v>45131</v>
      </c>
      <c r="AD491" s="1">
        <f t="shared" ca="1" si="201"/>
        <v>3454.2733255967496</v>
      </c>
      <c r="AE491" t="str">
        <f t="shared" ca="1" si="202"/>
        <v>Withdrawal</v>
      </c>
      <c r="AF491" s="1">
        <f t="shared" ca="1" si="203"/>
        <v>734.99000669683937</v>
      </c>
      <c r="AG491" t="str">
        <f t="shared" ca="1" si="204"/>
        <v>Inactive</v>
      </c>
      <c r="AH491" s="3">
        <f t="shared" si="205"/>
        <v>45810</v>
      </c>
      <c r="AI491">
        <f t="shared" ca="1" si="206"/>
        <v>90.677966101694921</v>
      </c>
    </row>
    <row r="492" spans="1:35" x14ac:dyDescent="0.35">
      <c r="A492">
        <v>123946</v>
      </c>
      <c r="B492" s="5" t="s">
        <v>518</v>
      </c>
      <c r="C492" s="3">
        <v>44404</v>
      </c>
      <c r="D492" s="3">
        <v>44404</v>
      </c>
      <c r="E492" s="6">
        <v>8241</v>
      </c>
      <c r="F492" t="s">
        <v>26</v>
      </c>
      <c r="G492" s="6">
        <v>8241</v>
      </c>
      <c r="H492" t="str">
        <f t="shared" si="182"/>
        <v>Active</v>
      </c>
      <c r="I492">
        <f t="shared" si="183"/>
        <v>8.0831408775981526</v>
      </c>
      <c r="J492">
        <f t="shared" si="207"/>
        <v>91.916859122401846</v>
      </c>
      <c r="K492" s="3">
        <v>44558</v>
      </c>
      <c r="L492" s="1">
        <f t="shared" ca="1" si="184"/>
        <v>3958.5852636106652</v>
      </c>
      <c r="M492" t="s">
        <v>895</v>
      </c>
      <c r="N492" s="1">
        <f t="shared" ca="1" si="185"/>
        <v>4282.4147363893353</v>
      </c>
      <c r="O492" t="str">
        <f t="shared" ca="1" si="186"/>
        <v>Active</v>
      </c>
      <c r="P492">
        <f t="shared" ca="1" si="187"/>
        <v>10.508083140877599</v>
      </c>
      <c r="Q492" s="3">
        <f t="shared" ca="1" si="188"/>
        <v>44629</v>
      </c>
      <c r="R492" s="1">
        <f t="shared" ca="1" si="189"/>
        <v>2230.4723503440555</v>
      </c>
      <c r="S492" t="str">
        <f t="shared" ca="1" si="190"/>
        <v>Withdrawal</v>
      </c>
      <c r="T492" s="1">
        <f t="shared" ca="1" si="191"/>
        <v>2051.9423860452798</v>
      </c>
      <c r="U492" t="str">
        <f t="shared" ca="1" si="192"/>
        <v>Active</v>
      </c>
      <c r="V492">
        <f t="shared" ca="1" si="193"/>
        <v>9.122401847575059</v>
      </c>
      <c r="W492" s="3">
        <f t="shared" ca="1" si="194"/>
        <v>44795</v>
      </c>
      <c r="X492" s="1">
        <f t="shared" ca="1" si="195"/>
        <v>1191.0448046119282</v>
      </c>
      <c r="Y492" t="str">
        <f t="shared" ca="1" si="196"/>
        <v>Withdrawal</v>
      </c>
      <c r="Z492" s="1">
        <f t="shared" ca="1" si="197"/>
        <v>860.89758143335166</v>
      </c>
      <c r="AA492" t="str">
        <f t="shared" ca="1" si="198"/>
        <v>Inactive</v>
      </c>
      <c r="AB492">
        <f t="shared" ca="1" si="199"/>
        <v>75.750577367205537</v>
      </c>
      <c r="AC492" s="3">
        <f t="shared" ca="1" si="200"/>
        <v>45364</v>
      </c>
      <c r="AD492" s="1">
        <f t="shared" ca="1" si="201"/>
        <v>643.35258386265241</v>
      </c>
      <c r="AE492" t="str">
        <f t="shared" ca="1" si="202"/>
        <v>Deposit</v>
      </c>
      <c r="AF492" s="1">
        <f t="shared" ca="1" si="203"/>
        <v>1504.2501652960041</v>
      </c>
      <c r="AG492" t="str">
        <f t="shared" ca="1" si="204"/>
        <v>Inactive</v>
      </c>
      <c r="AH492" s="3">
        <f t="shared" si="205"/>
        <v>45810</v>
      </c>
      <c r="AI492">
        <f t="shared" ca="1" si="206"/>
        <v>90.677966101694921</v>
      </c>
    </row>
    <row r="493" spans="1:35" x14ac:dyDescent="0.35">
      <c r="A493">
        <v>123947</v>
      </c>
      <c r="B493" s="5" t="s">
        <v>519</v>
      </c>
      <c r="C493" s="3">
        <v>44555</v>
      </c>
      <c r="D493" s="3">
        <v>44555</v>
      </c>
      <c r="E493" s="6">
        <v>5695</v>
      </c>
      <c r="F493" t="s">
        <v>26</v>
      </c>
      <c r="G493" s="6">
        <v>5695</v>
      </c>
      <c r="H493" t="str">
        <f t="shared" si="182"/>
        <v>Active</v>
      </c>
      <c r="I493">
        <f t="shared" si="183"/>
        <v>8.0831408775981526</v>
      </c>
      <c r="J493">
        <f t="shared" si="207"/>
        <v>91.916859122401846</v>
      </c>
      <c r="K493" s="3">
        <v>44563</v>
      </c>
      <c r="L493" s="1">
        <f t="shared" ca="1" si="184"/>
        <v>2432.3139665938738</v>
      </c>
      <c r="M493" t="s">
        <v>895</v>
      </c>
      <c r="N493" s="1">
        <f t="shared" ca="1" si="185"/>
        <v>3262.6860334061262</v>
      </c>
      <c r="O493" t="str">
        <f t="shared" ca="1" si="186"/>
        <v>Active</v>
      </c>
      <c r="P493">
        <f t="shared" ca="1" si="187"/>
        <v>10.508083140877599</v>
      </c>
      <c r="Q493" s="3">
        <f t="shared" ca="1" si="188"/>
        <v>44582</v>
      </c>
      <c r="R493" s="1">
        <f t="shared" ca="1" si="189"/>
        <v>2464.450925409742</v>
      </c>
      <c r="S493" t="str">
        <f t="shared" ca="1" si="190"/>
        <v>Deposit</v>
      </c>
      <c r="T493" s="1">
        <f t="shared" ca="1" si="191"/>
        <v>3264.6860334061262</v>
      </c>
      <c r="U493" t="str">
        <f t="shared" ca="1" si="192"/>
        <v>Active</v>
      </c>
      <c r="V493">
        <f t="shared" ca="1" si="193"/>
        <v>9.122401847575059</v>
      </c>
      <c r="W493" s="3">
        <f t="shared" ca="1" si="194"/>
        <v>44594</v>
      </c>
      <c r="X493" s="1">
        <f t="shared" ca="1" si="195"/>
        <v>2211.1903826582361</v>
      </c>
      <c r="Y493" t="str">
        <f t="shared" ca="1" si="196"/>
        <v>Withdrawal</v>
      </c>
      <c r="Z493" s="1">
        <f t="shared" ca="1" si="197"/>
        <v>1053.4956507478901</v>
      </c>
      <c r="AA493" t="str">
        <f t="shared" ca="1" si="198"/>
        <v>Inactive</v>
      </c>
      <c r="AB493">
        <f t="shared" ca="1" si="199"/>
        <v>75.750577367205537</v>
      </c>
      <c r="AC493" s="3">
        <f t="shared" ca="1" si="200"/>
        <v>44996</v>
      </c>
      <c r="AD493" s="1">
        <f t="shared" ca="1" si="201"/>
        <v>482.30753995760665</v>
      </c>
      <c r="AE493" t="str">
        <f t="shared" ca="1" si="202"/>
        <v>Deposit</v>
      </c>
      <c r="AF493" s="1">
        <f t="shared" ca="1" si="203"/>
        <v>1535.8031907054967</v>
      </c>
      <c r="AG493" t="str">
        <f t="shared" ca="1" si="204"/>
        <v>Inactive</v>
      </c>
      <c r="AH493" s="3">
        <f t="shared" si="205"/>
        <v>45810</v>
      </c>
      <c r="AI493">
        <f t="shared" ca="1" si="206"/>
        <v>90.677966101694921</v>
      </c>
    </row>
    <row r="494" spans="1:35" x14ac:dyDescent="0.35">
      <c r="A494">
        <v>123948</v>
      </c>
      <c r="B494" s="5" t="s">
        <v>520</v>
      </c>
      <c r="C494" s="3">
        <v>44560</v>
      </c>
      <c r="D494" s="3">
        <v>44560</v>
      </c>
      <c r="E494" s="6">
        <v>3557</v>
      </c>
      <c r="F494" t="s">
        <v>26</v>
      </c>
      <c r="G494" s="6">
        <v>3557</v>
      </c>
      <c r="H494" t="str">
        <f t="shared" si="182"/>
        <v>Active</v>
      </c>
      <c r="I494">
        <f t="shared" si="183"/>
        <v>8.0831408775981526</v>
      </c>
      <c r="J494">
        <f t="shared" si="207"/>
        <v>91.916859122401846</v>
      </c>
      <c r="K494" s="3">
        <v>44730</v>
      </c>
      <c r="L494" s="1">
        <f t="shared" ca="1" si="184"/>
        <v>956.85622114904902</v>
      </c>
      <c r="M494" t="s">
        <v>896</v>
      </c>
      <c r="N494" s="1">
        <f t="shared" ca="1" si="185"/>
        <v>4513.8562211490489</v>
      </c>
      <c r="O494" t="str">
        <f t="shared" ca="1" si="186"/>
        <v>Active</v>
      </c>
      <c r="P494">
        <f t="shared" ca="1" si="187"/>
        <v>10.508083140877599</v>
      </c>
      <c r="Q494" s="3">
        <f t="shared" ca="1" si="188"/>
        <v>44836</v>
      </c>
      <c r="R494" s="1">
        <f t="shared" ca="1" si="189"/>
        <v>737.27938809151306</v>
      </c>
      <c r="S494" t="str">
        <f t="shared" ca="1" si="190"/>
        <v>Withdrawal</v>
      </c>
      <c r="T494" s="1">
        <f t="shared" ca="1" si="191"/>
        <v>3776.5768330575356</v>
      </c>
      <c r="U494" t="str">
        <f t="shared" ca="1" si="192"/>
        <v>Active</v>
      </c>
      <c r="V494">
        <f t="shared" ca="1" si="193"/>
        <v>9.122401847575059</v>
      </c>
      <c r="W494" s="3">
        <f t="shared" ca="1" si="194"/>
        <v>44942</v>
      </c>
      <c r="X494" s="1">
        <f t="shared" ca="1" si="195"/>
        <v>3209.835388707008</v>
      </c>
      <c r="Y494" t="str">
        <f t="shared" ca="1" si="196"/>
        <v>Deposit</v>
      </c>
      <c r="Z494" s="1">
        <f t="shared" ca="1" si="197"/>
        <v>6986.4122217645436</v>
      </c>
      <c r="AA494" t="str">
        <f t="shared" ca="1" si="198"/>
        <v>Inactive</v>
      </c>
      <c r="AB494">
        <f t="shared" ca="1" si="199"/>
        <v>75.750577367205537</v>
      </c>
      <c r="AC494" s="3">
        <f t="shared" ca="1" si="200"/>
        <v>45158</v>
      </c>
      <c r="AD494" s="1">
        <f t="shared" ca="1" si="201"/>
        <v>6636.6129072358544</v>
      </c>
      <c r="AE494" t="str">
        <f t="shared" ca="1" si="202"/>
        <v>Deposit</v>
      </c>
      <c r="AF494" s="1">
        <f t="shared" ca="1" si="203"/>
        <v>13623.025129000398</v>
      </c>
      <c r="AG494" t="str">
        <f t="shared" ca="1" si="204"/>
        <v>Inactive</v>
      </c>
      <c r="AH494" s="3">
        <f t="shared" si="205"/>
        <v>45810</v>
      </c>
      <c r="AI494">
        <f t="shared" ca="1" si="206"/>
        <v>90.677966101694921</v>
      </c>
    </row>
    <row r="495" spans="1:35" x14ac:dyDescent="0.35">
      <c r="A495">
        <v>123949</v>
      </c>
      <c r="B495" s="5" t="s">
        <v>521</v>
      </c>
      <c r="C495" s="3">
        <v>44633</v>
      </c>
      <c r="D495" s="3">
        <v>44633</v>
      </c>
      <c r="E495" s="6">
        <v>6859</v>
      </c>
      <c r="F495" t="s">
        <v>26</v>
      </c>
      <c r="G495" s="6">
        <v>6859</v>
      </c>
      <c r="H495" t="str">
        <f t="shared" si="182"/>
        <v>Active</v>
      </c>
      <c r="I495">
        <f t="shared" si="183"/>
        <v>8.0831408775981526</v>
      </c>
      <c r="J495">
        <f t="shared" si="207"/>
        <v>91.916859122401846</v>
      </c>
      <c r="K495" s="3">
        <v>44669</v>
      </c>
      <c r="L495" s="1">
        <f t="shared" ca="1" si="184"/>
        <v>4297.7972851462873</v>
      </c>
      <c r="M495" t="s">
        <v>895</v>
      </c>
      <c r="N495" s="1">
        <f t="shared" ca="1" si="185"/>
        <v>2561.2027148537127</v>
      </c>
      <c r="O495" t="str">
        <f t="shared" ca="1" si="186"/>
        <v>Active</v>
      </c>
      <c r="P495">
        <f t="shared" ca="1" si="187"/>
        <v>10.508083140877599</v>
      </c>
      <c r="Q495" s="3">
        <f t="shared" ca="1" si="188"/>
        <v>44824</v>
      </c>
      <c r="R495" s="1">
        <f t="shared" ca="1" si="189"/>
        <v>167.50117331913711</v>
      </c>
      <c r="S495" t="str">
        <f t="shared" ca="1" si="190"/>
        <v>Deposit</v>
      </c>
      <c r="T495" s="1">
        <f t="shared" ca="1" si="191"/>
        <v>2563.2027148537127</v>
      </c>
      <c r="U495" t="str">
        <f t="shared" ca="1" si="192"/>
        <v>Active</v>
      </c>
      <c r="V495">
        <f t="shared" ca="1" si="193"/>
        <v>9.122401847575059</v>
      </c>
      <c r="W495" s="3">
        <f t="shared" ca="1" si="194"/>
        <v>45000</v>
      </c>
      <c r="X495" s="1">
        <f t="shared" ca="1" si="195"/>
        <v>2325.6567641308866</v>
      </c>
      <c r="Y495" t="str">
        <f t="shared" ca="1" si="196"/>
        <v>Withdrawal</v>
      </c>
      <c r="Z495" s="1">
        <f t="shared" ca="1" si="197"/>
        <v>237.54595072282609</v>
      </c>
      <c r="AA495" t="str">
        <f t="shared" ca="1" si="198"/>
        <v>Inactive</v>
      </c>
      <c r="AB495">
        <f t="shared" ca="1" si="199"/>
        <v>75.750577367205537</v>
      </c>
      <c r="AC495" s="3">
        <f t="shared" ca="1" si="200"/>
        <v>45536</v>
      </c>
      <c r="AD495" s="1">
        <f t="shared" ca="1" si="201"/>
        <v>58.256297159754403</v>
      </c>
      <c r="AE495" t="str">
        <f t="shared" ca="1" si="202"/>
        <v>Deposit</v>
      </c>
      <c r="AF495" s="1">
        <f t="shared" ca="1" si="203"/>
        <v>295.8022478825805</v>
      </c>
      <c r="AG495" t="str">
        <f t="shared" ca="1" si="204"/>
        <v>Inactive</v>
      </c>
      <c r="AH495" s="3">
        <f t="shared" si="205"/>
        <v>45810</v>
      </c>
      <c r="AI495">
        <f t="shared" ca="1" si="206"/>
        <v>90.677966101694921</v>
      </c>
    </row>
    <row r="496" spans="1:35" x14ac:dyDescent="0.35">
      <c r="A496">
        <v>123950</v>
      </c>
      <c r="B496" s="5" t="s">
        <v>522</v>
      </c>
      <c r="C496" s="3">
        <v>44719</v>
      </c>
      <c r="D496" s="3">
        <v>44719</v>
      </c>
      <c r="E496" s="6">
        <v>6603</v>
      </c>
      <c r="F496" t="s">
        <v>26</v>
      </c>
      <c r="G496" s="6">
        <v>6603</v>
      </c>
      <c r="H496" t="str">
        <f t="shared" si="182"/>
        <v>Active</v>
      </c>
      <c r="I496">
        <f t="shared" si="183"/>
        <v>8.0831408775981526</v>
      </c>
      <c r="J496">
        <f t="shared" si="207"/>
        <v>91.916859122401846</v>
      </c>
      <c r="K496" s="3">
        <v>44805</v>
      </c>
      <c r="L496" s="1">
        <f t="shared" ca="1" si="184"/>
        <v>694.53265761773071</v>
      </c>
      <c r="M496" t="s">
        <v>895</v>
      </c>
      <c r="N496" s="1">
        <f t="shared" ca="1" si="185"/>
        <v>5908.4673423822696</v>
      </c>
      <c r="O496" t="str">
        <f t="shared" ca="1" si="186"/>
        <v>Active</v>
      </c>
      <c r="P496">
        <f t="shared" ca="1" si="187"/>
        <v>10.508083140877599</v>
      </c>
      <c r="Q496" s="3">
        <f t="shared" ca="1" si="188"/>
        <v>44944</v>
      </c>
      <c r="R496" s="1">
        <f t="shared" ca="1" si="189"/>
        <v>4833.2014219535149</v>
      </c>
      <c r="S496" t="str">
        <f t="shared" ca="1" si="190"/>
        <v>Deposit</v>
      </c>
      <c r="T496" s="1">
        <f t="shared" ca="1" si="191"/>
        <v>5910.4673423822696</v>
      </c>
      <c r="U496" t="str">
        <f t="shared" ca="1" si="192"/>
        <v>Active</v>
      </c>
      <c r="V496">
        <f t="shared" ca="1" si="193"/>
        <v>9.122401847575059</v>
      </c>
      <c r="W496" s="3">
        <f t="shared" ca="1" si="194"/>
        <v>44988</v>
      </c>
      <c r="X496" s="1">
        <f t="shared" ca="1" si="195"/>
        <v>2579.7592423468436</v>
      </c>
      <c r="Y496" t="str">
        <f t="shared" ca="1" si="196"/>
        <v>Withdrawal</v>
      </c>
      <c r="Z496" s="1">
        <f t="shared" ca="1" si="197"/>
        <v>3330.708100035426</v>
      </c>
      <c r="AA496" t="str">
        <f t="shared" ca="1" si="198"/>
        <v>Active</v>
      </c>
      <c r="AB496">
        <f t="shared" ca="1" si="199"/>
        <v>75.750577367205537</v>
      </c>
      <c r="AC496" s="3">
        <f t="shared" ca="1" si="200"/>
        <v>45125</v>
      </c>
      <c r="AD496" s="1">
        <f t="shared" ca="1" si="201"/>
        <v>1835.9874694363084</v>
      </c>
      <c r="AE496" t="str">
        <f t="shared" ca="1" si="202"/>
        <v>Withdrawal</v>
      </c>
      <c r="AF496" s="1">
        <f t="shared" ca="1" si="203"/>
        <v>1494.7206305991176</v>
      </c>
      <c r="AG496" t="str">
        <f t="shared" ca="1" si="204"/>
        <v>Inactive</v>
      </c>
      <c r="AH496" s="3">
        <f t="shared" si="205"/>
        <v>45810</v>
      </c>
      <c r="AI496">
        <f t="shared" ca="1" si="206"/>
        <v>90.677966101694921</v>
      </c>
    </row>
    <row r="497" spans="1:35" x14ac:dyDescent="0.35">
      <c r="A497">
        <v>123951</v>
      </c>
      <c r="B497" s="5" t="s">
        <v>523</v>
      </c>
      <c r="C497" s="3">
        <v>44297</v>
      </c>
      <c r="D497" s="3">
        <v>44297</v>
      </c>
      <c r="E497" s="6">
        <v>7092</v>
      </c>
      <c r="F497" t="s">
        <v>26</v>
      </c>
      <c r="G497" s="6">
        <v>7092</v>
      </c>
      <c r="H497" t="str">
        <f t="shared" si="182"/>
        <v>Active</v>
      </c>
      <c r="I497">
        <f t="shared" si="183"/>
        <v>8.0831408775981526</v>
      </c>
      <c r="J497">
        <f t="shared" si="207"/>
        <v>91.916859122401846</v>
      </c>
      <c r="K497" s="3">
        <v>44415</v>
      </c>
      <c r="L497" s="1">
        <f t="shared" ca="1" si="184"/>
        <v>5759.9299329093301</v>
      </c>
      <c r="M497" t="s">
        <v>896</v>
      </c>
      <c r="N497" s="1">
        <f t="shared" ca="1" si="185"/>
        <v>12851.92993290933</v>
      </c>
      <c r="O497" t="str">
        <f t="shared" ca="1" si="186"/>
        <v>Inactive</v>
      </c>
      <c r="P497">
        <f t="shared" ca="1" si="187"/>
        <v>10.508083140877599</v>
      </c>
      <c r="Q497" s="3">
        <f t="shared" ca="1" si="188"/>
        <v>44607</v>
      </c>
      <c r="R497" s="1">
        <f t="shared" ca="1" si="189"/>
        <v>9888.9942910161444</v>
      </c>
      <c r="S497" t="str">
        <f t="shared" ca="1" si="190"/>
        <v>Withdrawal</v>
      </c>
      <c r="T497" s="1">
        <f t="shared" ca="1" si="191"/>
        <v>2962.9356418931857</v>
      </c>
      <c r="U497" t="str">
        <f t="shared" ca="1" si="192"/>
        <v>Active</v>
      </c>
      <c r="V497">
        <f t="shared" ca="1" si="193"/>
        <v>9.122401847575059</v>
      </c>
      <c r="W497" s="3">
        <f t="shared" ca="1" si="194"/>
        <v>44678</v>
      </c>
      <c r="X497" s="1">
        <f t="shared" ca="1" si="195"/>
        <v>1646.9044892839406</v>
      </c>
      <c r="Y497" t="str">
        <f t="shared" ca="1" si="196"/>
        <v>Withdrawal</v>
      </c>
      <c r="Z497" s="1">
        <f t="shared" ca="1" si="197"/>
        <v>1316.0311526092451</v>
      </c>
      <c r="AA497" t="str">
        <f t="shared" ca="1" si="198"/>
        <v>Inactive</v>
      </c>
      <c r="AB497">
        <f t="shared" ca="1" si="199"/>
        <v>75.750577367205537</v>
      </c>
      <c r="AC497" s="3">
        <f t="shared" ca="1" si="200"/>
        <v>45226</v>
      </c>
      <c r="AD497" s="1">
        <f t="shared" ca="1" si="201"/>
        <v>75.095263933356776</v>
      </c>
      <c r="AE497" t="str">
        <f t="shared" ca="1" si="202"/>
        <v>Deposit</v>
      </c>
      <c r="AF497" s="1">
        <f t="shared" ca="1" si="203"/>
        <v>1391.1264165426019</v>
      </c>
      <c r="AG497" t="str">
        <f t="shared" ca="1" si="204"/>
        <v>Inactive</v>
      </c>
      <c r="AH497" s="3">
        <f t="shared" si="205"/>
        <v>45810</v>
      </c>
      <c r="AI497">
        <f t="shared" ca="1" si="206"/>
        <v>90.677966101694921</v>
      </c>
    </row>
    <row r="498" spans="1:35" x14ac:dyDescent="0.35">
      <c r="A498">
        <v>123952</v>
      </c>
      <c r="B498" s="5" t="s">
        <v>524</v>
      </c>
      <c r="C498" s="3">
        <v>44264</v>
      </c>
      <c r="D498" s="3">
        <v>44264</v>
      </c>
      <c r="E498" s="6">
        <v>5543</v>
      </c>
      <c r="F498" t="s">
        <v>26</v>
      </c>
      <c r="G498" s="6">
        <v>5543</v>
      </c>
      <c r="H498" t="str">
        <f t="shared" si="182"/>
        <v>Inactive</v>
      </c>
      <c r="I498">
        <f t="shared" si="183"/>
        <v>8.0831408775981526</v>
      </c>
      <c r="J498">
        <f t="shared" si="207"/>
        <v>91.916859122401846</v>
      </c>
      <c r="K498" s="3">
        <v>44449</v>
      </c>
      <c r="L498" s="1">
        <f t="shared" ca="1" si="184"/>
        <v>1053.7356472423476</v>
      </c>
      <c r="M498" t="s">
        <v>896</v>
      </c>
      <c r="N498" s="1">
        <f t="shared" ca="1" si="185"/>
        <v>6596.7356472423471</v>
      </c>
      <c r="O498" t="str">
        <f t="shared" ca="1" si="186"/>
        <v>Active</v>
      </c>
      <c r="P498">
        <f t="shared" ca="1" si="187"/>
        <v>10.508083140877599</v>
      </c>
      <c r="Q498" s="3">
        <f t="shared" ca="1" si="188"/>
        <v>44464</v>
      </c>
      <c r="R498" s="1">
        <f t="shared" ca="1" si="189"/>
        <v>1274.1255560497075</v>
      </c>
      <c r="S498" t="str">
        <f t="shared" ca="1" si="190"/>
        <v>Deposit</v>
      </c>
      <c r="T498" s="1">
        <f t="shared" ca="1" si="191"/>
        <v>6598.7356472423471</v>
      </c>
      <c r="U498" t="str">
        <f t="shared" ca="1" si="192"/>
        <v>Active</v>
      </c>
      <c r="V498">
        <f t="shared" ca="1" si="193"/>
        <v>9.122401847575059</v>
      </c>
      <c r="W498" s="3">
        <f t="shared" ca="1" si="194"/>
        <v>44568</v>
      </c>
      <c r="X498" s="1">
        <f t="shared" ca="1" si="195"/>
        <v>4292.3634195161849</v>
      </c>
      <c r="Y498" t="str">
        <f t="shared" ca="1" si="196"/>
        <v>Deposit</v>
      </c>
      <c r="Z498" s="1">
        <f t="shared" ca="1" si="197"/>
        <v>10891.099066758532</v>
      </c>
      <c r="AA498" t="str">
        <f t="shared" ca="1" si="198"/>
        <v>Inactive</v>
      </c>
      <c r="AB498">
        <f t="shared" ca="1" si="199"/>
        <v>75.750577367205537</v>
      </c>
      <c r="AC498" s="3">
        <f t="shared" ca="1" si="200"/>
        <v>45025</v>
      </c>
      <c r="AD498" s="1">
        <f t="shared" ca="1" si="201"/>
        <v>10352.952116124827</v>
      </c>
      <c r="AE498" t="str">
        <f t="shared" ca="1" si="202"/>
        <v>Deposit</v>
      </c>
      <c r="AF498" s="1">
        <f t="shared" ca="1" si="203"/>
        <v>21244.051182883359</v>
      </c>
      <c r="AG498" t="str">
        <f t="shared" ca="1" si="204"/>
        <v>Inactive</v>
      </c>
      <c r="AH498" s="3">
        <f t="shared" si="205"/>
        <v>45810</v>
      </c>
      <c r="AI498">
        <f t="shared" ca="1" si="206"/>
        <v>90.677966101694921</v>
      </c>
    </row>
    <row r="499" spans="1:35" x14ac:dyDescent="0.35">
      <c r="A499">
        <v>123953</v>
      </c>
      <c r="B499" s="5" t="s">
        <v>525</v>
      </c>
      <c r="C499" s="3">
        <v>44164</v>
      </c>
      <c r="D499" s="3">
        <v>44164</v>
      </c>
      <c r="E499" s="6">
        <v>3272</v>
      </c>
      <c r="F499" t="s">
        <v>26</v>
      </c>
      <c r="G499" s="6">
        <v>3272</v>
      </c>
      <c r="H499" t="str">
        <f t="shared" si="182"/>
        <v>Inactive</v>
      </c>
      <c r="I499">
        <f t="shared" si="183"/>
        <v>8.0831408775981526</v>
      </c>
      <c r="J499">
        <f t="shared" si="207"/>
        <v>91.916859122401846</v>
      </c>
      <c r="K499" s="3">
        <v>44360</v>
      </c>
      <c r="L499" s="1">
        <f t="shared" ca="1" si="184"/>
        <v>170.20994350583339</v>
      </c>
      <c r="M499" t="s">
        <v>895</v>
      </c>
      <c r="N499" s="1">
        <f t="shared" ca="1" si="185"/>
        <v>3101.7900564941665</v>
      </c>
      <c r="O499" t="str">
        <f t="shared" ca="1" si="186"/>
        <v>Active</v>
      </c>
      <c r="P499">
        <f t="shared" ca="1" si="187"/>
        <v>10.508083140877599</v>
      </c>
      <c r="Q499" s="3">
        <f t="shared" ca="1" si="188"/>
        <v>44468</v>
      </c>
      <c r="R499" s="1">
        <f t="shared" ca="1" si="189"/>
        <v>2811.0702335158712</v>
      </c>
      <c r="S499" t="str">
        <f t="shared" ca="1" si="190"/>
        <v>Deposit</v>
      </c>
      <c r="T499" s="1">
        <f t="shared" ca="1" si="191"/>
        <v>3103.7900564941665</v>
      </c>
      <c r="U499" t="str">
        <f t="shared" ca="1" si="192"/>
        <v>Active</v>
      </c>
      <c r="V499">
        <f t="shared" ca="1" si="193"/>
        <v>9.122401847575059</v>
      </c>
      <c r="W499" s="3">
        <f t="shared" ca="1" si="194"/>
        <v>44612</v>
      </c>
      <c r="X499" s="1">
        <f t="shared" ca="1" si="195"/>
        <v>2692.2729438020524</v>
      </c>
      <c r="Y499" t="str">
        <f t="shared" ca="1" si="196"/>
        <v>Deposit</v>
      </c>
      <c r="Z499" s="1">
        <f t="shared" ca="1" si="197"/>
        <v>5796.0630002962189</v>
      </c>
      <c r="AA499" t="str">
        <f t="shared" ca="1" si="198"/>
        <v>Inactive</v>
      </c>
      <c r="AB499">
        <f t="shared" ca="1" si="199"/>
        <v>75.750577367205537</v>
      </c>
      <c r="AC499" s="3">
        <f t="shared" ca="1" si="200"/>
        <v>44905</v>
      </c>
      <c r="AD499" s="1">
        <f t="shared" ca="1" si="201"/>
        <v>5326.2245534142194</v>
      </c>
      <c r="AE499" t="str">
        <f t="shared" ca="1" si="202"/>
        <v>Deposit</v>
      </c>
      <c r="AF499" s="1">
        <f t="shared" ca="1" si="203"/>
        <v>11122.287553710437</v>
      </c>
      <c r="AG499" t="str">
        <f t="shared" ca="1" si="204"/>
        <v>Inactive</v>
      </c>
      <c r="AH499" s="3">
        <f t="shared" si="205"/>
        <v>45810</v>
      </c>
      <c r="AI499">
        <f t="shared" ca="1" si="206"/>
        <v>90.677966101694921</v>
      </c>
    </row>
    <row r="500" spans="1:35" x14ac:dyDescent="0.35">
      <c r="A500">
        <v>123954</v>
      </c>
      <c r="B500" s="5" t="s">
        <v>526</v>
      </c>
      <c r="C500" s="3">
        <v>44200</v>
      </c>
      <c r="D500" s="3">
        <v>44200</v>
      </c>
      <c r="E500" s="6">
        <v>2720</v>
      </c>
      <c r="F500" t="s">
        <v>26</v>
      </c>
      <c r="G500" s="6">
        <v>2720</v>
      </c>
      <c r="H500" t="str">
        <f t="shared" si="182"/>
        <v>Active</v>
      </c>
      <c r="I500">
        <f t="shared" si="183"/>
        <v>8.0831408775981526</v>
      </c>
      <c r="J500">
        <f t="shared" si="207"/>
        <v>91.916859122401846</v>
      </c>
      <c r="K500" s="3">
        <v>44321</v>
      </c>
      <c r="L500" s="1">
        <f t="shared" ca="1" si="184"/>
        <v>1598.6692219826039</v>
      </c>
      <c r="M500" t="s">
        <v>896</v>
      </c>
      <c r="N500" s="1">
        <f t="shared" ca="1" si="185"/>
        <v>4318.6692219826036</v>
      </c>
      <c r="O500" t="str">
        <f t="shared" ca="1" si="186"/>
        <v>Active</v>
      </c>
      <c r="P500">
        <f t="shared" ca="1" si="187"/>
        <v>10.508083140877599</v>
      </c>
      <c r="Q500" s="3">
        <f t="shared" ca="1" si="188"/>
        <v>44339</v>
      </c>
      <c r="R500" s="1">
        <f t="shared" ca="1" si="189"/>
        <v>2745.12629668009</v>
      </c>
      <c r="S500" t="str">
        <f t="shared" ca="1" si="190"/>
        <v>Deposit</v>
      </c>
      <c r="T500" s="1">
        <f t="shared" ca="1" si="191"/>
        <v>4320.6692219826036</v>
      </c>
      <c r="U500" t="str">
        <f t="shared" ca="1" si="192"/>
        <v>Active</v>
      </c>
      <c r="V500">
        <f t="shared" ca="1" si="193"/>
        <v>9.122401847575059</v>
      </c>
      <c r="W500" s="3">
        <f t="shared" ca="1" si="194"/>
        <v>44388</v>
      </c>
      <c r="X500" s="1">
        <f t="shared" ca="1" si="195"/>
        <v>296.3688912901905</v>
      </c>
      <c r="Y500" t="str">
        <f t="shared" ca="1" si="196"/>
        <v>Deposit</v>
      </c>
      <c r="Z500" s="1">
        <f t="shared" ca="1" si="197"/>
        <v>4617.0381132727944</v>
      </c>
      <c r="AA500" t="str">
        <f t="shared" ca="1" si="198"/>
        <v>Inactive</v>
      </c>
      <c r="AB500">
        <f t="shared" ca="1" si="199"/>
        <v>75.750577367205537</v>
      </c>
      <c r="AC500" s="3">
        <f t="shared" ca="1" si="200"/>
        <v>44970</v>
      </c>
      <c r="AD500" s="1">
        <f t="shared" ca="1" si="201"/>
        <v>1038.5969277035731</v>
      </c>
      <c r="AE500" t="str">
        <f t="shared" ca="1" si="202"/>
        <v>Withdrawal</v>
      </c>
      <c r="AF500" s="1">
        <f t="shared" ca="1" si="203"/>
        <v>3578.4411855692215</v>
      </c>
      <c r="AG500" t="str">
        <f t="shared" ca="1" si="204"/>
        <v>Inactive</v>
      </c>
      <c r="AH500" s="3">
        <f t="shared" si="205"/>
        <v>45810</v>
      </c>
      <c r="AI500">
        <f t="shared" ca="1" si="206"/>
        <v>90.677966101694921</v>
      </c>
    </row>
    <row r="501" spans="1:35" x14ac:dyDescent="0.35">
      <c r="A501">
        <v>123955</v>
      </c>
      <c r="B501" s="5" t="s">
        <v>527</v>
      </c>
      <c r="C501" s="3">
        <v>44600</v>
      </c>
      <c r="D501" s="3">
        <v>44600</v>
      </c>
      <c r="E501" s="6">
        <v>7399</v>
      </c>
      <c r="F501" t="s">
        <v>26</v>
      </c>
      <c r="G501" s="6">
        <v>7399</v>
      </c>
      <c r="H501" t="str">
        <f t="shared" si="182"/>
        <v>Active</v>
      </c>
      <c r="I501">
        <f t="shared" si="183"/>
        <v>8.0831408775981526</v>
      </c>
      <c r="J501">
        <f t="shared" si="207"/>
        <v>91.916859122401846</v>
      </c>
      <c r="K501" s="3">
        <v>44665</v>
      </c>
      <c r="L501" s="1">
        <f t="shared" ca="1" si="184"/>
        <v>7382.9406936943487</v>
      </c>
      <c r="M501" t="s">
        <v>895</v>
      </c>
      <c r="N501" s="1">
        <f t="shared" ca="1" si="185"/>
        <v>16.059306305651262</v>
      </c>
      <c r="O501" t="str">
        <f t="shared" ca="1" si="186"/>
        <v>Active</v>
      </c>
      <c r="P501">
        <f t="shared" ca="1" si="187"/>
        <v>10.508083140877599</v>
      </c>
      <c r="Q501" s="3">
        <f t="shared" ca="1" si="188"/>
        <v>44805</v>
      </c>
      <c r="R501" s="1">
        <f t="shared" ca="1" si="189"/>
        <v>9.7389623949654407</v>
      </c>
      <c r="S501" t="str">
        <f t="shared" ca="1" si="190"/>
        <v>Deposit</v>
      </c>
      <c r="T501" s="1">
        <f t="shared" ca="1" si="191"/>
        <v>18.059306305651262</v>
      </c>
      <c r="U501" t="str">
        <f t="shared" ca="1" si="192"/>
        <v>Active</v>
      </c>
      <c r="V501">
        <f t="shared" ca="1" si="193"/>
        <v>9.122401847575059</v>
      </c>
      <c r="W501" s="3">
        <f t="shared" ca="1" si="194"/>
        <v>44940</v>
      </c>
      <c r="X501" s="1">
        <f t="shared" ca="1" si="195"/>
        <v>11.636646435486522</v>
      </c>
      <c r="Y501" t="str">
        <f t="shared" ca="1" si="196"/>
        <v>Withdrawal</v>
      </c>
      <c r="Z501" s="1">
        <f t="shared" ca="1" si="197"/>
        <v>6.4226598701647397</v>
      </c>
      <c r="AA501" t="str">
        <f t="shared" ca="1" si="198"/>
        <v>Active</v>
      </c>
      <c r="AB501">
        <f t="shared" ca="1" si="199"/>
        <v>75.750577367205537</v>
      </c>
      <c r="AC501" s="3">
        <f t="shared" ca="1" si="200"/>
        <v>45046</v>
      </c>
      <c r="AD501" s="1">
        <f t="shared" ca="1" si="201"/>
        <v>2.273365215880041</v>
      </c>
      <c r="AE501" t="str">
        <f t="shared" ca="1" si="202"/>
        <v>Withdrawal</v>
      </c>
      <c r="AF501" s="1">
        <f t="shared" ca="1" si="203"/>
        <v>4.1492946542846987</v>
      </c>
      <c r="AG501" t="str">
        <f t="shared" ca="1" si="204"/>
        <v>Inactive</v>
      </c>
      <c r="AH501" s="3">
        <f t="shared" si="205"/>
        <v>45810</v>
      </c>
      <c r="AI501">
        <f t="shared" ca="1" si="206"/>
        <v>90.677966101694921</v>
      </c>
    </row>
    <row r="502" spans="1:35" x14ac:dyDescent="0.35">
      <c r="A502">
        <v>123956</v>
      </c>
      <c r="B502" s="5" t="s">
        <v>528</v>
      </c>
      <c r="C502" s="3">
        <v>44404</v>
      </c>
      <c r="D502" s="3">
        <v>44404</v>
      </c>
      <c r="E502" s="6">
        <v>8318</v>
      </c>
      <c r="F502" t="s">
        <v>26</v>
      </c>
      <c r="G502" s="6">
        <v>8318</v>
      </c>
      <c r="H502" t="str">
        <f t="shared" si="182"/>
        <v>Active</v>
      </c>
      <c r="I502">
        <f t="shared" si="183"/>
        <v>8.0831408775981526</v>
      </c>
      <c r="J502">
        <f t="shared" si="207"/>
        <v>91.916859122401846</v>
      </c>
      <c r="K502" s="3">
        <v>44438</v>
      </c>
      <c r="L502" s="1">
        <f t="shared" ca="1" si="184"/>
        <v>3026.1473357519726</v>
      </c>
      <c r="M502" t="s">
        <v>896</v>
      </c>
      <c r="N502" s="1">
        <f t="shared" ca="1" si="185"/>
        <v>11344.147335751972</v>
      </c>
      <c r="O502" t="str">
        <f t="shared" ca="1" si="186"/>
        <v>Active</v>
      </c>
      <c r="P502">
        <f t="shared" ca="1" si="187"/>
        <v>10.508083140877599</v>
      </c>
      <c r="Q502" s="3">
        <f t="shared" ca="1" si="188"/>
        <v>44551</v>
      </c>
      <c r="R502" s="1">
        <f t="shared" ca="1" si="189"/>
        <v>1143.5667700773847</v>
      </c>
      <c r="S502" t="str">
        <f t="shared" ca="1" si="190"/>
        <v>Withdrawal</v>
      </c>
      <c r="T502" s="1">
        <f t="shared" ca="1" si="191"/>
        <v>10200.580565674587</v>
      </c>
      <c r="U502" t="str">
        <f t="shared" ca="1" si="192"/>
        <v>Active</v>
      </c>
      <c r="V502">
        <f t="shared" ca="1" si="193"/>
        <v>9.122401847575059</v>
      </c>
      <c r="W502" s="3">
        <f t="shared" ca="1" si="194"/>
        <v>44578</v>
      </c>
      <c r="X502" s="1">
        <f t="shared" ca="1" si="195"/>
        <v>5351.0245282522128</v>
      </c>
      <c r="Y502" t="str">
        <f t="shared" ca="1" si="196"/>
        <v>Withdrawal</v>
      </c>
      <c r="Z502" s="1">
        <f t="shared" ca="1" si="197"/>
        <v>4849.5560374223742</v>
      </c>
      <c r="AA502" t="str">
        <f t="shared" ca="1" si="198"/>
        <v>Inactive</v>
      </c>
      <c r="AB502">
        <f t="shared" ca="1" si="199"/>
        <v>75.750577367205537</v>
      </c>
      <c r="AC502" s="3">
        <f t="shared" ca="1" si="200"/>
        <v>45001</v>
      </c>
      <c r="AD502" s="1">
        <f t="shared" ca="1" si="201"/>
        <v>1216.8466201881254</v>
      </c>
      <c r="AE502" t="str">
        <f t="shared" ca="1" si="202"/>
        <v>Withdrawal</v>
      </c>
      <c r="AF502" s="1">
        <f t="shared" ca="1" si="203"/>
        <v>3632.7094172342486</v>
      </c>
      <c r="AG502" t="str">
        <f t="shared" ca="1" si="204"/>
        <v>Inactive</v>
      </c>
      <c r="AH502" s="3">
        <f t="shared" si="205"/>
        <v>45810</v>
      </c>
      <c r="AI502">
        <f t="shared" ca="1" si="206"/>
        <v>90.677966101694921</v>
      </c>
    </row>
    <row r="503" spans="1:35" x14ac:dyDescent="0.35">
      <c r="A503">
        <v>123957</v>
      </c>
      <c r="B503" s="5" t="s">
        <v>529</v>
      </c>
      <c r="C503" s="3">
        <v>43902</v>
      </c>
      <c r="D503" s="3">
        <v>43902</v>
      </c>
      <c r="E503" s="6">
        <v>3107</v>
      </c>
      <c r="F503" t="s">
        <v>26</v>
      </c>
      <c r="G503" s="6">
        <v>3107</v>
      </c>
      <c r="H503" t="str">
        <f t="shared" si="182"/>
        <v>Active</v>
      </c>
      <c r="I503">
        <f t="shared" si="183"/>
        <v>8.0831408775981526</v>
      </c>
      <c r="J503">
        <f t="shared" si="207"/>
        <v>91.916859122401846</v>
      </c>
      <c r="K503" s="3">
        <v>43945</v>
      </c>
      <c r="L503" s="1">
        <f t="shared" ca="1" si="184"/>
        <v>355.73437940164541</v>
      </c>
      <c r="M503" t="s">
        <v>896</v>
      </c>
      <c r="N503" s="1">
        <f t="shared" ca="1" si="185"/>
        <v>3462.7343794016456</v>
      </c>
      <c r="O503" t="str">
        <f t="shared" ca="1" si="186"/>
        <v>Inactive</v>
      </c>
      <c r="P503">
        <f t="shared" ca="1" si="187"/>
        <v>10.508083140877599</v>
      </c>
      <c r="Q503" s="3">
        <f t="shared" ca="1" si="188"/>
        <v>44144</v>
      </c>
      <c r="R503" s="1">
        <f t="shared" ca="1" si="189"/>
        <v>3027.7931312575083</v>
      </c>
      <c r="S503" t="str">
        <f t="shared" ca="1" si="190"/>
        <v>Withdrawal</v>
      </c>
      <c r="T503" s="1">
        <f t="shared" ca="1" si="191"/>
        <v>434.94124814413726</v>
      </c>
      <c r="U503" t="str">
        <f t="shared" ca="1" si="192"/>
        <v>Active</v>
      </c>
      <c r="V503">
        <f t="shared" ca="1" si="193"/>
        <v>9.122401847575059</v>
      </c>
      <c r="W503" s="3">
        <f t="shared" ca="1" si="194"/>
        <v>44323</v>
      </c>
      <c r="X503" s="1">
        <f t="shared" ca="1" si="195"/>
        <v>412.44260921654046</v>
      </c>
      <c r="Y503" t="str">
        <f t="shared" ca="1" si="196"/>
        <v>Withdrawal</v>
      </c>
      <c r="Z503" s="1">
        <f t="shared" ca="1" si="197"/>
        <v>22.498638927596801</v>
      </c>
      <c r="AA503" t="str">
        <f t="shared" ca="1" si="198"/>
        <v>Inactive</v>
      </c>
      <c r="AB503">
        <f t="shared" ca="1" si="199"/>
        <v>75.750577367205537</v>
      </c>
      <c r="AC503" s="3">
        <f t="shared" ca="1" si="200"/>
        <v>44850</v>
      </c>
      <c r="AD503" s="1">
        <f t="shared" ca="1" si="201"/>
        <v>17.203369623199041</v>
      </c>
      <c r="AE503" t="str">
        <f t="shared" ca="1" si="202"/>
        <v>Deposit</v>
      </c>
      <c r="AF503" s="1">
        <f t="shared" ca="1" si="203"/>
        <v>39.702008550795838</v>
      </c>
      <c r="AG503" t="str">
        <f t="shared" ca="1" si="204"/>
        <v>Inactive</v>
      </c>
      <c r="AH503" s="3">
        <f t="shared" si="205"/>
        <v>45810</v>
      </c>
      <c r="AI503">
        <f t="shared" ca="1" si="206"/>
        <v>90.677966101694921</v>
      </c>
    </row>
    <row r="504" spans="1:35" x14ac:dyDescent="0.35">
      <c r="A504">
        <v>123958</v>
      </c>
      <c r="B504" s="5" t="s">
        <v>530</v>
      </c>
      <c r="C504" s="3">
        <v>44987</v>
      </c>
      <c r="D504" s="3">
        <v>44987</v>
      </c>
      <c r="E504" s="6">
        <v>4653</v>
      </c>
      <c r="F504" t="s">
        <v>26</v>
      </c>
      <c r="G504" s="6">
        <v>4653</v>
      </c>
      <c r="H504" t="str">
        <f t="shared" si="182"/>
        <v>Active</v>
      </c>
      <c r="I504">
        <f t="shared" si="183"/>
        <v>8.0831408775981526</v>
      </c>
      <c r="J504">
        <f t="shared" si="207"/>
        <v>91.916859122401846</v>
      </c>
      <c r="K504" s="3">
        <v>45086</v>
      </c>
      <c r="L504" s="1">
        <f t="shared" ca="1" si="184"/>
        <v>3880.4214717849213</v>
      </c>
      <c r="M504" t="s">
        <v>895</v>
      </c>
      <c r="N504" s="1">
        <f t="shared" ca="1" si="185"/>
        <v>772.57852821507868</v>
      </c>
      <c r="O504" t="str">
        <f t="shared" ca="1" si="186"/>
        <v>Active</v>
      </c>
      <c r="P504">
        <f t="shared" ca="1" si="187"/>
        <v>10.508083140877599</v>
      </c>
      <c r="Q504" s="3">
        <f t="shared" ca="1" si="188"/>
        <v>45181</v>
      </c>
      <c r="R504" s="1">
        <f t="shared" ca="1" si="189"/>
        <v>706.11051409528022</v>
      </c>
      <c r="S504" t="str">
        <f t="shared" ca="1" si="190"/>
        <v>Withdrawal</v>
      </c>
      <c r="T504" s="1">
        <f t="shared" ca="1" si="191"/>
        <v>66.468014119798454</v>
      </c>
      <c r="U504" t="str">
        <f t="shared" ca="1" si="192"/>
        <v>Active</v>
      </c>
      <c r="V504">
        <f t="shared" ca="1" si="193"/>
        <v>9.122401847575059</v>
      </c>
      <c r="W504" s="3">
        <f t="shared" ca="1" si="194"/>
        <v>45340</v>
      </c>
      <c r="X504" s="1">
        <f t="shared" ca="1" si="195"/>
        <v>60.80604658232604</v>
      </c>
      <c r="Y504" t="str">
        <f t="shared" ca="1" si="196"/>
        <v>Deposit</v>
      </c>
      <c r="Z504" s="1">
        <f t="shared" ca="1" si="197"/>
        <v>127.2740607021245</v>
      </c>
      <c r="AA504" t="str">
        <f t="shared" ca="1" si="198"/>
        <v>Inactive</v>
      </c>
      <c r="AB504">
        <f t="shared" ca="1" si="199"/>
        <v>75.750577367205537</v>
      </c>
      <c r="AC504" s="3">
        <f t="shared" ca="1" si="200"/>
        <v>45723</v>
      </c>
      <c r="AD504" s="1">
        <f t="shared" ca="1" si="201"/>
        <v>106.76742930098828</v>
      </c>
      <c r="AE504" t="str">
        <f t="shared" ca="1" si="202"/>
        <v>Deposit</v>
      </c>
      <c r="AF504" s="1">
        <f t="shared" ca="1" si="203"/>
        <v>234.04149000311278</v>
      </c>
      <c r="AG504" t="str">
        <f t="shared" ca="1" si="204"/>
        <v>Active</v>
      </c>
      <c r="AH504" s="3">
        <f t="shared" si="205"/>
        <v>45810</v>
      </c>
      <c r="AI504">
        <f t="shared" ca="1" si="206"/>
        <v>90.677966101694921</v>
      </c>
    </row>
    <row r="505" spans="1:35" x14ac:dyDescent="0.35">
      <c r="A505">
        <v>123959</v>
      </c>
      <c r="B505" s="5" t="s">
        <v>531</v>
      </c>
      <c r="C505" s="3">
        <v>44288</v>
      </c>
      <c r="D505" s="3">
        <v>44288</v>
      </c>
      <c r="E505" s="6">
        <v>7971</v>
      </c>
      <c r="F505" t="s">
        <v>26</v>
      </c>
      <c r="G505" s="6">
        <v>7971</v>
      </c>
      <c r="H505" t="str">
        <f t="shared" si="182"/>
        <v>Active</v>
      </c>
      <c r="I505">
        <f t="shared" si="183"/>
        <v>8.0831408775981526</v>
      </c>
      <c r="J505">
        <f t="shared" si="207"/>
        <v>91.916859122401846</v>
      </c>
      <c r="K505" s="3">
        <v>44377</v>
      </c>
      <c r="L505" s="1">
        <f t="shared" ca="1" si="184"/>
        <v>1419.1303947298254</v>
      </c>
      <c r="M505" t="s">
        <v>895</v>
      </c>
      <c r="N505" s="1">
        <f t="shared" ca="1" si="185"/>
        <v>6551.8696052701744</v>
      </c>
      <c r="O505" t="str">
        <f t="shared" ca="1" si="186"/>
        <v>Active</v>
      </c>
      <c r="P505">
        <f t="shared" ca="1" si="187"/>
        <v>10.508083140877599</v>
      </c>
      <c r="Q505" s="3">
        <f t="shared" ca="1" si="188"/>
        <v>44456</v>
      </c>
      <c r="R505" s="1">
        <f t="shared" ca="1" si="189"/>
        <v>2583.036217591653</v>
      </c>
      <c r="S505" t="str">
        <f t="shared" ca="1" si="190"/>
        <v>Deposit</v>
      </c>
      <c r="T505" s="1">
        <f t="shared" ca="1" si="191"/>
        <v>6553.8696052701744</v>
      </c>
      <c r="U505" t="str">
        <f t="shared" ca="1" si="192"/>
        <v>Active</v>
      </c>
      <c r="V505">
        <f t="shared" ca="1" si="193"/>
        <v>9.122401847575059</v>
      </c>
      <c r="W505" s="3">
        <f t="shared" ca="1" si="194"/>
        <v>44593</v>
      </c>
      <c r="X505" s="1">
        <f t="shared" ca="1" si="195"/>
        <v>391.53937245014214</v>
      </c>
      <c r="Y505" t="str">
        <f t="shared" ca="1" si="196"/>
        <v>Deposit</v>
      </c>
      <c r="Z505" s="1">
        <f t="shared" ca="1" si="197"/>
        <v>6945.4089777203162</v>
      </c>
      <c r="AA505" t="str">
        <f t="shared" ca="1" si="198"/>
        <v>Inactive</v>
      </c>
      <c r="AB505">
        <f t="shared" ca="1" si="199"/>
        <v>75.750577367205537</v>
      </c>
      <c r="AC505" s="3">
        <f t="shared" ca="1" si="200"/>
        <v>44849</v>
      </c>
      <c r="AD505" s="1">
        <f t="shared" ca="1" si="201"/>
        <v>2383.0134068216112</v>
      </c>
      <c r="AE505" t="str">
        <f t="shared" ca="1" si="202"/>
        <v>Withdrawal</v>
      </c>
      <c r="AF505" s="1">
        <f t="shared" ca="1" si="203"/>
        <v>4562.395570898705</v>
      </c>
      <c r="AG505" t="str">
        <f t="shared" ca="1" si="204"/>
        <v>Inactive</v>
      </c>
      <c r="AH505" s="3">
        <f t="shared" si="205"/>
        <v>45810</v>
      </c>
      <c r="AI505">
        <f t="shared" ca="1" si="206"/>
        <v>90.677966101694921</v>
      </c>
    </row>
    <row r="506" spans="1:35" x14ac:dyDescent="0.35">
      <c r="A506">
        <v>123960</v>
      </c>
      <c r="B506" s="5" t="s">
        <v>532</v>
      </c>
      <c r="C506" s="3">
        <v>43892</v>
      </c>
      <c r="D506" s="3">
        <v>43892</v>
      </c>
      <c r="E506" s="6">
        <v>1727</v>
      </c>
      <c r="F506" t="s">
        <v>26</v>
      </c>
      <c r="G506" s="6">
        <v>1727</v>
      </c>
      <c r="H506" t="str">
        <f t="shared" si="182"/>
        <v>Inactive</v>
      </c>
      <c r="I506">
        <f t="shared" si="183"/>
        <v>8.0831408775981526</v>
      </c>
      <c r="J506">
        <f t="shared" si="207"/>
        <v>91.916859122401846</v>
      </c>
      <c r="K506" s="3">
        <v>44075</v>
      </c>
      <c r="L506" s="1">
        <f t="shared" ca="1" si="184"/>
        <v>175.67027119745131</v>
      </c>
      <c r="M506" t="s">
        <v>896</v>
      </c>
      <c r="N506" s="1">
        <f t="shared" ca="1" si="185"/>
        <v>1902.6702711974513</v>
      </c>
      <c r="O506" t="str">
        <f t="shared" ca="1" si="186"/>
        <v>Active</v>
      </c>
      <c r="P506">
        <f t="shared" ca="1" si="187"/>
        <v>10.508083140877599</v>
      </c>
      <c r="Q506" s="3">
        <f t="shared" ca="1" si="188"/>
        <v>44235</v>
      </c>
      <c r="R506" s="1">
        <f t="shared" ca="1" si="189"/>
        <v>1327.2171399547872</v>
      </c>
      <c r="S506" t="str">
        <f t="shared" ca="1" si="190"/>
        <v>Withdrawal</v>
      </c>
      <c r="T506" s="1">
        <f t="shared" ca="1" si="191"/>
        <v>575.45313124266409</v>
      </c>
      <c r="U506" t="str">
        <f t="shared" ca="1" si="192"/>
        <v>Inactive</v>
      </c>
      <c r="V506">
        <f t="shared" ca="1" si="193"/>
        <v>9.122401847575059</v>
      </c>
      <c r="W506" s="3">
        <f t="shared" ca="1" si="194"/>
        <v>44435</v>
      </c>
      <c r="X506" s="1">
        <f t="shared" ca="1" si="195"/>
        <v>139.7568406797723</v>
      </c>
      <c r="Y506" t="str">
        <f t="shared" ca="1" si="196"/>
        <v>Withdrawal</v>
      </c>
      <c r="Z506" s="1">
        <f t="shared" ca="1" si="197"/>
        <v>435.69629056289182</v>
      </c>
      <c r="AA506" t="str">
        <f t="shared" ca="1" si="198"/>
        <v>Active</v>
      </c>
      <c r="AB506">
        <f t="shared" ca="1" si="199"/>
        <v>75.750577367205537</v>
      </c>
      <c r="AC506" s="3">
        <f t="shared" ca="1" si="200"/>
        <v>44588</v>
      </c>
      <c r="AD506" s="1">
        <f t="shared" ca="1" si="201"/>
        <v>309.21272534709175</v>
      </c>
      <c r="AE506" t="str">
        <f t="shared" ca="1" si="202"/>
        <v>Withdrawal</v>
      </c>
      <c r="AF506" s="1">
        <f t="shared" ca="1" si="203"/>
        <v>126.48356521580007</v>
      </c>
      <c r="AG506" t="str">
        <f t="shared" ca="1" si="204"/>
        <v>Inactive</v>
      </c>
      <c r="AH506" s="3">
        <f t="shared" si="205"/>
        <v>45810</v>
      </c>
      <c r="AI506">
        <f t="shared" ca="1" si="206"/>
        <v>90.677966101694921</v>
      </c>
    </row>
    <row r="507" spans="1:35" x14ac:dyDescent="0.35">
      <c r="A507">
        <v>123961</v>
      </c>
      <c r="B507" s="5" t="s">
        <v>533</v>
      </c>
      <c r="C507" s="3">
        <v>43918</v>
      </c>
      <c r="D507" s="3">
        <v>43918</v>
      </c>
      <c r="E507" s="6">
        <v>775</v>
      </c>
      <c r="F507" t="s">
        <v>26</v>
      </c>
      <c r="G507" s="6">
        <v>775</v>
      </c>
      <c r="H507" t="str">
        <f t="shared" si="182"/>
        <v>Active</v>
      </c>
      <c r="I507">
        <f t="shared" si="183"/>
        <v>8.0831408775981526</v>
      </c>
      <c r="J507">
        <f t="shared" si="207"/>
        <v>91.916859122401846</v>
      </c>
      <c r="K507" s="3">
        <v>43982</v>
      </c>
      <c r="L507" s="1">
        <f t="shared" ca="1" si="184"/>
        <v>278.56340677935924</v>
      </c>
      <c r="M507" t="s">
        <v>895</v>
      </c>
      <c r="N507" s="1">
        <f t="shared" ca="1" si="185"/>
        <v>496.43659322064076</v>
      </c>
      <c r="O507" t="str">
        <f t="shared" ca="1" si="186"/>
        <v>Active</v>
      </c>
      <c r="P507">
        <f t="shared" ca="1" si="187"/>
        <v>10.508083140877599</v>
      </c>
      <c r="Q507" s="3">
        <f t="shared" ca="1" si="188"/>
        <v>44149</v>
      </c>
      <c r="R507" s="1">
        <f t="shared" ca="1" si="189"/>
        <v>469.17630701268484</v>
      </c>
      <c r="S507" t="str">
        <f t="shared" ca="1" si="190"/>
        <v>Withdrawal</v>
      </c>
      <c r="T507" s="1">
        <f t="shared" ca="1" si="191"/>
        <v>27.260286207955915</v>
      </c>
      <c r="U507" t="str">
        <f t="shared" ca="1" si="192"/>
        <v>Active</v>
      </c>
      <c r="V507">
        <f t="shared" ca="1" si="193"/>
        <v>9.122401847575059</v>
      </c>
      <c r="W507" s="3">
        <f t="shared" ca="1" si="194"/>
        <v>44269</v>
      </c>
      <c r="X507" s="1">
        <f t="shared" ca="1" si="195"/>
        <v>17.83685789514217</v>
      </c>
      <c r="Y507" t="str">
        <f t="shared" ca="1" si="196"/>
        <v>Deposit</v>
      </c>
      <c r="Z507" s="1">
        <f t="shared" ca="1" si="197"/>
        <v>45.097144103098088</v>
      </c>
      <c r="AA507" t="str">
        <f t="shared" ca="1" si="198"/>
        <v>Inactive</v>
      </c>
      <c r="AB507">
        <f t="shared" ca="1" si="199"/>
        <v>75.750577367205537</v>
      </c>
      <c r="AC507" s="3">
        <f t="shared" ca="1" si="200"/>
        <v>44497</v>
      </c>
      <c r="AD507" s="1">
        <f t="shared" ca="1" si="201"/>
        <v>15.071171791976841</v>
      </c>
      <c r="AE507" t="str">
        <f t="shared" ca="1" si="202"/>
        <v>Deposit</v>
      </c>
      <c r="AF507" s="1">
        <f t="shared" ca="1" si="203"/>
        <v>60.168315895074926</v>
      </c>
      <c r="AG507" t="str">
        <f t="shared" ca="1" si="204"/>
        <v>Inactive</v>
      </c>
      <c r="AH507" s="3">
        <f t="shared" si="205"/>
        <v>45810</v>
      </c>
      <c r="AI507">
        <f t="shared" ca="1" si="206"/>
        <v>90.677966101694921</v>
      </c>
    </row>
    <row r="508" spans="1:35" x14ac:dyDescent="0.35">
      <c r="A508">
        <v>123962</v>
      </c>
      <c r="B508" s="5" t="s">
        <v>534</v>
      </c>
      <c r="C508" s="3">
        <v>44245</v>
      </c>
      <c r="D508" s="3">
        <v>44245</v>
      </c>
      <c r="E508" s="6">
        <v>9829</v>
      </c>
      <c r="F508" t="s">
        <v>26</v>
      </c>
      <c r="G508" s="6">
        <v>9829</v>
      </c>
      <c r="H508" t="str">
        <f t="shared" si="182"/>
        <v>Active</v>
      </c>
      <c r="I508">
        <f t="shared" si="183"/>
        <v>8.0831408775981526</v>
      </c>
      <c r="J508">
        <f t="shared" si="207"/>
        <v>91.916859122401846</v>
      </c>
      <c r="K508" s="3">
        <v>44385</v>
      </c>
      <c r="L508" s="1">
        <f t="shared" ca="1" si="184"/>
        <v>3640.9975436916143</v>
      </c>
      <c r="M508" t="s">
        <v>896</v>
      </c>
      <c r="N508" s="1">
        <f t="shared" ca="1" si="185"/>
        <v>13469.997543691614</v>
      </c>
      <c r="O508" t="str">
        <f t="shared" ca="1" si="186"/>
        <v>Inactive</v>
      </c>
      <c r="P508">
        <f t="shared" ca="1" si="187"/>
        <v>10.508083140877599</v>
      </c>
      <c r="Q508" s="3">
        <f t="shared" ca="1" si="188"/>
        <v>44573</v>
      </c>
      <c r="R508" s="1">
        <f t="shared" ca="1" si="189"/>
        <v>4074.7558064328118</v>
      </c>
      <c r="S508" t="str">
        <f t="shared" ca="1" si="190"/>
        <v>Withdrawal</v>
      </c>
      <c r="T508" s="1">
        <f t="shared" ca="1" si="191"/>
        <v>9395.2417372588025</v>
      </c>
      <c r="U508" t="str">
        <f t="shared" ca="1" si="192"/>
        <v>Active</v>
      </c>
      <c r="V508">
        <f t="shared" ca="1" si="193"/>
        <v>9.122401847575059</v>
      </c>
      <c r="W508" s="3">
        <f t="shared" ca="1" si="194"/>
        <v>44693</v>
      </c>
      <c r="X508" s="1">
        <f t="shared" ca="1" si="195"/>
        <v>7177.9284006378948</v>
      </c>
      <c r="Y508" t="str">
        <f t="shared" ca="1" si="196"/>
        <v>Deposit</v>
      </c>
      <c r="Z508" s="1">
        <f t="shared" ca="1" si="197"/>
        <v>16573.170137896697</v>
      </c>
      <c r="AA508" t="str">
        <f t="shared" ca="1" si="198"/>
        <v>Inactive</v>
      </c>
      <c r="AB508">
        <f t="shared" ca="1" si="199"/>
        <v>75.750577367205537</v>
      </c>
      <c r="AC508" s="3">
        <f t="shared" ca="1" si="200"/>
        <v>45018</v>
      </c>
      <c r="AD508" s="1">
        <f t="shared" ca="1" si="201"/>
        <v>10899.845072552544</v>
      </c>
      <c r="AE508" t="str">
        <f t="shared" ca="1" si="202"/>
        <v>Deposit</v>
      </c>
      <c r="AF508" s="1">
        <f t="shared" ca="1" si="203"/>
        <v>27473.015210449241</v>
      </c>
      <c r="AG508" t="str">
        <f t="shared" ca="1" si="204"/>
        <v>Inactive</v>
      </c>
      <c r="AH508" s="3">
        <f t="shared" si="205"/>
        <v>45810</v>
      </c>
      <c r="AI508">
        <f t="shared" ca="1" si="206"/>
        <v>90.677966101694921</v>
      </c>
    </row>
    <row r="509" spans="1:35" x14ac:dyDescent="0.35">
      <c r="A509">
        <v>123963</v>
      </c>
      <c r="B509" s="5" t="s">
        <v>535</v>
      </c>
      <c r="C509" s="3">
        <v>44351</v>
      </c>
      <c r="D509" s="3">
        <v>44351</v>
      </c>
      <c r="E509" s="6">
        <v>5592</v>
      </c>
      <c r="F509" t="s">
        <v>26</v>
      </c>
      <c r="G509" s="6">
        <v>5592</v>
      </c>
      <c r="H509" t="str">
        <f t="shared" si="182"/>
        <v>Active</v>
      </c>
      <c r="I509">
        <f t="shared" si="183"/>
        <v>8.0831408775981526</v>
      </c>
      <c r="J509">
        <f t="shared" si="207"/>
        <v>91.916859122401846</v>
      </c>
      <c r="K509" s="3">
        <v>44475</v>
      </c>
      <c r="L509" s="1">
        <f t="shared" ca="1" si="184"/>
        <v>274.67801539072354</v>
      </c>
      <c r="M509" t="s">
        <v>896</v>
      </c>
      <c r="N509" s="1">
        <f t="shared" ca="1" si="185"/>
        <v>5866.6780153907239</v>
      </c>
      <c r="O509" t="str">
        <f t="shared" ca="1" si="186"/>
        <v>Active</v>
      </c>
      <c r="P509">
        <f t="shared" ca="1" si="187"/>
        <v>10.508083140877599</v>
      </c>
      <c r="Q509" s="3">
        <f t="shared" ca="1" si="188"/>
        <v>44641</v>
      </c>
      <c r="R509" s="1">
        <f t="shared" ca="1" si="189"/>
        <v>1890.8095958229023</v>
      </c>
      <c r="S509" t="str">
        <f t="shared" ca="1" si="190"/>
        <v>Withdrawal</v>
      </c>
      <c r="T509" s="1">
        <f t="shared" ca="1" si="191"/>
        <v>3975.8684195678215</v>
      </c>
      <c r="U509" t="str">
        <f t="shared" ca="1" si="192"/>
        <v>Active</v>
      </c>
      <c r="V509">
        <f t="shared" ca="1" si="193"/>
        <v>9.122401847575059</v>
      </c>
      <c r="W509" s="3">
        <f t="shared" ca="1" si="194"/>
        <v>44757</v>
      </c>
      <c r="X509" s="1">
        <f t="shared" ca="1" si="195"/>
        <v>2714.5944656872921</v>
      </c>
      <c r="Y509" t="str">
        <f t="shared" ca="1" si="196"/>
        <v>Withdrawal</v>
      </c>
      <c r="Z509" s="1">
        <f t="shared" ca="1" si="197"/>
        <v>1261.2739538805295</v>
      </c>
      <c r="AA509" t="str">
        <f t="shared" ca="1" si="198"/>
        <v>Inactive</v>
      </c>
      <c r="AB509">
        <f t="shared" ca="1" si="199"/>
        <v>75.750577367205537</v>
      </c>
      <c r="AC509" s="3">
        <f t="shared" ca="1" si="200"/>
        <v>45241</v>
      </c>
      <c r="AD509" s="1">
        <f t="shared" ca="1" si="201"/>
        <v>378.05551546305406</v>
      </c>
      <c r="AE509" t="str">
        <f t="shared" ca="1" si="202"/>
        <v>Deposit</v>
      </c>
      <c r="AF509" s="1">
        <f t="shared" ca="1" si="203"/>
        <v>1639.3294693435835</v>
      </c>
      <c r="AG509" t="str">
        <f t="shared" ca="1" si="204"/>
        <v>Inactive</v>
      </c>
      <c r="AH509" s="3">
        <f t="shared" si="205"/>
        <v>45810</v>
      </c>
      <c r="AI509">
        <f t="shared" ca="1" si="206"/>
        <v>90.677966101694921</v>
      </c>
    </row>
    <row r="510" spans="1:35" x14ac:dyDescent="0.35">
      <c r="A510">
        <v>123964</v>
      </c>
      <c r="B510" s="5" t="s">
        <v>536</v>
      </c>
      <c r="C510" s="3">
        <v>44857</v>
      </c>
      <c r="D510" s="3">
        <v>44857</v>
      </c>
      <c r="E510" s="6">
        <v>4111</v>
      </c>
      <c r="F510" t="s">
        <v>26</v>
      </c>
      <c r="G510" s="6">
        <v>4111</v>
      </c>
      <c r="H510" t="str">
        <f t="shared" si="182"/>
        <v>Active</v>
      </c>
      <c r="I510">
        <f t="shared" si="183"/>
        <v>8.0831408775981526</v>
      </c>
      <c r="J510">
        <f t="shared" si="207"/>
        <v>91.916859122401846</v>
      </c>
      <c r="K510" s="3">
        <v>44920</v>
      </c>
      <c r="L510" s="1">
        <f t="shared" ca="1" si="184"/>
        <v>34.307078953301342</v>
      </c>
      <c r="M510" t="s">
        <v>895</v>
      </c>
      <c r="N510" s="1">
        <f t="shared" ca="1" si="185"/>
        <v>4076.6929210466988</v>
      </c>
      <c r="O510" t="str">
        <f t="shared" ca="1" si="186"/>
        <v>Active</v>
      </c>
      <c r="P510">
        <f t="shared" ca="1" si="187"/>
        <v>10.508083140877599</v>
      </c>
      <c r="Q510" s="3">
        <f t="shared" ca="1" si="188"/>
        <v>44926</v>
      </c>
      <c r="R510" s="1">
        <f t="shared" ca="1" si="189"/>
        <v>2950.8987891384404</v>
      </c>
      <c r="S510" t="str">
        <f t="shared" ca="1" si="190"/>
        <v>Deposit</v>
      </c>
      <c r="T510" s="1">
        <f t="shared" ca="1" si="191"/>
        <v>4078.6929210466988</v>
      </c>
      <c r="U510" t="str">
        <f t="shared" ca="1" si="192"/>
        <v>Active</v>
      </c>
      <c r="V510">
        <f t="shared" ca="1" si="193"/>
        <v>9.122401847575059</v>
      </c>
      <c r="W510" s="3">
        <f t="shared" ca="1" si="194"/>
        <v>44994</v>
      </c>
      <c r="X510" s="1">
        <f t="shared" ca="1" si="195"/>
        <v>773.33960360195397</v>
      </c>
      <c r="Y510" t="str">
        <f t="shared" ca="1" si="196"/>
        <v>Deposit</v>
      </c>
      <c r="Z510" s="1">
        <f t="shared" ca="1" si="197"/>
        <v>4852.0325246486527</v>
      </c>
      <c r="AA510" t="str">
        <f t="shared" ca="1" si="198"/>
        <v>Active</v>
      </c>
      <c r="AB510">
        <f t="shared" ca="1" si="199"/>
        <v>75.750577367205537</v>
      </c>
      <c r="AC510" s="3">
        <f t="shared" ca="1" si="200"/>
        <v>45163</v>
      </c>
      <c r="AD510" s="1">
        <f t="shared" ca="1" si="201"/>
        <v>2777.1107044022988</v>
      </c>
      <c r="AE510" t="str">
        <f t="shared" ca="1" si="202"/>
        <v>Deposit</v>
      </c>
      <c r="AF510" s="1">
        <f t="shared" ca="1" si="203"/>
        <v>7629.143229050951</v>
      </c>
      <c r="AG510" t="str">
        <f t="shared" ca="1" si="204"/>
        <v>Inactive</v>
      </c>
      <c r="AH510" s="3">
        <f t="shared" si="205"/>
        <v>45810</v>
      </c>
      <c r="AI510">
        <f t="shared" ca="1" si="206"/>
        <v>90.677966101694921</v>
      </c>
    </row>
    <row r="511" spans="1:35" x14ac:dyDescent="0.35">
      <c r="A511">
        <v>123965</v>
      </c>
      <c r="B511" s="5" t="s">
        <v>537</v>
      </c>
      <c r="C511" s="3">
        <v>44612</v>
      </c>
      <c r="D511" s="3">
        <v>44612</v>
      </c>
      <c r="E511" s="6">
        <v>2228</v>
      </c>
      <c r="F511" t="s">
        <v>26</v>
      </c>
      <c r="G511" s="6">
        <v>2228</v>
      </c>
      <c r="H511" t="str">
        <f t="shared" si="182"/>
        <v>Active</v>
      </c>
      <c r="I511">
        <f t="shared" si="183"/>
        <v>8.0831408775981526</v>
      </c>
      <c r="J511">
        <f t="shared" si="207"/>
        <v>91.916859122401846</v>
      </c>
      <c r="K511" s="3">
        <v>44633</v>
      </c>
      <c r="L511" s="1">
        <f t="shared" ca="1" si="184"/>
        <v>827.99062158489244</v>
      </c>
      <c r="M511" t="s">
        <v>896</v>
      </c>
      <c r="N511" s="1">
        <f t="shared" ca="1" si="185"/>
        <v>3055.9906215848923</v>
      </c>
      <c r="O511" t="str">
        <f t="shared" ca="1" si="186"/>
        <v>Active</v>
      </c>
      <c r="P511">
        <f t="shared" ca="1" si="187"/>
        <v>10.508083140877599</v>
      </c>
      <c r="Q511" s="3">
        <f t="shared" ca="1" si="188"/>
        <v>44690</v>
      </c>
      <c r="R511" s="1">
        <f t="shared" ca="1" si="189"/>
        <v>1937.4451932629818</v>
      </c>
      <c r="S511" t="str">
        <f t="shared" ca="1" si="190"/>
        <v>Deposit</v>
      </c>
      <c r="T511" s="1">
        <f t="shared" ca="1" si="191"/>
        <v>3057.9906215848923</v>
      </c>
      <c r="U511" t="str">
        <f t="shared" ca="1" si="192"/>
        <v>Active</v>
      </c>
      <c r="V511">
        <f t="shared" ca="1" si="193"/>
        <v>9.122401847575059</v>
      </c>
      <c r="W511" s="3">
        <f t="shared" ca="1" si="194"/>
        <v>44808</v>
      </c>
      <c r="X511" s="1">
        <f t="shared" ca="1" si="195"/>
        <v>1972.0349440378773</v>
      </c>
      <c r="Y511" t="str">
        <f t="shared" ca="1" si="196"/>
        <v>Withdrawal</v>
      </c>
      <c r="Z511" s="1">
        <f t="shared" ca="1" si="197"/>
        <v>1085.9556775470151</v>
      </c>
      <c r="AA511" t="str">
        <f t="shared" ca="1" si="198"/>
        <v>Active</v>
      </c>
      <c r="AB511">
        <f t="shared" ca="1" si="199"/>
        <v>75.750577367205537</v>
      </c>
      <c r="AC511" s="3">
        <f t="shared" ca="1" si="200"/>
        <v>44957</v>
      </c>
      <c r="AD511" s="1">
        <f t="shared" ca="1" si="201"/>
        <v>48.366440631257404</v>
      </c>
      <c r="AE511" t="str">
        <f t="shared" ca="1" si="202"/>
        <v>Withdrawal</v>
      </c>
      <c r="AF511" s="1">
        <f t="shared" ca="1" si="203"/>
        <v>1037.5892369157577</v>
      </c>
      <c r="AG511" t="str">
        <f t="shared" ca="1" si="204"/>
        <v>Inactive</v>
      </c>
      <c r="AH511" s="3">
        <f t="shared" si="205"/>
        <v>45810</v>
      </c>
      <c r="AI511">
        <f t="shared" ca="1" si="206"/>
        <v>90.677966101694921</v>
      </c>
    </row>
    <row r="512" spans="1:35" x14ac:dyDescent="0.35">
      <c r="A512">
        <v>123966</v>
      </c>
      <c r="B512" s="5" t="s">
        <v>538</v>
      </c>
      <c r="C512" s="3">
        <v>44704</v>
      </c>
      <c r="D512" s="3">
        <v>44704</v>
      </c>
      <c r="E512" s="6">
        <v>9058</v>
      </c>
      <c r="F512" t="s">
        <v>26</v>
      </c>
      <c r="G512" s="6">
        <v>9058</v>
      </c>
      <c r="H512" t="str">
        <f t="shared" si="182"/>
        <v>Active</v>
      </c>
      <c r="I512">
        <f t="shared" si="183"/>
        <v>8.0831408775981526</v>
      </c>
      <c r="J512">
        <f t="shared" si="207"/>
        <v>91.916859122401846</v>
      </c>
      <c r="K512" s="3">
        <v>44840</v>
      </c>
      <c r="L512" s="1">
        <f t="shared" ca="1" si="184"/>
        <v>3831.5875035704694</v>
      </c>
      <c r="M512" t="s">
        <v>896</v>
      </c>
      <c r="N512" s="1">
        <f t="shared" ca="1" si="185"/>
        <v>12889.58750357047</v>
      </c>
      <c r="O512" t="str">
        <f t="shared" ca="1" si="186"/>
        <v>Active</v>
      </c>
      <c r="P512">
        <f t="shared" ca="1" si="187"/>
        <v>10.508083140877599</v>
      </c>
      <c r="Q512" s="3">
        <f t="shared" ca="1" si="188"/>
        <v>44938</v>
      </c>
      <c r="R512" s="1">
        <f t="shared" ca="1" si="189"/>
        <v>213.05627172132967</v>
      </c>
      <c r="S512" t="str">
        <f t="shared" ca="1" si="190"/>
        <v>Deposit</v>
      </c>
      <c r="T512" s="1">
        <f t="shared" ca="1" si="191"/>
        <v>12891.58750357047</v>
      </c>
      <c r="U512" t="str">
        <f t="shared" ca="1" si="192"/>
        <v>Active</v>
      </c>
      <c r="V512">
        <f t="shared" ca="1" si="193"/>
        <v>9.122401847575059</v>
      </c>
      <c r="W512" s="3">
        <f t="shared" ca="1" si="194"/>
        <v>44942</v>
      </c>
      <c r="X512" s="1">
        <f t="shared" ca="1" si="195"/>
        <v>7435.0453458044194</v>
      </c>
      <c r="Y512" t="str">
        <f t="shared" ca="1" si="196"/>
        <v>Withdrawal</v>
      </c>
      <c r="Z512" s="1">
        <f t="shared" ca="1" si="197"/>
        <v>5456.5421577660509</v>
      </c>
      <c r="AA512" t="str">
        <f t="shared" ca="1" si="198"/>
        <v>Inactive</v>
      </c>
      <c r="AB512">
        <f t="shared" ca="1" si="199"/>
        <v>75.750577367205537</v>
      </c>
      <c r="AC512" s="3">
        <f t="shared" ca="1" si="200"/>
        <v>45543</v>
      </c>
      <c r="AD512" s="1">
        <f t="shared" ca="1" si="201"/>
        <v>54.771732452956101</v>
      </c>
      <c r="AE512" t="str">
        <f t="shared" ca="1" si="202"/>
        <v>Withdrawal</v>
      </c>
      <c r="AF512" s="1">
        <f t="shared" ca="1" si="203"/>
        <v>5401.7704253130951</v>
      </c>
      <c r="AG512" t="str">
        <f t="shared" ca="1" si="204"/>
        <v>Inactive</v>
      </c>
      <c r="AH512" s="3">
        <f t="shared" si="205"/>
        <v>45810</v>
      </c>
      <c r="AI512">
        <f t="shared" ca="1" si="206"/>
        <v>90.677966101694921</v>
      </c>
    </row>
    <row r="513" spans="1:35" x14ac:dyDescent="0.35">
      <c r="A513">
        <v>123967</v>
      </c>
      <c r="B513" s="5" t="s">
        <v>539</v>
      </c>
      <c r="C513" s="3">
        <v>44311</v>
      </c>
      <c r="D513" s="3">
        <v>44311</v>
      </c>
      <c r="E513" s="6">
        <v>513</v>
      </c>
      <c r="F513" t="s">
        <v>26</v>
      </c>
      <c r="G513" s="6">
        <v>513</v>
      </c>
      <c r="H513" t="str">
        <f t="shared" si="182"/>
        <v>Active</v>
      </c>
      <c r="I513">
        <f t="shared" si="183"/>
        <v>8.0831408775981526</v>
      </c>
      <c r="J513">
        <f t="shared" si="207"/>
        <v>91.916859122401846</v>
      </c>
      <c r="K513" s="3">
        <v>44387</v>
      </c>
      <c r="L513" s="1">
        <f t="shared" ca="1" si="184"/>
        <v>376.90707504984647</v>
      </c>
      <c r="M513" t="s">
        <v>896</v>
      </c>
      <c r="N513" s="1">
        <f t="shared" ca="1" si="185"/>
        <v>889.90707504984653</v>
      </c>
      <c r="O513" t="str">
        <f t="shared" ca="1" si="186"/>
        <v>Active</v>
      </c>
      <c r="P513">
        <f t="shared" ca="1" si="187"/>
        <v>10.508083140877599</v>
      </c>
      <c r="Q513" s="3">
        <f t="shared" ca="1" si="188"/>
        <v>44541</v>
      </c>
      <c r="R513" s="1">
        <f t="shared" ca="1" si="189"/>
        <v>679.23209001866871</v>
      </c>
      <c r="S513" t="str">
        <f t="shared" ca="1" si="190"/>
        <v>Withdrawal</v>
      </c>
      <c r="T513" s="1">
        <f t="shared" ca="1" si="191"/>
        <v>210.67498503117781</v>
      </c>
      <c r="U513" t="str">
        <f t="shared" ca="1" si="192"/>
        <v>Active</v>
      </c>
      <c r="V513">
        <f t="shared" ca="1" si="193"/>
        <v>9.122401847575059</v>
      </c>
      <c r="W513" s="3">
        <f t="shared" ca="1" si="194"/>
        <v>44636</v>
      </c>
      <c r="X513" s="1">
        <f t="shared" ca="1" si="195"/>
        <v>176.32839608342826</v>
      </c>
      <c r="Y513" t="str">
        <f t="shared" ca="1" si="196"/>
        <v>Deposit</v>
      </c>
      <c r="Z513" s="1">
        <f t="shared" ca="1" si="197"/>
        <v>387.0033811146061</v>
      </c>
      <c r="AA513" t="str">
        <f t="shared" ca="1" si="198"/>
        <v>Active</v>
      </c>
      <c r="AB513">
        <f t="shared" ca="1" si="199"/>
        <v>75.750577367205537</v>
      </c>
      <c r="AC513" s="3">
        <f t="shared" ca="1" si="200"/>
        <v>44714</v>
      </c>
      <c r="AD513" s="1">
        <f t="shared" ca="1" si="201"/>
        <v>120.99904647723055</v>
      </c>
      <c r="AE513" t="str">
        <f t="shared" ca="1" si="202"/>
        <v>Deposit</v>
      </c>
      <c r="AF513" s="1">
        <f t="shared" ca="1" si="203"/>
        <v>508.00242759183664</v>
      </c>
      <c r="AG513" t="str">
        <f t="shared" ca="1" si="204"/>
        <v>Inactive</v>
      </c>
      <c r="AH513" s="3">
        <f t="shared" si="205"/>
        <v>45810</v>
      </c>
      <c r="AI513">
        <f t="shared" ca="1" si="206"/>
        <v>90.677966101694921</v>
      </c>
    </row>
    <row r="514" spans="1:35" x14ac:dyDescent="0.35">
      <c r="A514">
        <v>123968</v>
      </c>
      <c r="B514" s="5" t="s">
        <v>540</v>
      </c>
      <c r="C514" s="3">
        <v>43837</v>
      </c>
      <c r="D514" s="3">
        <v>43837</v>
      </c>
      <c r="E514" s="6">
        <v>4172</v>
      </c>
      <c r="F514" t="s">
        <v>26</v>
      </c>
      <c r="G514" s="6">
        <v>4172</v>
      </c>
      <c r="H514" t="str">
        <f t="shared" ref="H514:H577" si="208">IF(K514&lt;&gt;"", IF(DATEDIF(D514, K514, "d")&lt;=180, "Active", "Inactive"), IF(K514="", "No Status", ""))</f>
        <v>Active</v>
      </c>
      <c r="I514">
        <f t="shared" ref="I514:I577" si="209">IF(COUNTIF(H:H, "&lt;&gt;") &gt; 0, (COUNTIF(H:H, "Inactive") / (COUNTIF(H:H, "Active") + COUNTIF(H:H, "Inactive"))) * 100, 0)</f>
        <v>8.0831408775981526</v>
      </c>
      <c r="J514">
        <f t="shared" si="207"/>
        <v>91.916859122401846</v>
      </c>
      <c r="K514" s="3">
        <v>43878</v>
      </c>
      <c r="L514" s="1">
        <f t="shared" ref="L514:L577" ca="1" si="210">IF(M514="Withdrawal", MIN(G514, RAND()*G514), RAND()*G514)</f>
        <v>3305.051662770029</v>
      </c>
      <c r="M514" t="s">
        <v>896</v>
      </c>
      <c r="N514" s="1">
        <f t="shared" ref="N514:N577" ca="1" si="211">IF(M514="Withdrawal", G514-L514, G514+L514)</f>
        <v>7477.051662770029</v>
      </c>
      <c r="O514" t="str">
        <f t="shared" ref="O514:O577" ca="1" si="212">IF(DATEDIF(K514, Q514, "d")&lt;=180, "Active", "Inactive")</f>
        <v>Active</v>
      </c>
      <c r="P514">
        <f t="shared" ref="P514:P577" ca="1" si="213">IF(COUNTIF(O:O, "&lt;&gt;") &gt; 0, (COUNTIF(O:O, "Inactive") / (COUNTIF(O:O, "Active") + COUNTIF(O:O, "Inactive"))) * 100, 0)</f>
        <v>10.508083140877599</v>
      </c>
      <c r="Q514" s="3">
        <f t="shared" ref="Q514:Q577" ca="1" si="214">IF(K514="", "", K514+RANDBETWEEN(1,200))</f>
        <v>43986</v>
      </c>
      <c r="R514" s="1">
        <f t="shared" ref="R514:R577" ca="1" si="215">IF(S514="Withdrawal", MIN(N514, RAND()*N514), RAND()*N514)</f>
        <v>3122.3326997572253</v>
      </c>
      <c r="S514" t="str">
        <f t="shared" ref="S514:S577" ca="1" si="216">IF(RAND() &lt; 0.5, "Deposit", "Withdrawal")</f>
        <v>Deposit</v>
      </c>
      <c r="T514" s="1">
        <f t="shared" ref="T514:T577" ca="1" si="217">IF(S514="Withdrawal", N514-R514, N514+2)</f>
        <v>7479.051662770029</v>
      </c>
      <c r="U514" t="str">
        <f t="shared" ref="U514:U577" ca="1" si="218">IF(DATEDIF(Q514, W514, "d")&lt;=180, "Active", "Inactive")</f>
        <v>Active</v>
      </c>
      <c r="V514">
        <f t="shared" ref="V514:V577" ca="1" si="219">IF(COUNTIF(U:U, "&lt;&gt;") &gt; 0, (COUNTIF(U:U, "Inactive") / (COUNTIF(U:U, "Active") + COUNTIF(U:U, "Inactive"))) * 100, 0)</f>
        <v>9.122401847575059</v>
      </c>
      <c r="W514" s="3">
        <f t="shared" ref="W514:W577" ca="1" si="220">IF(Q514="", "", Q514+RANDBETWEEN(1,200))</f>
        <v>44059</v>
      </c>
      <c r="X514" s="1">
        <f t="shared" ref="X514:X577" ca="1" si="221">IF(Y514="Withdrawal", MIN(T514, RAND()*T514), RAND()*T514)</f>
        <v>346.32021765510268</v>
      </c>
      <c r="Y514" t="str">
        <f t="shared" ref="Y514:Y577" ca="1" si="222">IF(RAND() &lt; 0.5, "Deposit", "Withdrawal")</f>
        <v>Withdrawal</v>
      </c>
      <c r="Z514" s="1">
        <f t="shared" ref="Z514:Z577" ca="1" si="223">IF(Y514="Withdrawal", T514-X514, T514+X514)</f>
        <v>7132.7314451149259</v>
      </c>
      <c r="AA514" t="str">
        <f t="shared" ref="AA514:AA577" ca="1" si="224">IF(DATEDIF(W514, AC514, "d")&lt;=180, "Active", "Inactive")</f>
        <v>Inactive</v>
      </c>
      <c r="AB514">
        <f t="shared" ref="AB514:AB577" ca="1" si="225">IF(COUNTIF(AA:AA, "&lt;&gt;") &gt; 0, (COUNTIF(AA:AA, "Inactive") / (COUNTIF(AA:AA, "Active") + COUNTIF(AA:AA, "Inactive"))) * 100, 0)</f>
        <v>75.750577367205537</v>
      </c>
      <c r="AC514" s="3">
        <f t="shared" ref="AC514:AC577" ca="1" si="226">IF(W514="", "", W514+RANDBETWEEN(1,700))</f>
        <v>44731</v>
      </c>
      <c r="AD514" s="1">
        <f t="shared" ref="AD514:AD577" ca="1" si="227">IF(AE514="Withdrawal", MIN(Z514, RAND()*Z514), RAND()*Z514)</f>
        <v>4843.5416077188574</v>
      </c>
      <c r="AE514" t="str">
        <f t="shared" ref="AE514:AE577" ca="1" si="228">IF(RAND() &lt; 0.5, "Deposit", "Withdrawal")</f>
        <v>Deposit</v>
      </c>
      <c r="AF514" s="1">
        <f t="shared" ref="AF514:AF577" ca="1" si="229">IF(AE514="Withdrawal", Z514-AD514, Z514+AD514)</f>
        <v>11976.273052833783</v>
      </c>
      <c r="AG514" t="str">
        <f t="shared" ref="AG514:AG577" ca="1" si="230">IF(DATEDIF(AC514, AH514, "d")&lt;=180, "Active", "Inactive")</f>
        <v>Inactive</v>
      </c>
      <c r="AH514" s="3">
        <f t="shared" ref="AH514:AH577" si="231">DATE(2025, 6, 2)</f>
        <v>45810</v>
      </c>
      <c r="AI514">
        <f t="shared" ref="AI514:AI577" ca="1" si="232">IF(COUNTIFS(AG:AG, "&lt;&gt;", AG:AG, "&lt;&gt;#NUM!") &gt; 0, (COUNTIFS(AG:AG, "Inactive", AG:AG, "&lt;&gt;", AG:AG, "&lt;&gt;#NUM!") / (COUNTIFS(AG:AG, "Active", AG:AG, "&lt;&gt;", AG:AG, "&lt;&gt;#NUM!") + COUNTIFS(AG:AG, "Inactive", AG:AG, "&lt;&gt;", AG:AG, "&lt;&gt;#NUM!"))) * 100, 0)</f>
        <v>90.677966101694921</v>
      </c>
    </row>
    <row r="515" spans="1:35" x14ac:dyDescent="0.35">
      <c r="A515">
        <v>123969</v>
      </c>
      <c r="B515" s="5" t="s">
        <v>541</v>
      </c>
      <c r="C515" s="3">
        <v>43991</v>
      </c>
      <c r="D515" s="3">
        <v>43991</v>
      </c>
      <c r="E515" s="6">
        <v>7547</v>
      </c>
      <c r="F515" t="s">
        <v>26</v>
      </c>
      <c r="G515" s="6">
        <v>7547</v>
      </c>
      <c r="H515" t="str">
        <f t="shared" si="208"/>
        <v>Active</v>
      </c>
      <c r="I515">
        <f t="shared" si="209"/>
        <v>8.0831408775981526</v>
      </c>
      <c r="J515">
        <f t="shared" ref="J515:J578" si="233">IF(COUNTIF(H:H, "&lt;&gt;") &gt; 0, (COUNTIF(H:H, "Active") / (COUNTIF(H:H, "Inactive") + COUNTIF(H:H, "Active"))) * 100, 0)</f>
        <v>91.916859122401846</v>
      </c>
      <c r="K515" s="3">
        <v>44125</v>
      </c>
      <c r="L515" s="1">
        <f t="shared" ca="1" si="210"/>
        <v>1118.9490745217981</v>
      </c>
      <c r="M515" t="s">
        <v>896</v>
      </c>
      <c r="N515" s="1">
        <f t="shared" ca="1" si="211"/>
        <v>8665.949074521799</v>
      </c>
      <c r="O515" t="str">
        <f t="shared" ca="1" si="212"/>
        <v>Active</v>
      </c>
      <c r="P515">
        <f t="shared" ca="1" si="213"/>
        <v>10.508083140877599</v>
      </c>
      <c r="Q515" s="3">
        <f t="shared" ca="1" si="214"/>
        <v>44299</v>
      </c>
      <c r="R515" s="1">
        <f t="shared" ca="1" si="215"/>
        <v>3887.1494529782999</v>
      </c>
      <c r="S515" t="str">
        <f t="shared" ca="1" si="216"/>
        <v>Withdrawal</v>
      </c>
      <c r="T515" s="1">
        <f t="shared" ca="1" si="217"/>
        <v>4778.7996215434996</v>
      </c>
      <c r="U515" t="str">
        <f t="shared" ca="1" si="218"/>
        <v>Active</v>
      </c>
      <c r="V515">
        <f t="shared" ca="1" si="219"/>
        <v>9.122401847575059</v>
      </c>
      <c r="W515" s="3">
        <f t="shared" ca="1" si="220"/>
        <v>44394</v>
      </c>
      <c r="X515" s="1">
        <f t="shared" ca="1" si="221"/>
        <v>2303.2177364512081</v>
      </c>
      <c r="Y515" t="str">
        <f t="shared" ca="1" si="222"/>
        <v>Deposit</v>
      </c>
      <c r="Z515" s="1">
        <f t="shared" ca="1" si="223"/>
        <v>7082.0173579947077</v>
      </c>
      <c r="AA515" t="str">
        <f t="shared" ca="1" si="224"/>
        <v>Active</v>
      </c>
      <c r="AB515">
        <f t="shared" ca="1" si="225"/>
        <v>75.750577367205537</v>
      </c>
      <c r="AC515" s="3">
        <f t="shared" ca="1" si="226"/>
        <v>44506</v>
      </c>
      <c r="AD515" s="1">
        <f t="shared" ca="1" si="227"/>
        <v>3099.5786804661716</v>
      </c>
      <c r="AE515" t="str">
        <f t="shared" ca="1" si="228"/>
        <v>Deposit</v>
      </c>
      <c r="AF515" s="1">
        <f t="shared" ca="1" si="229"/>
        <v>10181.596038460879</v>
      </c>
      <c r="AG515" t="str">
        <f t="shared" ca="1" si="230"/>
        <v>Inactive</v>
      </c>
      <c r="AH515" s="3">
        <f t="shared" si="231"/>
        <v>45810</v>
      </c>
      <c r="AI515">
        <f t="shared" ca="1" si="232"/>
        <v>90.677966101694921</v>
      </c>
    </row>
    <row r="516" spans="1:35" x14ac:dyDescent="0.35">
      <c r="A516">
        <v>123970</v>
      </c>
      <c r="B516" s="5" t="s">
        <v>542</v>
      </c>
      <c r="C516" s="3">
        <v>44282</v>
      </c>
      <c r="D516" s="3">
        <v>44282</v>
      </c>
      <c r="E516" s="6">
        <v>7333</v>
      </c>
      <c r="F516" t="s">
        <v>26</v>
      </c>
      <c r="G516" s="6">
        <v>7333</v>
      </c>
      <c r="H516" t="str">
        <f t="shared" si="208"/>
        <v>Active</v>
      </c>
      <c r="I516">
        <f t="shared" si="209"/>
        <v>8.0831408775981526</v>
      </c>
      <c r="J516">
        <f t="shared" si="233"/>
        <v>91.916859122401846</v>
      </c>
      <c r="K516" s="3">
        <v>44441</v>
      </c>
      <c r="L516" s="1">
        <f t="shared" ca="1" si="210"/>
        <v>967.25507472721472</v>
      </c>
      <c r="M516" t="s">
        <v>896</v>
      </c>
      <c r="N516" s="1">
        <f t="shared" ca="1" si="211"/>
        <v>8300.2550747272144</v>
      </c>
      <c r="O516" t="str">
        <f t="shared" ca="1" si="212"/>
        <v>Active</v>
      </c>
      <c r="P516">
        <f t="shared" ca="1" si="213"/>
        <v>10.508083140877599</v>
      </c>
      <c r="Q516" s="3">
        <f t="shared" ca="1" si="214"/>
        <v>44619</v>
      </c>
      <c r="R516" s="1">
        <f t="shared" ca="1" si="215"/>
        <v>7008.3067552239236</v>
      </c>
      <c r="S516" t="str">
        <f t="shared" ca="1" si="216"/>
        <v>Withdrawal</v>
      </c>
      <c r="T516" s="1">
        <f t="shared" ca="1" si="217"/>
        <v>1291.9483195032908</v>
      </c>
      <c r="U516" t="str">
        <f t="shared" ca="1" si="218"/>
        <v>Active</v>
      </c>
      <c r="V516">
        <f t="shared" ca="1" si="219"/>
        <v>9.122401847575059</v>
      </c>
      <c r="W516" s="3">
        <f t="shared" ca="1" si="220"/>
        <v>44796</v>
      </c>
      <c r="X516" s="1">
        <f t="shared" ca="1" si="221"/>
        <v>364.74734362131971</v>
      </c>
      <c r="Y516" t="str">
        <f t="shared" ca="1" si="222"/>
        <v>Withdrawal</v>
      </c>
      <c r="Z516" s="1">
        <f t="shared" ca="1" si="223"/>
        <v>927.20097588197109</v>
      </c>
      <c r="AA516" t="str">
        <f t="shared" ca="1" si="224"/>
        <v>Active</v>
      </c>
      <c r="AB516">
        <f t="shared" ca="1" si="225"/>
        <v>75.750577367205537</v>
      </c>
      <c r="AC516" s="3">
        <f t="shared" ca="1" si="226"/>
        <v>44853</v>
      </c>
      <c r="AD516" s="1">
        <f t="shared" ca="1" si="227"/>
        <v>584.57781605850892</v>
      </c>
      <c r="AE516" t="str">
        <f t="shared" ca="1" si="228"/>
        <v>Withdrawal</v>
      </c>
      <c r="AF516" s="1">
        <f t="shared" ca="1" si="229"/>
        <v>342.62315982346217</v>
      </c>
      <c r="AG516" t="str">
        <f t="shared" ca="1" si="230"/>
        <v>Inactive</v>
      </c>
      <c r="AH516" s="3">
        <f t="shared" si="231"/>
        <v>45810</v>
      </c>
      <c r="AI516">
        <f t="shared" ca="1" si="232"/>
        <v>90.677966101694921</v>
      </c>
    </row>
    <row r="517" spans="1:35" x14ac:dyDescent="0.35">
      <c r="A517">
        <v>123971</v>
      </c>
      <c r="B517" s="5" t="s">
        <v>543</v>
      </c>
      <c r="C517" s="3">
        <v>44086</v>
      </c>
      <c r="D517" s="3">
        <v>44086</v>
      </c>
      <c r="E517" s="6">
        <v>3426</v>
      </c>
      <c r="F517" t="s">
        <v>26</v>
      </c>
      <c r="G517" s="6">
        <v>3426</v>
      </c>
      <c r="H517" t="str">
        <f t="shared" si="208"/>
        <v>Active</v>
      </c>
      <c r="I517">
        <f t="shared" si="209"/>
        <v>8.0831408775981526</v>
      </c>
      <c r="J517">
        <f t="shared" si="233"/>
        <v>91.916859122401846</v>
      </c>
      <c r="K517" s="3">
        <v>44191</v>
      </c>
      <c r="L517" s="1">
        <f t="shared" ca="1" si="210"/>
        <v>548.38793915936367</v>
      </c>
      <c r="M517" t="s">
        <v>895</v>
      </c>
      <c r="N517" s="1">
        <f t="shared" ca="1" si="211"/>
        <v>2877.6120608406363</v>
      </c>
      <c r="O517" t="str">
        <f t="shared" ca="1" si="212"/>
        <v>Active</v>
      </c>
      <c r="P517">
        <f t="shared" ca="1" si="213"/>
        <v>10.508083140877599</v>
      </c>
      <c r="Q517" s="3">
        <f t="shared" ca="1" si="214"/>
        <v>44292</v>
      </c>
      <c r="R517" s="1">
        <f t="shared" ca="1" si="215"/>
        <v>2635.8460193520973</v>
      </c>
      <c r="S517" t="str">
        <f t="shared" ca="1" si="216"/>
        <v>Deposit</v>
      </c>
      <c r="T517" s="1">
        <f t="shared" ca="1" si="217"/>
        <v>2879.6120608406363</v>
      </c>
      <c r="U517" t="str">
        <f t="shared" ca="1" si="218"/>
        <v>Active</v>
      </c>
      <c r="V517">
        <f t="shared" ca="1" si="219"/>
        <v>9.122401847575059</v>
      </c>
      <c r="W517" s="3">
        <f t="shared" ca="1" si="220"/>
        <v>44454</v>
      </c>
      <c r="X517" s="1">
        <f t="shared" ca="1" si="221"/>
        <v>714.52712804109592</v>
      </c>
      <c r="Y517" t="str">
        <f t="shared" ca="1" si="222"/>
        <v>Deposit</v>
      </c>
      <c r="Z517" s="1">
        <f t="shared" ca="1" si="223"/>
        <v>3594.1391888817325</v>
      </c>
      <c r="AA517" t="str">
        <f t="shared" ca="1" si="224"/>
        <v>Inactive</v>
      </c>
      <c r="AB517">
        <f t="shared" ca="1" si="225"/>
        <v>75.750577367205537</v>
      </c>
      <c r="AC517" s="3">
        <f t="shared" ca="1" si="226"/>
        <v>44641</v>
      </c>
      <c r="AD517" s="1">
        <f t="shared" ca="1" si="227"/>
        <v>1592.0841071616901</v>
      </c>
      <c r="AE517" t="str">
        <f t="shared" ca="1" si="228"/>
        <v>Deposit</v>
      </c>
      <c r="AF517" s="1">
        <f t="shared" ca="1" si="229"/>
        <v>5186.223296043423</v>
      </c>
      <c r="AG517" t="str">
        <f t="shared" ca="1" si="230"/>
        <v>Inactive</v>
      </c>
      <c r="AH517" s="3">
        <f t="shared" si="231"/>
        <v>45810</v>
      </c>
      <c r="AI517">
        <f t="shared" ca="1" si="232"/>
        <v>90.677966101694921</v>
      </c>
    </row>
    <row r="518" spans="1:35" x14ac:dyDescent="0.35">
      <c r="A518">
        <v>123972</v>
      </c>
      <c r="B518" s="5" t="s">
        <v>544</v>
      </c>
      <c r="C518" s="3">
        <v>44166</v>
      </c>
      <c r="D518" s="3">
        <v>44166</v>
      </c>
      <c r="E518" s="6">
        <v>2291</v>
      </c>
      <c r="F518" t="s">
        <v>26</v>
      </c>
      <c r="G518" s="6">
        <v>2291</v>
      </c>
      <c r="H518" t="str">
        <f t="shared" si="208"/>
        <v>Active</v>
      </c>
      <c r="I518">
        <f t="shared" si="209"/>
        <v>8.0831408775981526</v>
      </c>
      <c r="J518">
        <f t="shared" si="233"/>
        <v>91.916859122401846</v>
      </c>
      <c r="K518" s="3">
        <v>44304</v>
      </c>
      <c r="L518" s="1">
        <f t="shared" ca="1" si="210"/>
        <v>2143.4238164270628</v>
      </c>
      <c r="M518" t="s">
        <v>895</v>
      </c>
      <c r="N518" s="1">
        <f t="shared" ca="1" si="211"/>
        <v>147.57618357293723</v>
      </c>
      <c r="O518" t="str">
        <f t="shared" ca="1" si="212"/>
        <v>Active</v>
      </c>
      <c r="P518">
        <f t="shared" ca="1" si="213"/>
        <v>10.508083140877599</v>
      </c>
      <c r="Q518" s="3">
        <f t="shared" ca="1" si="214"/>
        <v>44336</v>
      </c>
      <c r="R518" s="1">
        <f t="shared" ca="1" si="215"/>
        <v>7.1399435616112745</v>
      </c>
      <c r="S518" t="str">
        <f t="shared" ca="1" si="216"/>
        <v>Deposit</v>
      </c>
      <c r="T518" s="1">
        <f t="shared" ca="1" si="217"/>
        <v>149.57618357293723</v>
      </c>
      <c r="U518" t="str">
        <f t="shared" ca="1" si="218"/>
        <v>Active</v>
      </c>
      <c r="V518">
        <f t="shared" ca="1" si="219"/>
        <v>9.122401847575059</v>
      </c>
      <c r="W518" s="3">
        <f t="shared" ca="1" si="220"/>
        <v>44348</v>
      </c>
      <c r="X518" s="1">
        <f t="shared" ca="1" si="221"/>
        <v>60.638244108146537</v>
      </c>
      <c r="Y518" t="str">
        <f t="shared" ca="1" si="222"/>
        <v>Deposit</v>
      </c>
      <c r="Z518" s="1">
        <f t="shared" ca="1" si="223"/>
        <v>210.21442768108375</v>
      </c>
      <c r="AA518" t="str">
        <f t="shared" ca="1" si="224"/>
        <v>Inactive</v>
      </c>
      <c r="AB518">
        <f t="shared" ca="1" si="225"/>
        <v>75.750577367205537</v>
      </c>
      <c r="AC518" s="3">
        <f t="shared" ca="1" si="226"/>
        <v>44884</v>
      </c>
      <c r="AD518" s="1">
        <f t="shared" ca="1" si="227"/>
        <v>206.56589701496441</v>
      </c>
      <c r="AE518" t="str">
        <f t="shared" ca="1" si="228"/>
        <v>Withdrawal</v>
      </c>
      <c r="AF518" s="1">
        <f t="shared" ca="1" si="229"/>
        <v>3.648530666119342</v>
      </c>
      <c r="AG518" t="str">
        <f t="shared" ca="1" si="230"/>
        <v>Inactive</v>
      </c>
      <c r="AH518" s="3">
        <f t="shared" si="231"/>
        <v>45810</v>
      </c>
      <c r="AI518">
        <f t="shared" ca="1" si="232"/>
        <v>90.677966101694921</v>
      </c>
    </row>
    <row r="519" spans="1:35" x14ac:dyDescent="0.35">
      <c r="A519">
        <v>123973</v>
      </c>
      <c r="B519" s="5" t="s">
        <v>545</v>
      </c>
      <c r="C519" s="3">
        <v>43989</v>
      </c>
      <c r="D519" s="3">
        <v>43989</v>
      </c>
      <c r="E519" s="6">
        <v>2051</v>
      </c>
      <c r="F519" t="s">
        <v>26</v>
      </c>
      <c r="G519" s="6">
        <v>2051</v>
      </c>
      <c r="H519" t="str">
        <f t="shared" si="208"/>
        <v>Active</v>
      </c>
      <c r="I519">
        <f t="shared" si="209"/>
        <v>8.0831408775981526</v>
      </c>
      <c r="J519">
        <f t="shared" si="233"/>
        <v>91.916859122401846</v>
      </c>
      <c r="K519" s="3">
        <v>44067</v>
      </c>
      <c r="L519" s="1">
        <f t="shared" ca="1" si="210"/>
        <v>397.49562960644408</v>
      </c>
      <c r="M519" t="s">
        <v>896</v>
      </c>
      <c r="N519" s="1">
        <f t="shared" ca="1" si="211"/>
        <v>2448.4956296064443</v>
      </c>
      <c r="O519" t="str">
        <f t="shared" ca="1" si="212"/>
        <v>Active</v>
      </c>
      <c r="P519">
        <f t="shared" ca="1" si="213"/>
        <v>10.508083140877599</v>
      </c>
      <c r="Q519" s="3">
        <f t="shared" ca="1" si="214"/>
        <v>44154</v>
      </c>
      <c r="R519" s="1">
        <f t="shared" ca="1" si="215"/>
        <v>117.26134329791854</v>
      </c>
      <c r="S519" t="str">
        <f t="shared" ca="1" si="216"/>
        <v>Withdrawal</v>
      </c>
      <c r="T519" s="1">
        <f t="shared" ca="1" si="217"/>
        <v>2331.2342863085255</v>
      </c>
      <c r="U519" t="str">
        <f t="shared" ca="1" si="218"/>
        <v>Active</v>
      </c>
      <c r="V519">
        <f t="shared" ca="1" si="219"/>
        <v>9.122401847575059</v>
      </c>
      <c r="W519" s="3">
        <f t="shared" ca="1" si="220"/>
        <v>44326</v>
      </c>
      <c r="X519" s="1">
        <f t="shared" ca="1" si="221"/>
        <v>1775.8617793822989</v>
      </c>
      <c r="Y519" t="str">
        <f t="shared" ca="1" si="222"/>
        <v>Withdrawal</v>
      </c>
      <c r="Z519" s="1">
        <f t="shared" ca="1" si="223"/>
        <v>555.37250692622661</v>
      </c>
      <c r="AA519" t="str">
        <f t="shared" ca="1" si="224"/>
        <v>Inactive</v>
      </c>
      <c r="AB519">
        <f t="shared" ca="1" si="225"/>
        <v>75.750577367205537</v>
      </c>
      <c r="AC519" s="3">
        <f t="shared" ca="1" si="226"/>
        <v>44901</v>
      </c>
      <c r="AD519" s="1">
        <f t="shared" ca="1" si="227"/>
        <v>546.83446088487688</v>
      </c>
      <c r="AE519" t="str">
        <f t="shared" ca="1" si="228"/>
        <v>Withdrawal</v>
      </c>
      <c r="AF519" s="1">
        <f t="shared" ca="1" si="229"/>
        <v>8.5380460413497303</v>
      </c>
      <c r="AG519" t="str">
        <f t="shared" ca="1" si="230"/>
        <v>Inactive</v>
      </c>
      <c r="AH519" s="3">
        <f t="shared" si="231"/>
        <v>45810</v>
      </c>
      <c r="AI519">
        <f t="shared" ca="1" si="232"/>
        <v>90.677966101694921</v>
      </c>
    </row>
    <row r="520" spans="1:35" x14ac:dyDescent="0.35">
      <c r="A520">
        <v>123974</v>
      </c>
      <c r="B520" s="5" t="s">
        <v>546</v>
      </c>
      <c r="C520" s="3">
        <v>45107</v>
      </c>
      <c r="D520" s="3">
        <v>45107</v>
      </c>
      <c r="E520" s="6">
        <v>8813</v>
      </c>
      <c r="F520" t="s">
        <v>26</v>
      </c>
      <c r="G520" s="6">
        <v>8813</v>
      </c>
      <c r="H520" t="str">
        <f t="shared" si="208"/>
        <v>Active</v>
      </c>
      <c r="I520">
        <f t="shared" si="209"/>
        <v>8.0831408775981526</v>
      </c>
      <c r="J520">
        <f t="shared" si="233"/>
        <v>91.916859122401846</v>
      </c>
      <c r="K520" s="3">
        <v>45137</v>
      </c>
      <c r="L520" s="1">
        <f t="shared" ca="1" si="210"/>
        <v>7930.6386119774943</v>
      </c>
      <c r="M520" t="s">
        <v>895</v>
      </c>
      <c r="N520" s="1">
        <f t="shared" ca="1" si="211"/>
        <v>882.36138802250571</v>
      </c>
      <c r="O520" t="str">
        <f t="shared" ca="1" si="212"/>
        <v>Active</v>
      </c>
      <c r="P520">
        <f t="shared" ca="1" si="213"/>
        <v>10.508083140877599</v>
      </c>
      <c r="Q520" s="3">
        <f t="shared" ca="1" si="214"/>
        <v>45175</v>
      </c>
      <c r="R520" s="1">
        <f t="shared" ca="1" si="215"/>
        <v>877.92127324085334</v>
      </c>
      <c r="S520" t="str">
        <f t="shared" ca="1" si="216"/>
        <v>Deposit</v>
      </c>
      <c r="T520" s="1">
        <f t="shared" ca="1" si="217"/>
        <v>884.36138802250571</v>
      </c>
      <c r="U520" t="str">
        <f t="shared" ca="1" si="218"/>
        <v>Active</v>
      </c>
      <c r="V520">
        <f t="shared" ca="1" si="219"/>
        <v>9.122401847575059</v>
      </c>
      <c r="W520" s="3">
        <f t="shared" ca="1" si="220"/>
        <v>45190</v>
      </c>
      <c r="X520" s="1">
        <f t="shared" ca="1" si="221"/>
        <v>425.5225394158856</v>
      </c>
      <c r="Y520" t="str">
        <f t="shared" ca="1" si="222"/>
        <v>Withdrawal</v>
      </c>
      <c r="Z520" s="1">
        <f t="shared" ca="1" si="223"/>
        <v>458.8388486066201</v>
      </c>
      <c r="AA520" t="str">
        <f t="shared" ca="1" si="224"/>
        <v>Inactive</v>
      </c>
      <c r="AB520">
        <f t="shared" ca="1" si="225"/>
        <v>75.750577367205537</v>
      </c>
      <c r="AC520" s="3">
        <f t="shared" ca="1" si="226"/>
        <v>45544</v>
      </c>
      <c r="AD520" s="1">
        <f t="shared" ca="1" si="227"/>
        <v>81.259342292396511</v>
      </c>
      <c r="AE520" t="str">
        <f t="shared" ca="1" si="228"/>
        <v>Deposit</v>
      </c>
      <c r="AF520" s="1">
        <f t="shared" ca="1" si="229"/>
        <v>540.09819089901657</v>
      </c>
      <c r="AG520" t="str">
        <f t="shared" ca="1" si="230"/>
        <v>Inactive</v>
      </c>
      <c r="AH520" s="3">
        <f t="shared" si="231"/>
        <v>45810</v>
      </c>
      <c r="AI520">
        <f t="shared" ca="1" si="232"/>
        <v>90.677966101694921</v>
      </c>
    </row>
    <row r="521" spans="1:35" x14ac:dyDescent="0.35">
      <c r="A521">
        <v>123975</v>
      </c>
      <c r="B521" s="5" t="s">
        <v>547</v>
      </c>
      <c r="C521" s="3">
        <v>44373</v>
      </c>
      <c r="D521" s="3">
        <v>44373</v>
      </c>
      <c r="E521" s="6">
        <v>7376</v>
      </c>
      <c r="F521" t="s">
        <v>26</v>
      </c>
      <c r="G521" s="6">
        <v>7376</v>
      </c>
      <c r="H521" t="str">
        <f t="shared" si="208"/>
        <v>Active</v>
      </c>
      <c r="I521">
        <f t="shared" si="209"/>
        <v>8.0831408775981526</v>
      </c>
      <c r="J521">
        <f t="shared" si="233"/>
        <v>91.916859122401846</v>
      </c>
      <c r="K521" s="3">
        <v>44426</v>
      </c>
      <c r="L521" s="1">
        <f t="shared" ca="1" si="210"/>
        <v>1106.4391376121191</v>
      </c>
      <c r="M521" t="s">
        <v>895</v>
      </c>
      <c r="N521" s="1">
        <f t="shared" ca="1" si="211"/>
        <v>6269.5608623878807</v>
      </c>
      <c r="O521" t="str">
        <f t="shared" ca="1" si="212"/>
        <v>Active</v>
      </c>
      <c r="P521">
        <f t="shared" ca="1" si="213"/>
        <v>10.508083140877599</v>
      </c>
      <c r="Q521" s="3">
        <f t="shared" ca="1" si="214"/>
        <v>44466</v>
      </c>
      <c r="R521" s="1">
        <f t="shared" ca="1" si="215"/>
        <v>4994.2190080020428</v>
      </c>
      <c r="S521" t="str">
        <f t="shared" ca="1" si="216"/>
        <v>Deposit</v>
      </c>
      <c r="T521" s="1">
        <f t="shared" ca="1" si="217"/>
        <v>6271.5608623878807</v>
      </c>
      <c r="U521" t="str">
        <f t="shared" ca="1" si="218"/>
        <v>Active</v>
      </c>
      <c r="V521">
        <f t="shared" ca="1" si="219"/>
        <v>9.122401847575059</v>
      </c>
      <c r="W521" s="3">
        <f t="shared" ca="1" si="220"/>
        <v>44609</v>
      </c>
      <c r="X521" s="1">
        <f t="shared" ca="1" si="221"/>
        <v>1947.9496541901767</v>
      </c>
      <c r="Y521" t="str">
        <f t="shared" ca="1" si="222"/>
        <v>Withdrawal</v>
      </c>
      <c r="Z521" s="1">
        <f t="shared" ca="1" si="223"/>
        <v>4323.6112081977044</v>
      </c>
      <c r="AA521" t="str">
        <f t="shared" ca="1" si="224"/>
        <v>Inactive</v>
      </c>
      <c r="AB521">
        <f t="shared" ca="1" si="225"/>
        <v>75.750577367205537</v>
      </c>
      <c r="AC521" s="3">
        <f t="shared" ca="1" si="226"/>
        <v>44850</v>
      </c>
      <c r="AD521" s="1">
        <f t="shared" ca="1" si="227"/>
        <v>99.078258815991987</v>
      </c>
      <c r="AE521" t="str">
        <f t="shared" ca="1" si="228"/>
        <v>Deposit</v>
      </c>
      <c r="AF521" s="1">
        <f t="shared" ca="1" si="229"/>
        <v>4422.6894670136962</v>
      </c>
      <c r="AG521" t="str">
        <f t="shared" ca="1" si="230"/>
        <v>Inactive</v>
      </c>
      <c r="AH521" s="3">
        <f t="shared" si="231"/>
        <v>45810</v>
      </c>
      <c r="AI521">
        <f t="shared" ca="1" si="232"/>
        <v>90.677966101694921</v>
      </c>
    </row>
    <row r="522" spans="1:35" x14ac:dyDescent="0.35">
      <c r="A522">
        <v>123976</v>
      </c>
      <c r="B522" s="5" t="s">
        <v>548</v>
      </c>
      <c r="C522" s="3">
        <v>44242</v>
      </c>
      <c r="D522" s="3">
        <v>44242</v>
      </c>
      <c r="E522" s="6">
        <v>4651</v>
      </c>
      <c r="F522" t="s">
        <v>26</v>
      </c>
      <c r="G522" s="6">
        <v>4651</v>
      </c>
      <c r="H522" t="str">
        <f t="shared" si="208"/>
        <v>Active</v>
      </c>
      <c r="I522">
        <f t="shared" si="209"/>
        <v>8.0831408775981526</v>
      </c>
      <c r="J522">
        <f t="shared" si="233"/>
        <v>91.916859122401846</v>
      </c>
      <c r="K522" s="3">
        <v>44419</v>
      </c>
      <c r="L522" s="1">
        <f t="shared" ca="1" si="210"/>
        <v>3683.9299331437478</v>
      </c>
      <c r="M522" t="s">
        <v>895</v>
      </c>
      <c r="N522" s="1">
        <f t="shared" ca="1" si="211"/>
        <v>967.0700668562522</v>
      </c>
      <c r="O522" t="str">
        <f t="shared" ca="1" si="212"/>
        <v>Active</v>
      </c>
      <c r="P522">
        <f t="shared" ca="1" si="213"/>
        <v>10.508083140877599</v>
      </c>
      <c r="Q522" s="3">
        <f t="shared" ca="1" si="214"/>
        <v>44426</v>
      </c>
      <c r="R522" s="1">
        <f t="shared" ca="1" si="215"/>
        <v>546.8117890770452</v>
      </c>
      <c r="S522" t="str">
        <f t="shared" ca="1" si="216"/>
        <v>Deposit</v>
      </c>
      <c r="T522" s="1">
        <f t="shared" ca="1" si="217"/>
        <v>969.0700668562522</v>
      </c>
      <c r="U522" t="str">
        <f t="shared" ca="1" si="218"/>
        <v>Active</v>
      </c>
      <c r="V522">
        <f t="shared" ca="1" si="219"/>
        <v>9.122401847575059</v>
      </c>
      <c r="W522" s="3">
        <f t="shared" ca="1" si="220"/>
        <v>44542</v>
      </c>
      <c r="X522" s="1">
        <f t="shared" ca="1" si="221"/>
        <v>191.4966784645087</v>
      </c>
      <c r="Y522" t="str">
        <f t="shared" ca="1" si="222"/>
        <v>Withdrawal</v>
      </c>
      <c r="Z522" s="1">
        <f t="shared" ca="1" si="223"/>
        <v>777.57338839174349</v>
      </c>
      <c r="AA522" t="str">
        <f t="shared" ca="1" si="224"/>
        <v>Active</v>
      </c>
      <c r="AB522">
        <f t="shared" ca="1" si="225"/>
        <v>75.750577367205537</v>
      </c>
      <c r="AC522" s="3">
        <f t="shared" ca="1" si="226"/>
        <v>44630</v>
      </c>
      <c r="AD522" s="1">
        <f t="shared" ca="1" si="227"/>
        <v>484.09068506443248</v>
      </c>
      <c r="AE522" t="str">
        <f t="shared" ca="1" si="228"/>
        <v>Deposit</v>
      </c>
      <c r="AF522" s="1">
        <f t="shared" ca="1" si="229"/>
        <v>1261.6640734561761</v>
      </c>
      <c r="AG522" t="str">
        <f t="shared" ca="1" si="230"/>
        <v>Inactive</v>
      </c>
      <c r="AH522" s="3">
        <f t="shared" si="231"/>
        <v>45810</v>
      </c>
      <c r="AI522">
        <f t="shared" ca="1" si="232"/>
        <v>90.677966101694921</v>
      </c>
    </row>
    <row r="523" spans="1:35" x14ac:dyDescent="0.35">
      <c r="A523">
        <v>123977</v>
      </c>
      <c r="B523" s="5" t="s">
        <v>549</v>
      </c>
      <c r="C523" s="3">
        <v>44882</v>
      </c>
      <c r="D523" s="3">
        <v>44882</v>
      </c>
      <c r="E523" s="6">
        <v>273</v>
      </c>
      <c r="F523" t="s">
        <v>26</v>
      </c>
      <c r="G523" s="6">
        <v>273</v>
      </c>
      <c r="H523" t="str">
        <f t="shared" si="208"/>
        <v>Active</v>
      </c>
      <c r="I523">
        <f t="shared" si="209"/>
        <v>8.0831408775981526</v>
      </c>
      <c r="J523">
        <f t="shared" si="233"/>
        <v>91.916859122401846</v>
      </c>
      <c r="K523" s="3">
        <v>45047</v>
      </c>
      <c r="L523" s="1">
        <f t="shared" ca="1" si="210"/>
        <v>216.73688143074901</v>
      </c>
      <c r="M523" t="s">
        <v>895</v>
      </c>
      <c r="N523" s="1">
        <f t="shared" ca="1" si="211"/>
        <v>56.263118569250992</v>
      </c>
      <c r="O523" t="str">
        <f t="shared" ca="1" si="212"/>
        <v>Active</v>
      </c>
      <c r="P523">
        <f t="shared" ca="1" si="213"/>
        <v>10.508083140877599</v>
      </c>
      <c r="Q523" s="3">
        <f t="shared" ca="1" si="214"/>
        <v>45106</v>
      </c>
      <c r="R523" s="1">
        <f t="shared" ca="1" si="215"/>
        <v>43.507846855658151</v>
      </c>
      <c r="S523" t="str">
        <f t="shared" ca="1" si="216"/>
        <v>Withdrawal</v>
      </c>
      <c r="T523" s="1">
        <f t="shared" ca="1" si="217"/>
        <v>12.75527171359284</v>
      </c>
      <c r="U523" t="str">
        <f t="shared" ca="1" si="218"/>
        <v>Active</v>
      </c>
      <c r="V523">
        <f t="shared" ca="1" si="219"/>
        <v>9.122401847575059</v>
      </c>
      <c r="W523" s="3">
        <f t="shared" ca="1" si="220"/>
        <v>45134</v>
      </c>
      <c r="X523" s="1">
        <f t="shared" ca="1" si="221"/>
        <v>1.2318997617744696</v>
      </c>
      <c r="Y523" t="str">
        <f t="shared" ca="1" si="222"/>
        <v>Deposit</v>
      </c>
      <c r="Z523" s="1">
        <f t="shared" ca="1" si="223"/>
        <v>13.98717147536731</v>
      </c>
      <c r="AA523" t="str">
        <f t="shared" ca="1" si="224"/>
        <v>Active</v>
      </c>
      <c r="AB523">
        <f t="shared" ca="1" si="225"/>
        <v>75.750577367205537</v>
      </c>
      <c r="AC523" s="3">
        <f t="shared" ca="1" si="226"/>
        <v>45207</v>
      </c>
      <c r="AD523" s="1">
        <f t="shared" ca="1" si="227"/>
        <v>13.626002311939173</v>
      </c>
      <c r="AE523" t="str">
        <f t="shared" ca="1" si="228"/>
        <v>Withdrawal</v>
      </c>
      <c r="AF523" s="1">
        <f t="shared" ca="1" si="229"/>
        <v>0.3611691634281371</v>
      </c>
      <c r="AG523" t="str">
        <f t="shared" ca="1" si="230"/>
        <v>Inactive</v>
      </c>
      <c r="AH523" s="3">
        <f t="shared" si="231"/>
        <v>45810</v>
      </c>
      <c r="AI523">
        <f t="shared" ca="1" si="232"/>
        <v>90.677966101694921</v>
      </c>
    </row>
    <row r="524" spans="1:35" x14ac:dyDescent="0.35">
      <c r="A524">
        <v>123978</v>
      </c>
      <c r="B524" s="5" t="s">
        <v>550</v>
      </c>
      <c r="C524" s="3">
        <v>44637</v>
      </c>
      <c r="D524" s="3">
        <v>44637</v>
      </c>
      <c r="E524" s="6">
        <v>7029</v>
      </c>
      <c r="F524" t="s">
        <v>26</v>
      </c>
      <c r="G524" s="6">
        <v>7029</v>
      </c>
      <c r="H524" t="str">
        <f t="shared" si="208"/>
        <v>Active</v>
      </c>
      <c r="I524">
        <f t="shared" si="209"/>
        <v>8.0831408775981526</v>
      </c>
      <c r="J524">
        <f t="shared" si="233"/>
        <v>91.916859122401846</v>
      </c>
      <c r="K524" s="3">
        <v>44645</v>
      </c>
      <c r="L524" s="1">
        <f t="shared" ca="1" si="210"/>
        <v>6020.9795236343734</v>
      </c>
      <c r="M524" t="s">
        <v>895</v>
      </c>
      <c r="N524" s="1">
        <f t="shared" ca="1" si="211"/>
        <v>1008.0204763656266</v>
      </c>
      <c r="O524" t="str">
        <f t="shared" ca="1" si="212"/>
        <v>Active</v>
      </c>
      <c r="P524">
        <f t="shared" ca="1" si="213"/>
        <v>10.508083140877599</v>
      </c>
      <c r="Q524" s="3">
        <f t="shared" ca="1" si="214"/>
        <v>44679</v>
      </c>
      <c r="R524" s="1">
        <f t="shared" ca="1" si="215"/>
        <v>275.25471489738055</v>
      </c>
      <c r="S524" t="str">
        <f t="shared" ca="1" si="216"/>
        <v>Deposit</v>
      </c>
      <c r="T524" s="1">
        <f t="shared" ca="1" si="217"/>
        <v>1010.0204763656266</v>
      </c>
      <c r="U524" t="str">
        <f t="shared" ca="1" si="218"/>
        <v>Active</v>
      </c>
      <c r="V524">
        <f t="shared" ca="1" si="219"/>
        <v>9.122401847575059</v>
      </c>
      <c r="W524" s="3">
        <f t="shared" ca="1" si="220"/>
        <v>44837</v>
      </c>
      <c r="X524" s="1">
        <f t="shared" ca="1" si="221"/>
        <v>162.04421624183092</v>
      </c>
      <c r="Y524" t="str">
        <f t="shared" ca="1" si="222"/>
        <v>Withdrawal</v>
      </c>
      <c r="Z524" s="1">
        <f t="shared" ca="1" si="223"/>
        <v>847.97626012379567</v>
      </c>
      <c r="AA524" t="str">
        <f t="shared" ca="1" si="224"/>
        <v>Inactive</v>
      </c>
      <c r="AB524">
        <f t="shared" ca="1" si="225"/>
        <v>75.750577367205537</v>
      </c>
      <c r="AC524" s="3">
        <f t="shared" ca="1" si="226"/>
        <v>45264</v>
      </c>
      <c r="AD524" s="1">
        <f t="shared" ca="1" si="227"/>
        <v>723.71888123662586</v>
      </c>
      <c r="AE524" t="str">
        <f t="shared" ca="1" si="228"/>
        <v>Withdrawal</v>
      </c>
      <c r="AF524" s="1">
        <f t="shared" ca="1" si="229"/>
        <v>124.25737888716981</v>
      </c>
      <c r="AG524" t="str">
        <f t="shared" ca="1" si="230"/>
        <v>Inactive</v>
      </c>
      <c r="AH524" s="3">
        <f t="shared" si="231"/>
        <v>45810</v>
      </c>
      <c r="AI524">
        <f t="shared" ca="1" si="232"/>
        <v>90.677966101694921</v>
      </c>
    </row>
    <row r="525" spans="1:35" x14ac:dyDescent="0.35">
      <c r="A525">
        <v>123979</v>
      </c>
      <c r="B525" s="5" t="s">
        <v>551</v>
      </c>
      <c r="C525" s="3">
        <v>44574</v>
      </c>
      <c r="D525" s="3">
        <v>44574</v>
      </c>
      <c r="E525" s="6">
        <v>6142</v>
      </c>
      <c r="F525" t="s">
        <v>26</v>
      </c>
      <c r="G525" s="6">
        <v>6142</v>
      </c>
      <c r="H525" t="str">
        <f t="shared" si="208"/>
        <v>Active</v>
      </c>
      <c r="I525">
        <f t="shared" si="209"/>
        <v>8.0831408775981526</v>
      </c>
      <c r="J525">
        <f t="shared" si="233"/>
        <v>91.916859122401846</v>
      </c>
      <c r="K525" s="3">
        <v>44678</v>
      </c>
      <c r="L525" s="1">
        <f t="shared" ca="1" si="210"/>
        <v>2470.8707371470473</v>
      </c>
      <c r="M525" t="s">
        <v>896</v>
      </c>
      <c r="N525" s="1">
        <f t="shared" ca="1" si="211"/>
        <v>8612.8707371470482</v>
      </c>
      <c r="O525" t="str">
        <f t="shared" ca="1" si="212"/>
        <v>Active</v>
      </c>
      <c r="P525">
        <f t="shared" ca="1" si="213"/>
        <v>10.508083140877599</v>
      </c>
      <c r="Q525" s="3">
        <f t="shared" ca="1" si="214"/>
        <v>44780</v>
      </c>
      <c r="R525" s="1">
        <f t="shared" ca="1" si="215"/>
        <v>6255.8194714626352</v>
      </c>
      <c r="S525" t="str">
        <f t="shared" ca="1" si="216"/>
        <v>Withdrawal</v>
      </c>
      <c r="T525" s="1">
        <f t="shared" ca="1" si="217"/>
        <v>2357.051265684413</v>
      </c>
      <c r="U525" t="str">
        <f t="shared" ca="1" si="218"/>
        <v>Active</v>
      </c>
      <c r="V525">
        <f t="shared" ca="1" si="219"/>
        <v>9.122401847575059</v>
      </c>
      <c r="W525" s="3">
        <f t="shared" ca="1" si="220"/>
        <v>44951</v>
      </c>
      <c r="X525" s="1">
        <f t="shared" ca="1" si="221"/>
        <v>1059.0867447405708</v>
      </c>
      <c r="Y525" t="str">
        <f t="shared" ca="1" si="222"/>
        <v>Withdrawal</v>
      </c>
      <c r="Z525" s="1">
        <f t="shared" ca="1" si="223"/>
        <v>1297.9645209438422</v>
      </c>
      <c r="AA525" t="str">
        <f t="shared" ca="1" si="224"/>
        <v>Inactive</v>
      </c>
      <c r="AB525">
        <f t="shared" ca="1" si="225"/>
        <v>75.750577367205537</v>
      </c>
      <c r="AC525" s="3">
        <f t="shared" ca="1" si="226"/>
        <v>45349</v>
      </c>
      <c r="AD525" s="1">
        <f t="shared" ca="1" si="227"/>
        <v>405.73484887094764</v>
      </c>
      <c r="AE525" t="str">
        <f t="shared" ca="1" si="228"/>
        <v>Deposit</v>
      </c>
      <c r="AF525" s="1">
        <f t="shared" ca="1" si="229"/>
        <v>1703.6993698147899</v>
      </c>
      <c r="AG525" t="str">
        <f t="shared" ca="1" si="230"/>
        <v>Inactive</v>
      </c>
      <c r="AH525" s="3">
        <f t="shared" si="231"/>
        <v>45810</v>
      </c>
      <c r="AI525">
        <f t="shared" ca="1" si="232"/>
        <v>90.677966101694921</v>
      </c>
    </row>
    <row r="526" spans="1:35" x14ac:dyDescent="0.35">
      <c r="A526">
        <v>123980</v>
      </c>
      <c r="B526" s="5" t="s">
        <v>552</v>
      </c>
      <c r="C526" s="3">
        <v>44312</v>
      </c>
      <c r="D526" s="3">
        <v>44312</v>
      </c>
      <c r="E526" s="6">
        <v>5842</v>
      </c>
      <c r="F526" t="s">
        <v>26</v>
      </c>
      <c r="G526" s="6">
        <v>5842</v>
      </c>
      <c r="H526" t="str">
        <f t="shared" si="208"/>
        <v>Active</v>
      </c>
      <c r="I526">
        <f t="shared" si="209"/>
        <v>8.0831408775981526</v>
      </c>
      <c r="J526">
        <f t="shared" si="233"/>
        <v>91.916859122401846</v>
      </c>
      <c r="K526" s="3">
        <v>44436</v>
      </c>
      <c r="L526" s="1">
        <f t="shared" ca="1" si="210"/>
        <v>2559.0722246816499</v>
      </c>
      <c r="M526" t="s">
        <v>895</v>
      </c>
      <c r="N526" s="1">
        <f t="shared" ca="1" si="211"/>
        <v>3282.9277753183501</v>
      </c>
      <c r="O526" t="str">
        <f t="shared" ca="1" si="212"/>
        <v>Active</v>
      </c>
      <c r="P526">
        <f t="shared" ca="1" si="213"/>
        <v>10.508083140877599</v>
      </c>
      <c r="Q526" s="3">
        <f t="shared" ca="1" si="214"/>
        <v>44498</v>
      </c>
      <c r="R526" s="1">
        <f t="shared" ca="1" si="215"/>
        <v>2892.1290271268999</v>
      </c>
      <c r="S526" t="str">
        <f t="shared" ca="1" si="216"/>
        <v>Withdrawal</v>
      </c>
      <c r="T526" s="1">
        <f t="shared" ca="1" si="217"/>
        <v>390.79874819145016</v>
      </c>
      <c r="U526" t="str">
        <f t="shared" ca="1" si="218"/>
        <v>Inactive</v>
      </c>
      <c r="V526">
        <f t="shared" ca="1" si="219"/>
        <v>9.122401847575059</v>
      </c>
      <c r="W526" s="3">
        <f t="shared" ca="1" si="220"/>
        <v>44686</v>
      </c>
      <c r="X526" s="1">
        <f t="shared" ca="1" si="221"/>
        <v>374.37457441866621</v>
      </c>
      <c r="Y526" t="str">
        <f t="shared" ca="1" si="222"/>
        <v>Withdrawal</v>
      </c>
      <c r="Z526" s="1">
        <f t="shared" ca="1" si="223"/>
        <v>16.424173772783945</v>
      </c>
      <c r="AA526" t="str">
        <f t="shared" ca="1" si="224"/>
        <v>Inactive</v>
      </c>
      <c r="AB526">
        <f t="shared" ca="1" si="225"/>
        <v>75.750577367205537</v>
      </c>
      <c r="AC526" s="3">
        <f t="shared" ca="1" si="226"/>
        <v>45068</v>
      </c>
      <c r="AD526" s="1">
        <f t="shared" ca="1" si="227"/>
        <v>14.615010250337455</v>
      </c>
      <c r="AE526" t="str">
        <f t="shared" ca="1" si="228"/>
        <v>Deposit</v>
      </c>
      <c r="AF526" s="1">
        <f t="shared" ca="1" si="229"/>
        <v>31.0391840231214</v>
      </c>
      <c r="AG526" t="str">
        <f t="shared" ca="1" si="230"/>
        <v>Inactive</v>
      </c>
      <c r="AH526" s="3">
        <f t="shared" si="231"/>
        <v>45810</v>
      </c>
      <c r="AI526">
        <f t="shared" ca="1" si="232"/>
        <v>90.677966101694921</v>
      </c>
    </row>
    <row r="527" spans="1:35" x14ac:dyDescent="0.35">
      <c r="A527">
        <v>123981</v>
      </c>
      <c r="B527" s="5" t="s">
        <v>553</v>
      </c>
      <c r="C527" s="3">
        <v>43859</v>
      </c>
      <c r="D527" s="3">
        <v>43859</v>
      </c>
      <c r="E527" s="6">
        <v>9930</v>
      </c>
      <c r="F527" t="s">
        <v>26</v>
      </c>
      <c r="G527" s="6">
        <v>9930</v>
      </c>
      <c r="H527" t="str">
        <f t="shared" si="208"/>
        <v>Active</v>
      </c>
      <c r="I527">
        <f t="shared" si="209"/>
        <v>8.0831408775981526</v>
      </c>
      <c r="J527">
        <f t="shared" si="233"/>
        <v>91.916859122401846</v>
      </c>
      <c r="K527" s="3">
        <v>44019</v>
      </c>
      <c r="L527" s="1">
        <f t="shared" ca="1" si="210"/>
        <v>226.2837833997622</v>
      </c>
      <c r="M527" t="s">
        <v>895</v>
      </c>
      <c r="N527" s="1">
        <f t="shared" ca="1" si="211"/>
        <v>9703.7162166002381</v>
      </c>
      <c r="O527" t="str">
        <f t="shared" ca="1" si="212"/>
        <v>Active</v>
      </c>
      <c r="P527">
        <f t="shared" ca="1" si="213"/>
        <v>10.508083140877599</v>
      </c>
      <c r="Q527" s="3">
        <f t="shared" ca="1" si="214"/>
        <v>44101</v>
      </c>
      <c r="R527" s="1">
        <f t="shared" ca="1" si="215"/>
        <v>9517.1278925973766</v>
      </c>
      <c r="S527" t="str">
        <f t="shared" ca="1" si="216"/>
        <v>Withdrawal</v>
      </c>
      <c r="T527" s="1">
        <f t="shared" ca="1" si="217"/>
        <v>186.58832400286155</v>
      </c>
      <c r="U527" t="str">
        <f t="shared" ca="1" si="218"/>
        <v>Active</v>
      </c>
      <c r="V527">
        <f t="shared" ca="1" si="219"/>
        <v>9.122401847575059</v>
      </c>
      <c r="W527" s="3">
        <f t="shared" ca="1" si="220"/>
        <v>44167</v>
      </c>
      <c r="X527" s="1">
        <f t="shared" ca="1" si="221"/>
        <v>7.9205531705666017</v>
      </c>
      <c r="Y527" t="str">
        <f t="shared" ca="1" si="222"/>
        <v>Deposit</v>
      </c>
      <c r="Z527" s="1">
        <f t="shared" ca="1" si="223"/>
        <v>194.50887717342815</v>
      </c>
      <c r="AA527" t="str">
        <f t="shared" ca="1" si="224"/>
        <v>Active</v>
      </c>
      <c r="AB527">
        <f t="shared" ca="1" si="225"/>
        <v>75.750577367205537</v>
      </c>
      <c r="AC527" s="3">
        <f t="shared" ca="1" si="226"/>
        <v>44277</v>
      </c>
      <c r="AD527" s="1">
        <f t="shared" ca="1" si="227"/>
        <v>25.034887468188682</v>
      </c>
      <c r="AE527" t="str">
        <f t="shared" ca="1" si="228"/>
        <v>Deposit</v>
      </c>
      <c r="AF527" s="1">
        <f t="shared" ca="1" si="229"/>
        <v>219.54376464161683</v>
      </c>
      <c r="AG527" t="str">
        <f t="shared" ca="1" si="230"/>
        <v>Inactive</v>
      </c>
      <c r="AH527" s="3">
        <f t="shared" si="231"/>
        <v>45810</v>
      </c>
      <c r="AI527">
        <f t="shared" ca="1" si="232"/>
        <v>90.677966101694921</v>
      </c>
    </row>
    <row r="528" spans="1:35" x14ac:dyDescent="0.35">
      <c r="A528">
        <v>123982</v>
      </c>
      <c r="B528" s="5" t="s">
        <v>554</v>
      </c>
      <c r="C528" s="3">
        <v>45049</v>
      </c>
      <c r="D528" s="3">
        <v>45049</v>
      </c>
      <c r="E528" s="6">
        <v>8264</v>
      </c>
      <c r="F528" t="s">
        <v>26</v>
      </c>
      <c r="G528" s="6">
        <v>8264</v>
      </c>
      <c r="H528" t="str">
        <f t="shared" si="208"/>
        <v>Active</v>
      </c>
      <c r="I528">
        <f t="shared" si="209"/>
        <v>8.0831408775981526</v>
      </c>
      <c r="J528">
        <f t="shared" si="233"/>
        <v>91.916859122401846</v>
      </c>
      <c r="K528" s="3">
        <v>45105</v>
      </c>
      <c r="L528" s="1">
        <f t="shared" ca="1" si="210"/>
        <v>1330.2671465143592</v>
      </c>
      <c r="M528" t="s">
        <v>895</v>
      </c>
      <c r="N528" s="1">
        <f t="shared" ca="1" si="211"/>
        <v>6933.7328534856406</v>
      </c>
      <c r="O528" t="str">
        <f t="shared" ca="1" si="212"/>
        <v>Active</v>
      </c>
      <c r="P528">
        <f t="shared" ca="1" si="213"/>
        <v>10.508083140877599</v>
      </c>
      <c r="Q528" s="3">
        <f t="shared" ca="1" si="214"/>
        <v>45247</v>
      </c>
      <c r="R528" s="1">
        <f t="shared" ca="1" si="215"/>
        <v>1547.421271222699</v>
      </c>
      <c r="S528" t="str">
        <f t="shared" ca="1" si="216"/>
        <v>Deposit</v>
      </c>
      <c r="T528" s="1">
        <f t="shared" ca="1" si="217"/>
        <v>6935.7328534856406</v>
      </c>
      <c r="U528" t="str">
        <f t="shared" ca="1" si="218"/>
        <v>Inactive</v>
      </c>
      <c r="V528">
        <f t="shared" ca="1" si="219"/>
        <v>9.122401847575059</v>
      </c>
      <c r="W528" s="3">
        <f t="shared" ca="1" si="220"/>
        <v>45439</v>
      </c>
      <c r="X528" s="1">
        <f t="shared" ca="1" si="221"/>
        <v>4023.3245320171782</v>
      </c>
      <c r="Y528" t="str">
        <f t="shared" ca="1" si="222"/>
        <v>Deposit</v>
      </c>
      <c r="Z528" s="1">
        <f t="shared" ca="1" si="223"/>
        <v>10959.05738550282</v>
      </c>
      <c r="AA528" t="str">
        <f t="shared" ca="1" si="224"/>
        <v>Inactive</v>
      </c>
      <c r="AB528">
        <f t="shared" ca="1" si="225"/>
        <v>75.750577367205537</v>
      </c>
      <c r="AC528" s="3">
        <f t="shared" ca="1" si="226"/>
        <v>45923</v>
      </c>
      <c r="AD528" s="1">
        <f t="shared" ca="1" si="227"/>
        <v>7457.7961642661612</v>
      </c>
      <c r="AE528" t="str">
        <f t="shared" ca="1" si="228"/>
        <v>Withdrawal</v>
      </c>
      <c r="AF528" s="1">
        <f t="shared" ca="1" si="229"/>
        <v>3501.2612212366585</v>
      </c>
      <c r="AG528" t="e">
        <f t="shared" ca="1" si="230"/>
        <v>#NUM!</v>
      </c>
      <c r="AH528" s="3">
        <f t="shared" si="231"/>
        <v>45810</v>
      </c>
      <c r="AI528">
        <f t="shared" ca="1" si="232"/>
        <v>90.677966101694921</v>
      </c>
    </row>
    <row r="529" spans="1:35" x14ac:dyDescent="0.35">
      <c r="A529">
        <v>123983</v>
      </c>
      <c r="B529" s="5" t="s">
        <v>555</v>
      </c>
      <c r="C529" s="3">
        <v>44449</v>
      </c>
      <c r="D529" s="3">
        <v>44449</v>
      </c>
      <c r="E529" s="6">
        <v>4495</v>
      </c>
      <c r="F529" t="s">
        <v>26</v>
      </c>
      <c r="G529" s="6">
        <v>4495</v>
      </c>
      <c r="H529" t="str">
        <f t="shared" si="208"/>
        <v>Inactive</v>
      </c>
      <c r="I529">
        <f t="shared" si="209"/>
        <v>8.0831408775981526</v>
      </c>
      <c r="J529">
        <f t="shared" si="233"/>
        <v>91.916859122401846</v>
      </c>
      <c r="K529" s="3">
        <v>44649</v>
      </c>
      <c r="L529" s="1">
        <f t="shared" ca="1" si="210"/>
        <v>1513.3791840124507</v>
      </c>
      <c r="M529" t="s">
        <v>896</v>
      </c>
      <c r="N529" s="1">
        <f t="shared" ca="1" si="211"/>
        <v>6008.3791840124504</v>
      </c>
      <c r="O529" t="str">
        <f t="shared" ca="1" si="212"/>
        <v>Active</v>
      </c>
      <c r="P529">
        <f t="shared" ca="1" si="213"/>
        <v>10.508083140877599</v>
      </c>
      <c r="Q529" s="3">
        <f t="shared" ca="1" si="214"/>
        <v>44768</v>
      </c>
      <c r="R529" s="1">
        <f t="shared" ca="1" si="215"/>
        <v>1149.5970983746772</v>
      </c>
      <c r="S529" t="str">
        <f t="shared" ca="1" si="216"/>
        <v>Deposit</v>
      </c>
      <c r="T529" s="1">
        <f t="shared" ca="1" si="217"/>
        <v>6010.3791840124504</v>
      </c>
      <c r="U529" t="str">
        <f t="shared" ca="1" si="218"/>
        <v>Active</v>
      </c>
      <c r="V529">
        <f t="shared" ca="1" si="219"/>
        <v>9.122401847575059</v>
      </c>
      <c r="W529" s="3">
        <f t="shared" ca="1" si="220"/>
        <v>44867</v>
      </c>
      <c r="X529" s="1">
        <f t="shared" ca="1" si="221"/>
        <v>1319.5583542343568</v>
      </c>
      <c r="Y529" t="str">
        <f t="shared" ca="1" si="222"/>
        <v>Deposit</v>
      </c>
      <c r="Z529" s="1">
        <f t="shared" ca="1" si="223"/>
        <v>7329.937538246807</v>
      </c>
      <c r="AA529" t="str">
        <f t="shared" ca="1" si="224"/>
        <v>Inactive</v>
      </c>
      <c r="AB529">
        <f t="shared" ca="1" si="225"/>
        <v>75.750577367205537</v>
      </c>
      <c r="AC529" s="3">
        <f t="shared" ca="1" si="226"/>
        <v>45483</v>
      </c>
      <c r="AD529" s="1">
        <f t="shared" ca="1" si="227"/>
        <v>4511.8291822413785</v>
      </c>
      <c r="AE529" t="str">
        <f t="shared" ca="1" si="228"/>
        <v>Deposit</v>
      </c>
      <c r="AF529" s="1">
        <f t="shared" ca="1" si="229"/>
        <v>11841.766720488185</v>
      </c>
      <c r="AG529" t="str">
        <f t="shared" ca="1" si="230"/>
        <v>Inactive</v>
      </c>
      <c r="AH529" s="3">
        <f t="shared" si="231"/>
        <v>45810</v>
      </c>
      <c r="AI529">
        <f t="shared" ca="1" si="232"/>
        <v>90.677966101694921</v>
      </c>
    </row>
    <row r="530" spans="1:35" x14ac:dyDescent="0.35">
      <c r="A530">
        <v>123984</v>
      </c>
      <c r="B530" s="5" t="s">
        <v>556</v>
      </c>
      <c r="C530" s="3">
        <v>44687</v>
      </c>
      <c r="D530" s="3">
        <v>44687</v>
      </c>
      <c r="E530" s="6">
        <v>6254</v>
      </c>
      <c r="F530" t="s">
        <v>26</v>
      </c>
      <c r="G530" s="6">
        <v>6254</v>
      </c>
      <c r="H530" t="str">
        <f t="shared" si="208"/>
        <v>Active</v>
      </c>
      <c r="I530">
        <f t="shared" si="209"/>
        <v>8.0831408775981526</v>
      </c>
      <c r="J530">
        <f t="shared" si="233"/>
        <v>91.916859122401846</v>
      </c>
      <c r="K530" s="3">
        <v>44806</v>
      </c>
      <c r="L530" s="1">
        <f t="shared" ca="1" si="210"/>
        <v>2789.2665829286052</v>
      </c>
      <c r="M530" t="s">
        <v>896</v>
      </c>
      <c r="N530" s="1">
        <f t="shared" ca="1" si="211"/>
        <v>9043.2665829286052</v>
      </c>
      <c r="O530" t="str">
        <f t="shared" ca="1" si="212"/>
        <v>Active</v>
      </c>
      <c r="P530">
        <f t="shared" ca="1" si="213"/>
        <v>10.508083140877599</v>
      </c>
      <c r="Q530" s="3">
        <f t="shared" ca="1" si="214"/>
        <v>44922</v>
      </c>
      <c r="R530" s="1">
        <f t="shared" ca="1" si="215"/>
        <v>6083.1198995409914</v>
      </c>
      <c r="S530" t="str">
        <f t="shared" ca="1" si="216"/>
        <v>Withdrawal</v>
      </c>
      <c r="T530" s="1">
        <f t="shared" ca="1" si="217"/>
        <v>2960.1466833876138</v>
      </c>
      <c r="U530" t="str">
        <f t="shared" ca="1" si="218"/>
        <v>Active</v>
      </c>
      <c r="V530">
        <f t="shared" ca="1" si="219"/>
        <v>9.122401847575059</v>
      </c>
      <c r="W530" s="3">
        <f t="shared" ca="1" si="220"/>
        <v>44963</v>
      </c>
      <c r="X530" s="1">
        <f t="shared" ca="1" si="221"/>
        <v>1405.9035582989211</v>
      </c>
      <c r="Y530" t="str">
        <f t="shared" ca="1" si="222"/>
        <v>Deposit</v>
      </c>
      <c r="Z530" s="1">
        <f t="shared" ca="1" si="223"/>
        <v>4366.0502416865347</v>
      </c>
      <c r="AA530" t="str">
        <f t="shared" ca="1" si="224"/>
        <v>Active</v>
      </c>
      <c r="AB530">
        <f t="shared" ca="1" si="225"/>
        <v>75.750577367205537</v>
      </c>
      <c r="AC530" s="3">
        <f t="shared" ca="1" si="226"/>
        <v>45064</v>
      </c>
      <c r="AD530" s="1">
        <f t="shared" ca="1" si="227"/>
        <v>95.828128762056679</v>
      </c>
      <c r="AE530" t="str">
        <f t="shared" ca="1" si="228"/>
        <v>Withdrawal</v>
      </c>
      <c r="AF530" s="1">
        <f t="shared" ca="1" si="229"/>
        <v>4270.2221129244781</v>
      </c>
      <c r="AG530" t="str">
        <f t="shared" ca="1" si="230"/>
        <v>Inactive</v>
      </c>
      <c r="AH530" s="3">
        <f t="shared" si="231"/>
        <v>45810</v>
      </c>
      <c r="AI530">
        <f t="shared" ca="1" si="232"/>
        <v>90.677966101694921</v>
      </c>
    </row>
    <row r="531" spans="1:35" x14ac:dyDescent="0.35">
      <c r="A531">
        <v>123985</v>
      </c>
      <c r="B531" s="5" t="s">
        <v>557</v>
      </c>
      <c r="C531" s="3">
        <v>44442</v>
      </c>
      <c r="D531" s="3">
        <v>44442</v>
      </c>
      <c r="E531" s="6">
        <v>8812</v>
      </c>
      <c r="F531" t="s">
        <v>26</v>
      </c>
      <c r="G531" s="6">
        <v>8812</v>
      </c>
      <c r="H531" t="str">
        <f t="shared" si="208"/>
        <v>Active</v>
      </c>
      <c r="I531">
        <f t="shared" si="209"/>
        <v>8.0831408775981526</v>
      </c>
      <c r="J531">
        <f t="shared" si="233"/>
        <v>91.916859122401846</v>
      </c>
      <c r="K531" s="3">
        <v>44490</v>
      </c>
      <c r="L531" s="1">
        <f t="shared" ca="1" si="210"/>
        <v>3519.3727886364841</v>
      </c>
      <c r="M531" t="s">
        <v>896</v>
      </c>
      <c r="N531" s="1">
        <f t="shared" ca="1" si="211"/>
        <v>12331.372788636483</v>
      </c>
      <c r="O531" t="str">
        <f t="shared" ca="1" si="212"/>
        <v>Active</v>
      </c>
      <c r="P531">
        <f t="shared" ca="1" si="213"/>
        <v>10.508083140877599</v>
      </c>
      <c r="Q531" s="3">
        <f t="shared" ca="1" si="214"/>
        <v>44604</v>
      </c>
      <c r="R531" s="1">
        <f t="shared" ca="1" si="215"/>
        <v>8821.9444222474413</v>
      </c>
      <c r="S531" t="str">
        <f t="shared" ca="1" si="216"/>
        <v>Withdrawal</v>
      </c>
      <c r="T531" s="1">
        <f t="shared" ca="1" si="217"/>
        <v>3509.4283663890419</v>
      </c>
      <c r="U531" t="str">
        <f t="shared" ca="1" si="218"/>
        <v>Active</v>
      </c>
      <c r="V531">
        <f t="shared" ca="1" si="219"/>
        <v>9.122401847575059</v>
      </c>
      <c r="W531" s="3">
        <f t="shared" ca="1" si="220"/>
        <v>44652</v>
      </c>
      <c r="X531" s="1">
        <f t="shared" ca="1" si="221"/>
        <v>248.6586471371474</v>
      </c>
      <c r="Y531" t="str">
        <f t="shared" ca="1" si="222"/>
        <v>Withdrawal</v>
      </c>
      <c r="Z531" s="1">
        <f t="shared" ca="1" si="223"/>
        <v>3260.7697192518945</v>
      </c>
      <c r="AA531" t="str">
        <f t="shared" ca="1" si="224"/>
        <v>Inactive</v>
      </c>
      <c r="AB531">
        <f t="shared" ca="1" si="225"/>
        <v>75.750577367205537</v>
      </c>
      <c r="AC531" s="3">
        <f t="shared" ca="1" si="226"/>
        <v>45038</v>
      </c>
      <c r="AD531" s="1">
        <f t="shared" ca="1" si="227"/>
        <v>1006.8047381305082</v>
      </c>
      <c r="AE531" t="str">
        <f t="shared" ca="1" si="228"/>
        <v>Deposit</v>
      </c>
      <c r="AF531" s="1">
        <f t="shared" ca="1" si="229"/>
        <v>4267.5744573824031</v>
      </c>
      <c r="AG531" t="str">
        <f t="shared" ca="1" si="230"/>
        <v>Inactive</v>
      </c>
      <c r="AH531" s="3">
        <f t="shared" si="231"/>
        <v>45810</v>
      </c>
      <c r="AI531">
        <f t="shared" ca="1" si="232"/>
        <v>90.677966101694921</v>
      </c>
    </row>
    <row r="532" spans="1:35" x14ac:dyDescent="0.35">
      <c r="A532">
        <v>123986</v>
      </c>
      <c r="B532" s="5" t="s">
        <v>558</v>
      </c>
      <c r="C532" s="3">
        <v>43975</v>
      </c>
      <c r="D532" s="3">
        <v>43975</v>
      </c>
      <c r="E532" s="6">
        <v>3204</v>
      </c>
      <c r="F532" t="s">
        <v>26</v>
      </c>
      <c r="G532" s="6">
        <v>3204</v>
      </c>
      <c r="H532" t="str">
        <f t="shared" si="208"/>
        <v>Active</v>
      </c>
      <c r="I532">
        <f t="shared" si="209"/>
        <v>8.0831408775981526</v>
      </c>
      <c r="J532">
        <f t="shared" si="233"/>
        <v>91.916859122401846</v>
      </c>
      <c r="K532" s="3">
        <v>44138</v>
      </c>
      <c r="L532" s="1">
        <f t="shared" ca="1" si="210"/>
        <v>2645.0649103381502</v>
      </c>
      <c r="M532" t="s">
        <v>895</v>
      </c>
      <c r="N532" s="1">
        <f t="shared" ca="1" si="211"/>
        <v>558.93508966184982</v>
      </c>
      <c r="O532" t="str">
        <f t="shared" ca="1" si="212"/>
        <v>Active</v>
      </c>
      <c r="P532">
        <f t="shared" ca="1" si="213"/>
        <v>10.508083140877599</v>
      </c>
      <c r="Q532" s="3">
        <f t="shared" ca="1" si="214"/>
        <v>44177</v>
      </c>
      <c r="R532" s="1">
        <f t="shared" ca="1" si="215"/>
        <v>302.72676478597748</v>
      </c>
      <c r="S532" t="str">
        <f t="shared" ca="1" si="216"/>
        <v>Withdrawal</v>
      </c>
      <c r="T532" s="1">
        <f t="shared" ca="1" si="217"/>
        <v>256.20832487587234</v>
      </c>
      <c r="U532" t="str">
        <f t="shared" ca="1" si="218"/>
        <v>Active</v>
      </c>
      <c r="V532">
        <f t="shared" ca="1" si="219"/>
        <v>9.122401847575059</v>
      </c>
      <c r="W532" s="3">
        <f t="shared" ca="1" si="220"/>
        <v>44252</v>
      </c>
      <c r="X532" s="1">
        <f t="shared" ca="1" si="221"/>
        <v>244.07901437573159</v>
      </c>
      <c r="Y532" t="str">
        <f t="shared" ca="1" si="222"/>
        <v>Withdrawal</v>
      </c>
      <c r="Z532" s="1">
        <f t="shared" ca="1" si="223"/>
        <v>12.129310500140747</v>
      </c>
      <c r="AA532" t="str">
        <f t="shared" ca="1" si="224"/>
        <v>Inactive</v>
      </c>
      <c r="AB532">
        <f t="shared" ca="1" si="225"/>
        <v>75.750577367205537</v>
      </c>
      <c r="AC532" s="3">
        <f t="shared" ca="1" si="226"/>
        <v>44483</v>
      </c>
      <c r="AD532" s="1">
        <f t="shared" ca="1" si="227"/>
        <v>3.3928384608030635</v>
      </c>
      <c r="AE532" t="str">
        <f t="shared" ca="1" si="228"/>
        <v>Deposit</v>
      </c>
      <c r="AF532" s="1">
        <f t="shared" ca="1" si="229"/>
        <v>15.522148960943809</v>
      </c>
      <c r="AG532" t="str">
        <f t="shared" ca="1" si="230"/>
        <v>Inactive</v>
      </c>
      <c r="AH532" s="3">
        <f t="shared" si="231"/>
        <v>45810</v>
      </c>
      <c r="AI532">
        <f t="shared" ca="1" si="232"/>
        <v>90.677966101694921</v>
      </c>
    </row>
    <row r="533" spans="1:35" x14ac:dyDescent="0.35">
      <c r="A533">
        <v>123987</v>
      </c>
      <c r="B533" s="5" t="s">
        <v>559</v>
      </c>
      <c r="C533" s="3">
        <v>44303</v>
      </c>
      <c r="D533" s="3">
        <v>44303</v>
      </c>
      <c r="E533" s="6">
        <v>7020</v>
      </c>
      <c r="F533" t="s">
        <v>26</v>
      </c>
      <c r="G533" s="6">
        <v>7020</v>
      </c>
      <c r="H533" t="str">
        <f t="shared" si="208"/>
        <v>Active</v>
      </c>
      <c r="I533">
        <f t="shared" si="209"/>
        <v>8.0831408775981526</v>
      </c>
      <c r="J533">
        <f t="shared" si="233"/>
        <v>91.916859122401846</v>
      </c>
      <c r="K533" s="3">
        <v>44343</v>
      </c>
      <c r="L533" s="1">
        <f t="shared" ca="1" si="210"/>
        <v>6170.9142088967537</v>
      </c>
      <c r="M533" t="s">
        <v>896</v>
      </c>
      <c r="N533" s="1">
        <f t="shared" ca="1" si="211"/>
        <v>13190.914208896753</v>
      </c>
      <c r="O533" t="str">
        <f t="shared" ca="1" si="212"/>
        <v>Active</v>
      </c>
      <c r="P533">
        <f t="shared" ca="1" si="213"/>
        <v>10.508083140877599</v>
      </c>
      <c r="Q533" s="3">
        <f t="shared" ca="1" si="214"/>
        <v>44460</v>
      </c>
      <c r="R533" s="1">
        <f t="shared" ca="1" si="215"/>
        <v>2046.9492026742016</v>
      </c>
      <c r="S533" t="str">
        <f t="shared" ca="1" si="216"/>
        <v>Deposit</v>
      </c>
      <c r="T533" s="1">
        <f t="shared" ca="1" si="217"/>
        <v>13192.914208896753</v>
      </c>
      <c r="U533" t="str">
        <f t="shared" ca="1" si="218"/>
        <v>Active</v>
      </c>
      <c r="V533">
        <f t="shared" ca="1" si="219"/>
        <v>9.122401847575059</v>
      </c>
      <c r="W533" s="3">
        <f t="shared" ca="1" si="220"/>
        <v>44552</v>
      </c>
      <c r="X533" s="1">
        <f t="shared" ca="1" si="221"/>
        <v>7606.1624983727797</v>
      </c>
      <c r="Y533" t="str">
        <f t="shared" ca="1" si="222"/>
        <v>Withdrawal</v>
      </c>
      <c r="Z533" s="1">
        <f t="shared" ca="1" si="223"/>
        <v>5586.7517105239731</v>
      </c>
      <c r="AA533" t="str">
        <f t="shared" ca="1" si="224"/>
        <v>Inactive</v>
      </c>
      <c r="AB533">
        <f t="shared" ca="1" si="225"/>
        <v>75.750577367205537</v>
      </c>
      <c r="AC533" s="3">
        <f t="shared" ca="1" si="226"/>
        <v>44878</v>
      </c>
      <c r="AD533" s="1">
        <f t="shared" ca="1" si="227"/>
        <v>4300.9991494853602</v>
      </c>
      <c r="AE533" t="str">
        <f t="shared" ca="1" si="228"/>
        <v>Deposit</v>
      </c>
      <c r="AF533" s="1">
        <f t="shared" ca="1" si="229"/>
        <v>9887.7508600093333</v>
      </c>
      <c r="AG533" t="str">
        <f t="shared" ca="1" si="230"/>
        <v>Inactive</v>
      </c>
      <c r="AH533" s="3">
        <f t="shared" si="231"/>
        <v>45810</v>
      </c>
      <c r="AI533">
        <f t="shared" ca="1" si="232"/>
        <v>90.677966101694921</v>
      </c>
    </row>
    <row r="534" spans="1:35" x14ac:dyDescent="0.35">
      <c r="A534">
        <v>123988</v>
      </c>
      <c r="B534" s="5" t="s">
        <v>560</v>
      </c>
      <c r="C534" s="3">
        <v>44218</v>
      </c>
      <c r="D534" s="3">
        <v>44218</v>
      </c>
      <c r="E534" s="6">
        <v>8197</v>
      </c>
      <c r="F534" t="s">
        <v>26</v>
      </c>
      <c r="G534" s="6">
        <v>8197</v>
      </c>
      <c r="H534" t="str">
        <f t="shared" si="208"/>
        <v>Active</v>
      </c>
      <c r="I534">
        <f t="shared" si="209"/>
        <v>8.0831408775981526</v>
      </c>
      <c r="J534">
        <f t="shared" si="233"/>
        <v>91.916859122401846</v>
      </c>
      <c r="K534" s="3">
        <v>44398</v>
      </c>
      <c r="L534" s="1">
        <f t="shared" ca="1" si="210"/>
        <v>1677.0977760356113</v>
      </c>
      <c r="M534" t="s">
        <v>896</v>
      </c>
      <c r="N534" s="1">
        <f t="shared" ca="1" si="211"/>
        <v>9874.0977760356109</v>
      </c>
      <c r="O534" t="str">
        <f t="shared" ca="1" si="212"/>
        <v>Inactive</v>
      </c>
      <c r="P534">
        <f t="shared" ca="1" si="213"/>
        <v>10.508083140877599</v>
      </c>
      <c r="Q534" s="3">
        <f t="shared" ca="1" si="214"/>
        <v>44582</v>
      </c>
      <c r="R534" s="1">
        <f t="shared" ca="1" si="215"/>
        <v>6064.0635645213333</v>
      </c>
      <c r="S534" t="str">
        <f t="shared" ca="1" si="216"/>
        <v>Deposit</v>
      </c>
      <c r="T534" s="1">
        <f t="shared" ca="1" si="217"/>
        <v>9876.0977760356109</v>
      </c>
      <c r="U534" t="str">
        <f t="shared" ca="1" si="218"/>
        <v>Active</v>
      </c>
      <c r="V534">
        <f t="shared" ca="1" si="219"/>
        <v>9.122401847575059</v>
      </c>
      <c r="W534" s="3">
        <f t="shared" ca="1" si="220"/>
        <v>44737</v>
      </c>
      <c r="X534" s="1">
        <f t="shared" ca="1" si="221"/>
        <v>9314.3389025398919</v>
      </c>
      <c r="Y534" t="str">
        <f t="shared" ca="1" si="222"/>
        <v>Deposit</v>
      </c>
      <c r="Z534" s="1">
        <f t="shared" ca="1" si="223"/>
        <v>19190.436678575505</v>
      </c>
      <c r="AA534" t="str">
        <f t="shared" ca="1" si="224"/>
        <v>Inactive</v>
      </c>
      <c r="AB534">
        <f t="shared" ca="1" si="225"/>
        <v>75.750577367205537</v>
      </c>
      <c r="AC534" s="3">
        <f t="shared" ca="1" si="226"/>
        <v>45279</v>
      </c>
      <c r="AD534" s="1">
        <f t="shared" ca="1" si="227"/>
        <v>18220.474157698489</v>
      </c>
      <c r="AE534" t="str">
        <f t="shared" ca="1" si="228"/>
        <v>Withdrawal</v>
      </c>
      <c r="AF534" s="1">
        <f t="shared" ca="1" si="229"/>
        <v>969.96252087701578</v>
      </c>
      <c r="AG534" t="str">
        <f t="shared" ca="1" si="230"/>
        <v>Inactive</v>
      </c>
      <c r="AH534" s="3">
        <f t="shared" si="231"/>
        <v>45810</v>
      </c>
      <c r="AI534">
        <f t="shared" ca="1" si="232"/>
        <v>90.677966101694921</v>
      </c>
    </row>
    <row r="535" spans="1:35" x14ac:dyDescent="0.35">
      <c r="A535">
        <v>123989</v>
      </c>
      <c r="B535" s="5" t="s">
        <v>561</v>
      </c>
      <c r="C535" s="3">
        <v>44225</v>
      </c>
      <c r="D535" s="3">
        <v>44225</v>
      </c>
      <c r="E535" s="6">
        <v>1326</v>
      </c>
      <c r="F535" t="s">
        <v>26</v>
      </c>
      <c r="G535" s="6">
        <v>1326</v>
      </c>
      <c r="H535" t="str">
        <f t="shared" si="208"/>
        <v>Active</v>
      </c>
      <c r="I535">
        <f t="shared" si="209"/>
        <v>8.0831408775981526</v>
      </c>
      <c r="J535">
        <f t="shared" si="233"/>
        <v>91.916859122401846</v>
      </c>
      <c r="K535" s="3">
        <v>44321</v>
      </c>
      <c r="L535" s="1">
        <f t="shared" ca="1" si="210"/>
        <v>534.9626335497054</v>
      </c>
      <c r="M535" t="s">
        <v>896</v>
      </c>
      <c r="N535" s="1">
        <f t="shared" ca="1" si="211"/>
        <v>1860.9626335497055</v>
      </c>
      <c r="O535" t="str">
        <f t="shared" ca="1" si="212"/>
        <v>Active</v>
      </c>
      <c r="P535">
        <f t="shared" ca="1" si="213"/>
        <v>10.508083140877599</v>
      </c>
      <c r="Q535" s="3">
        <f t="shared" ca="1" si="214"/>
        <v>44480</v>
      </c>
      <c r="R535" s="1">
        <f t="shared" ca="1" si="215"/>
        <v>749.59474841025224</v>
      </c>
      <c r="S535" t="str">
        <f t="shared" ca="1" si="216"/>
        <v>Deposit</v>
      </c>
      <c r="T535" s="1">
        <f t="shared" ca="1" si="217"/>
        <v>1862.9626335497055</v>
      </c>
      <c r="U535" t="str">
        <f t="shared" ca="1" si="218"/>
        <v>Active</v>
      </c>
      <c r="V535">
        <f t="shared" ca="1" si="219"/>
        <v>9.122401847575059</v>
      </c>
      <c r="W535" s="3">
        <f t="shared" ca="1" si="220"/>
        <v>44556</v>
      </c>
      <c r="X535" s="1">
        <f t="shared" ca="1" si="221"/>
        <v>252.1183899317534</v>
      </c>
      <c r="Y535" t="str">
        <f t="shared" ca="1" si="222"/>
        <v>Withdrawal</v>
      </c>
      <c r="Z535" s="1">
        <f t="shared" ca="1" si="223"/>
        <v>1610.8442436179521</v>
      </c>
      <c r="AA535" t="str">
        <f t="shared" ca="1" si="224"/>
        <v>Inactive</v>
      </c>
      <c r="AB535">
        <f t="shared" ca="1" si="225"/>
        <v>75.750577367205537</v>
      </c>
      <c r="AC535" s="3">
        <f t="shared" ca="1" si="226"/>
        <v>45155</v>
      </c>
      <c r="AD535" s="1">
        <f t="shared" ca="1" si="227"/>
        <v>943.95646617112845</v>
      </c>
      <c r="AE535" t="str">
        <f t="shared" ca="1" si="228"/>
        <v>Deposit</v>
      </c>
      <c r="AF535" s="1">
        <f t="shared" ca="1" si="229"/>
        <v>2554.8007097890804</v>
      </c>
      <c r="AG535" t="str">
        <f t="shared" ca="1" si="230"/>
        <v>Inactive</v>
      </c>
      <c r="AH535" s="3">
        <f t="shared" si="231"/>
        <v>45810</v>
      </c>
      <c r="AI535">
        <f t="shared" ca="1" si="232"/>
        <v>90.677966101694921</v>
      </c>
    </row>
    <row r="536" spans="1:35" x14ac:dyDescent="0.35">
      <c r="A536">
        <v>123990</v>
      </c>
      <c r="B536" s="5" t="s">
        <v>562</v>
      </c>
      <c r="C536" s="3">
        <v>44310</v>
      </c>
      <c r="D536" s="3">
        <v>44310</v>
      </c>
      <c r="E536" s="6">
        <v>5307</v>
      </c>
      <c r="F536" t="s">
        <v>26</v>
      </c>
      <c r="G536" s="6">
        <v>5307</v>
      </c>
      <c r="H536" t="str">
        <f t="shared" si="208"/>
        <v>Active</v>
      </c>
      <c r="I536">
        <f t="shared" si="209"/>
        <v>8.0831408775981526</v>
      </c>
      <c r="J536">
        <f t="shared" si="233"/>
        <v>91.916859122401846</v>
      </c>
      <c r="K536" s="3">
        <v>44354</v>
      </c>
      <c r="L536" s="1">
        <f t="shared" ca="1" si="210"/>
        <v>3544.6406220942763</v>
      </c>
      <c r="M536" t="s">
        <v>895</v>
      </c>
      <c r="N536" s="1">
        <f t="shared" ca="1" si="211"/>
        <v>1762.3593779057237</v>
      </c>
      <c r="O536" t="str">
        <f t="shared" ca="1" si="212"/>
        <v>Active</v>
      </c>
      <c r="P536">
        <f t="shared" ca="1" si="213"/>
        <v>10.508083140877599</v>
      </c>
      <c r="Q536" s="3">
        <f t="shared" ca="1" si="214"/>
        <v>44399</v>
      </c>
      <c r="R536" s="1">
        <f t="shared" ca="1" si="215"/>
        <v>544.69570743025849</v>
      </c>
      <c r="S536" t="str">
        <f t="shared" ca="1" si="216"/>
        <v>Deposit</v>
      </c>
      <c r="T536" s="1">
        <f t="shared" ca="1" si="217"/>
        <v>1764.3593779057237</v>
      </c>
      <c r="U536" t="str">
        <f t="shared" ca="1" si="218"/>
        <v>Inactive</v>
      </c>
      <c r="V536">
        <f t="shared" ca="1" si="219"/>
        <v>9.122401847575059</v>
      </c>
      <c r="W536" s="3">
        <f t="shared" ca="1" si="220"/>
        <v>44593</v>
      </c>
      <c r="X536" s="1">
        <f t="shared" ca="1" si="221"/>
        <v>1572.9844488479973</v>
      </c>
      <c r="Y536" t="str">
        <f t="shared" ca="1" si="222"/>
        <v>Withdrawal</v>
      </c>
      <c r="Z536" s="1">
        <f t="shared" ca="1" si="223"/>
        <v>191.37492905772638</v>
      </c>
      <c r="AA536" t="str">
        <f t="shared" ca="1" si="224"/>
        <v>Inactive</v>
      </c>
      <c r="AB536">
        <f t="shared" ca="1" si="225"/>
        <v>75.750577367205537</v>
      </c>
      <c r="AC536" s="3">
        <f t="shared" ca="1" si="226"/>
        <v>44970</v>
      </c>
      <c r="AD536" s="1">
        <f t="shared" ca="1" si="227"/>
        <v>6.8237955365117413</v>
      </c>
      <c r="AE536" t="str">
        <f t="shared" ca="1" si="228"/>
        <v>Withdrawal</v>
      </c>
      <c r="AF536" s="1">
        <f t="shared" ca="1" si="229"/>
        <v>184.55113352121464</v>
      </c>
      <c r="AG536" t="str">
        <f t="shared" ca="1" si="230"/>
        <v>Inactive</v>
      </c>
      <c r="AH536" s="3">
        <f t="shared" si="231"/>
        <v>45810</v>
      </c>
      <c r="AI536">
        <f t="shared" ca="1" si="232"/>
        <v>90.677966101694921</v>
      </c>
    </row>
    <row r="537" spans="1:35" x14ac:dyDescent="0.35">
      <c r="A537">
        <v>123991</v>
      </c>
      <c r="B537" s="5" t="s">
        <v>563</v>
      </c>
      <c r="C537" s="3">
        <v>44512</v>
      </c>
      <c r="D537" s="3">
        <v>44512</v>
      </c>
      <c r="E537" s="6">
        <v>2578</v>
      </c>
      <c r="F537" t="s">
        <v>26</v>
      </c>
      <c r="G537" s="6">
        <v>2578</v>
      </c>
      <c r="H537" t="str">
        <f t="shared" si="208"/>
        <v>Active</v>
      </c>
      <c r="I537">
        <f t="shared" si="209"/>
        <v>8.0831408775981526</v>
      </c>
      <c r="J537">
        <f t="shared" si="233"/>
        <v>91.916859122401846</v>
      </c>
      <c r="K537" s="3">
        <v>44637</v>
      </c>
      <c r="L537" s="1">
        <f t="shared" ca="1" si="210"/>
        <v>818.9283018219985</v>
      </c>
      <c r="M537" t="s">
        <v>896</v>
      </c>
      <c r="N537" s="1">
        <f t="shared" ca="1" si="211"/>
        <v>3396.9283018219985</v>
      </c>
      <c r="O537" t="str">
        <f t="shared" ca="1" si="212"/>
        <v>Active</v>
      </c>
      <c r="P537">
        <f t="shared" ca="1" si="213"/>
        <v>10.508083140877599</v>
      </c>
      <c r="Q537" s="3">
        <f t="shared" ca="1" si="214"/>
        <v>44703</v>
      </c>
      <c r="R537" s="1">
        <f t="shared" ca="1" si="215"/>
        <v>1834.8052622560729</v>
      </c>
      <c r="S537" t="str">
        <f t="shared" ca="1" si="216"/>
        <v>Withdrawal</v>
      </c>
      <c r="T537" s="1">
        <f t="shared" ca="1" si="217"/>
        <v>1562.1230395659256</v>
      </c>
      <c r="U537" t="str">
        <f t="shared" ca="1" si="218"/>
        <v>Inactive</v>
      </c>
      <c r="V537">
        <f t="shared" ca="1" si="219"/>
        <v>9.122401847575059</v>
      </c>
      <c r="W537" s="3">
        <f t="shared" ca="1" si="220"/>
        <v>44890</v>
      </c>
      <c r="X537" s="1">
        <f t="shared" ca="1" si="221"/>
        <v>1510.1108311967857</v>
      </c>
      <c r="Y537" t="str">
        <f t="shared" ca="1" si="222"/>
        <v>Deposit</v>
      </c>
      <c r="Z537" s="1">
        <f t="shared" ca="1" si="223"/>
        <v>3072.2338707627114</v>
      </c>
      <c r="AA537" t="str">
        <f t="shared" ca="1" si="224"/>
        <v>Inactive</v>
      </c>
      <c r="AB537">
        <f t="shared" ca="1" si="225"/>
        <v>75.750577367205537</v>
      </c>
      <c r="AC537" s="3">
        <f t="shared" ca="1" si="226"/>
        <v>45387</v>
      </c>
      <c r="AD537" s="1">
        <f t="shared" ca="1" si="227"/>
        <v>637.43223547279945</v>
      </c>
      <c r="AE537" t="str">
        <f t="shared" ca="1" si="228"/>
        <v>Withdrawal</v>
      </c>
      <c r="AF537" s="1">
        <f t="shared" ca="1" si="229"/>
        <v>2434.8016352899122</v>
      </c>
      <c r="AG537" t="str">
        <f t="shared" ca="1" si="230"/>
        <v>Inactive</v>
      </c>
      <c r="AH537" s="3">
        <f t="shared" si="231"/>
        <v>45810</v>
      </c>
      <c r="AI537">
        <f t="shared" ca="1" si="232"/>
        <v>90.677966101694921</v>
      </c>
    </row>
    <row r="538" spans="1:35" x14ac:dyDescent="0.35">
      <c r="A538">
        <v>123992</v>
      </c>
      <c r="B538" s="5" t="s">
        <v>564</v>
      </c>
      <c r="C538" s="3">
        <v>44584</v>
      </c>
      <c r="D538" s="3">
        <v>44584</v>
      </c>
      <c r="E538" s="6">
        <v>6896</v>
      </c>
      <c r="F538" t="s">
        <v>26</v>
      </c>
      <c r="G538" s="6">
        <v>6896</v>
      </c>
      <c r="H538" t="str">
        <f t="shared" si="208"/>
        <v>Active</v>
      </c>
      <c r="I538">
        <f t="shared" si="209"/>
        <v>8.0831408775981526</v>
      </c>
      <c r="J538">
        <f t="shared" si="233"/>
        <v>91.916859122401846</v>
      </c>
      <c r="K538" s="3">
        <v>44603</v>
      </c>
      <c r="L538" s="1">
        <f t="shared" ca="1" si="210"/>
        <v>397.37366782862989</v>
      </c>
      <c r="M538" t="s">
        <v>896</v>
      </c>
      <c r="N538" s="1">
        <f t="shared" ca="1" si="211"/>
        <v>7293.3736678286296</v>
      </c>
      <c r="O538" t="str">
        <f t="shared" ca="1" si="212"/>
        <v>Active</v>
      </c>
      <c r="P538">
        <f t="shared" ca="1" si="213"/>
        <v>10.508083140877599</v>
      </c>
      <c r="Q538" s="3">
        <f t="shared" ca="1" si="214"/>
        <v>44615</v>
      </c>
      <c r="R538" s="1">
        <f t="shared" ca="1" si="215"/>
        <v>6935.8266901415464</v>
      </c>
      <c r="S538" t="str">
        <f t="shared" ca="1" si="216"/>
        <v>Withdrawal</v>
      </c>
      <c r="T538" s="1">
        <f t="shared" ca="1" si="217"/>
        <v>357.5469776870832</v>
      </c>
      <c r="U538" t="str">
        <f t="shared" ca="1" si="218"/>
        <v>Active</v>
      </c>
      <c r="V538">
        <f t="shared" ca="1" si="219"/>
        <v>9.122401847575059</v>
      </c>
      <c r="W538" s="3">
        <f t="shared" ca="1" si="220"/>
        <v>44693</v>
      </c>
      <c r="X538" s="1">
        <f t="shared" ca="1" si="221"/>
        <v>205.1299712649635</v>
      </c>
      <c r="Y538" t="str">
        <f t="shared" ca="1" si="222"/>
        <v>Deposit</v>
      </c>
      <c r="Z538" s="1">
        <f t="shared" ca="1" si="223"/>
        <v>562.6769489520467</v>
      </c>
      <c r="AA538" t="str">
        <f t="shared" ca="1" si="224"/>
        <v>Inactive</v>
      </c>
      <c r="AB538">
        <f t="shared" ca="1" si="225"/>
        <v>75.750577367205537</v>
      </c>
      <c r="AC538" s="3">
        <f t="shared" ca="1" si="226"/>
        <v>45303</v>
      </c>
      <c r="AD538" s="1">
        <f t="shared" ca="1" si="227"/>
        <v>36.375185173193586</v>
      </c>
      <c r="AE538" t="str">
        <f t="shared" ca="1" si="228"/>
        <v>Deposit</v>
      </c>
      <c r="AF538" s="1">
        <f t="shared" ca="1" si="229"/>
        <v>599.05213412524029</v>
      </c>
      <c r="AG538" t="str">
        <f t="shared" ca="1" si="230"/>
        <v>Inactive</v>
      </c>
      <c r="AH538" s="3">
        <f t="shared" si="231"/>
        <v>45810</v>
      </c>
      <c r="AI538">
        <f t="shared" ca="1" si="232"/>
        <v>90.677966101694921</v>
      </c>
    </row>
    <row r="539" spans="1:35" x14ac:dyDescent="0.35">
      <c r="A539">
        <v>123993</v>
      </c>
      <c r="B539" s="5" t="s">
        <v>565</v>
      </c>
      <c r="C539" s="3">
        <v>43992</v>
      </c>
      <c r="D539" s="3">
        <v>43992</v>
      </c>
      <c r="E539" s="6">
        <v>8560</v>
      </c>
      <c r="F539" t="s">
        <v>26</v>
      </c>
      <c r="G539" s="6">
        <v>8560</v>
      </c>
      <c r="H539" t="str">
        <f t="shared" si="208"/>
        <v>Active</v>
      </c>
      <c r="I539">
        <f t="shared" si="209"/>
        <v>8.0831408775981526</v>
      </c>
      <c r="J539">
        <f t="shared" si="233"/>
        <v>91.916859122401846</v>
      </c>
      <c r="K539" s="3">
        <v>44155</v>
      </c>
      <c r="L539" s="1">
        <f t="shared" ca="1" si="210"/>
        <v>7334.5103753568783</v>
      </c>
      <c r="M539" t="s">
        <v>896</v>
      </c>
      <c r="N539" s="1">
        <f t="shared" ca="1" si="211"/>
        <v>15894.510375356878</v>
      </c>
      <c r="O539" t="str">
        <f t="shared" ca="1" si="212"/>
        <v>Active</v>
      </c>
      <c r="P539">
        <f t="shared" ca="1" si="213"/>
        <v>10.508083140877599</v>
      </c>
      <c r="Q539" s="3">
        <f t="shared" ca="1" si="214"/>
        <v>44335</v>
      </c>
      <c r="R539" s="1">
        <f t="shared" ca="1" si="215"/>
        <v>14129.246598845206</v>
      </c>
      <c r="S539" t="str">
        <f t="shared" ca="1" si="216"/>
        <v>Withdrawal</v>
      </c>
      <c r="T539" s="1">
        <f t="shared" ca="1" si="217"/>
        <v>1765.2637765116724</v>
      </c>
      <c r="U539" t="str">
        <f t="shared" ca="1" si="218"/>
        <v>Active</v>
      </c>
      <c r="V539">
        <f t="shared" ca="1" si="219"/>
        <v>9.122401847575059</v>
      </c>
      <c r="W539" s="3">
        <f t="shared" ca="1" si="220"/>
        <v>44407</v>
      </c>
      <c r="X539" s="1">
        <f t="shared" ca="1" si="221"/>
        <v>566.71263615336613</v>
      </c>
      <c r="Y539" t="str">
        <f t="shared" ca="1" si="222"/>
        <v>Withdrawal</v>
      </c>
      <c r="Z539" s="1">
        <f t="shared" ca="1" si="223"/>
        <v>1198.5511403583064</v>
      </c>
      <c r="AA539" t="str">
        <f t="shared" ca="1" si="224"/>
        <v>Inactive</v>
      </c>
      <c r="AB539">
        <f t="shared" ca="1" si="225"/>
        <v>75.750577367205537</v>
      </c>
      <c r="AC539" s="3">
        <f t="shared" ca="1" si="226"/>
        <v>44677</v>
      </c>
      <c r="AD539" s="1">
        <f t="shared" ca="1" si="227"/>
        <v>372.54810980943171</v>
      </c>
      <c r="AE539" t="str">
        <f t="shared" ca="1" si="228"/>
        <v>Deposit</v>
      </c>
      <c r="AF539" s="1">
        <f t="shared" ca="1" si="229"/>
        <v>1571.0992501677381</v>
      </c>
      <c r="AG539" t="str">
        <f t="shared" ca="1" si="230"/>
        <v>Inactive</v>
      </c>
      <c r="AH539" s="3">
        <f t="shared" si="231"/>
        <v>45810</v>
      </c>
      <c r="AI539">
        <f t="shared" ca="1" si="232"/>
        <v>90.677966101694921</v>
      </c>
    </row>
    <row r="540" spans="1:35" x14ac:dyDescent="0.35">
      <c r="A540">
        <v>123994</v>
      </c>
      <c r="B540" s="5" t="s">
        <v>566</v>
      </c>
      <c r="C540" s="3">
        <v>44532</v>
      </c>
      <c r="D540" s="3">
        <v>44532</v>
      </c>
      <c r="E540" s="6">
        <v>3343</v>
      </c>
      <c r="F540" t="s">
        <v>26</v>
      </c>
      <c r="G540" s="6">
        <v>3343</v>
      </c>
      <c r="H540" t="str">
        <f t="shared" si="208"/>
        <v>Active</v>
      </c>
      <c r="I540">
        <f t="shared" si="209"/>
        <v>8.0831408775981526</v>
      </c>
      <c r="J540">
        <f t="shared" si="233"/>
        <v>91.916859122401846</v>
      </c>
      <c r="K540" s="3">
        <v>44572</v>
      </c>
      <c r="L540" s="1">
        <f t="shared" ca="1" si="210"/>
        <v>941.29056772900731</v>
      </c>
      <c r="M540" t="s">
        <v>895</v>
      </c>
      <c r="N540" s="1">
        <f t="shared" ca="1" si="211"/>
        <v>2401.7094322709927</v>
      </c>
      <c r="O540" t="str">
        <f t="shared" ca="1" si="212"/>
        <v>Active</v>
      </c>
      <c r="P540">
        <f t="shared" ca="1" si="213"/>
        <v>10.508083140877599</v>
      </c>
      <c r="Q540" s="3">
        <f t="shared" ca="1" si="214"/>
        <v>44706</v>
      </c>
      <c r="R540" s="1">
        <f t="shared" ca="1" si="215"/>
        <v>436.01354717437766</v>
      </c>
      <c r="S540" t="str">
        <f t="shared" ca="1" si="216"/>
        <v>Withdrawal</v>
      </c>
      <c r="T540" s="1">
        <f t="shared" ca="1" si="217"/>
        <v>1965.695885096615</v>
      </c>
      <c r="U540" t="str">
        <f t="shared" ca="1" si="218"/>
        <v>Active</v>
      </c>
      <c r="V540">
        <f t="shared" ca="1" si="219"/>
        <v>9.122401847575059</v>
      </c>
      <c r="W540" s="3">
        <f t="shared" ca="1" si="220"/>
        <v>44815</v>
      </c>
      <c r="X540" s="1">
        <f t="shared" ca="1" si="221"/>
        <v>469.78118533113462</v>
      </c>
      <c r="Y540" t="str">
        <f t="shared" ca="1" si="222"/>
        <v>Deposit</v>
      </c>
      <c r="Z540" s="1">
        <f t="shared" ca="1" si="223"/>
        <v>2435.4770704277498</v>
      </c>
      <c r="AA540" t="str">
        <f t="shared" ca="1" si="224"/>
        <v>Inactive</v>
      </c>
      <c r="AB540">
        <f t="shared" ca="1" si="225"/>
        <v>75.750577367205537</v>
      </c>
      <c r="AC540" s="3">
        <f t="shared" ca="1" si="226"/>
        <v>45488</v>
      </c>
      <c r="AD540" s="1">
        <f t="shared" ca="1" si="227"/>
        <v>733.73212629010743</v>
      </c>
      <c r="AE540" t="str">
        <f t="shared" ca="1" si="228"/>
        <v>Deposit</v>
      </c>
      <c r="AF540" s="1">
        <f t="shared" ca="1" si="229"/>
        <v>3169.2091967178571</v>
      </c>
      <c r="AG540" t="str">
        <f t="shared" ca="1" si="230"/>
        <v>Inactive</v>
      </c>
      <c r="AH540" s="3">
        <f t="shared" si="231"/>
        <v>45810</v>
      </c>
      <c r="AI540">
        <f t="shared" ca="1" si="232"/>
        <v>90.677966101694921</v>
      </c>
    </row>
    <row r="541" spans="1:35" x14ac:dyDescent="0.35">
      <c r="A541">
        <v>123995</v>
      </c>
      <c r="B541" s="5" t="s">
        <v>567</v>
      </c>
      <c r="C541" s="3">
        <v>44264</v>
      </c>
      <c r="D541" s="3">
        <v>44264</v>
      </c>
      <c r="E541" s="6">
        <v>7395</v>
      </c>
      <c r="F541" t="s">
        <v>26</v>
      </c>
      <c r="G541" s="6">
        <v>7395</v>
      </c>
      <c r="H541" t="str">
        <f t="shared" si="208"/>
        <v>Active</v>
      </c>
      <c r="I541">
        <f t="shared" si="209"/>
        <v>8.0831408775981526</v>
      </c>
      <c r="J541">
        <f t="shared" si="233"/>
        <v>91.916859122401846</v>
      </c>
      <c r="K541" s="3">
        <v>44282</v>
      </c>
      <c r="L541" s="1">
        <f t="shared" ca="1" si="210"/>
        <v>4474.1475529918398</v>
      </c>
      <c r="M541" t="s">
        <v>895</v>
      </c>
      <c r="N541" s="1">
        <f t="shared" ca="1" si="211"/>
        <v>2920.8524470081602</v>
      </c>
      <c r="O541" t="str">
        <f t="shared" ca="1" si="212"/>
        <v>Active</v>
      </c>
      <c r="P541">
        <f t="shared" ca="1" si="213"/>
        <v>10.508083140877599</v>
      </c>
      <c r="Q541" s="3">
        <f t="shared" ca="1" si="214"/>
        <v>44324</v>
      </c>
      <c r="R541" s="1">
        <f t="shared" ca="1" si="215"/>
        <v>10.781616683036765</v>
      </c>
      <c r="S541" t="str">
        <f t="shared" ca="1" si="216"/>
        <v>Deposit</v>
      </c>
      <c r="T541" s="1">
        <f t="shared" ca="1" si="217"/>
        <v>2922.8524470081602</v>
      </c>
      <c r="U541" t="str">
        <f t="shared" ca="1" si="218"/>
        <v>Active</v>
      </c>
      <c r="V541">
        <f t="shared" ca="1" si="219"/>
        <v>9.122401847575059</v>
      </c>
      <c r="W541" s="3">
        <f t="shared" ca="1" si="220"/>
        <v>44431</v>
      </c>
      <c r="X541" s="1">
        <f t="shared" ca="1" si="221"/>
        <v>2686.3838378372666</v>
      </c>
      <c r="Y541" t="str">
        <f t="shared" ca="1" si="222"/>
        <v>Withdrawal</v>
      </c>
      <c r="Z541" s="1">
        <f t="shared" ca="1" si="223"/>
        <v>236.46860917089361</v>
      </c>
      <c r="AA541" t="str">
        <f t="shared" ca="1" si="224"/>
        <v>Inactive</v>
      </c>
      <c r="AB541">
        <f t="shared" ca="1" si="225"/>
        <v>75.750577367205537</v>
      </c>
      <c r="AC541" s="3">
        <f t="shared" ca="1" si="226"/>
        <v>44822</v>
      </c>
      <c r="AD541" s="1">
        <f t="shared" ca="1" si="227"/>
        <v>179.23312192514956</v>
      </c>
      <c r="AE541" t="str">
        <f t="shared" ca="1" si="228"/>
        <v>Deposit</v>
      </c>
      <c r="AF541" s="1">
        <f t="shared" ca="1" si="229"/>
        <v>415.7017310960432</v>
      </c>
      <c r="AG541" t="str">
        <f t="shared" ca="1" si="230"/>
        <v>Inactive</v>
      </c>
      <c r="AH541" s="3">
        <f t="shared" si="231"/>
        <v>45810</v>
      </c>
      <c r="AI541">
        <f t="shared" ca="1" si="232"/>
        <v>90.677966101694921</v>
      </c>
    </row>
    <row r="542" spans="1:35" x14ac:dyDescent="0.35">
      <c r="A542">
        <v>123996</v>
      </c>
      <c r="B542" s="5" t="s">
        <v>568</v>
      </c>
      <c r="C542" s="3">
        <v>43918</v>
      </c>
      <c r="D542" s="3">
        <v>43918</v>
      </c>
      <c r="E542" s="6">
        <v>1844</v>
      </c>
      <c r="F542" t="s">
        <v>26</v>
      </c>
      <c r="G542" s="6">
        <v>1844</v>
      </c>
      <c r="H542" t="str">
        <f t="shared" si="208"/>
        <v>Active</v>
      </c>
      <c r="I542">
        <f t="shared" si="209"/>
        <v>8.0831408775981526</v>
      </c>
      <c r="J542">
        <f t="shared" si="233"/>
        <v>91.916859122401846</v>
      </c>
      <c r="K542" s="3">
        <v>43981</v>
      </c>
      <c r="L542" s="1">
        <f t="shared" ca="1" si="210"/>
        <v>276.54821748302464</v>
      </c>
      <c r="M542" t="s">
        <v>895</v>
      </c>
      <c r="N542" s="1">
        <f t="shared" ca="1" si="211"/>
        <v>1567.4517825169753</v>
      </c>
      <c r="O542" t="str">
        <f t="shared" ca="1" si="212"/>
        <v>Active</v>
      </c>
      <c r="P542">
        <f t="shared" ca="1" si="213"/>
        <v>10.508083140877599</v>
      </c>
      <c r="Q542" s="3">
        <f t="shared" ca="1" si="214"/>
        <v>43983</v>
      </c>
      <c r="R542" s="1">
        <f t="shared" ca="1" si="215"/>
        <v>1450.801608983222</v>
      </c>
      <c r="S542" t="str">
        <f t="shared" ca="1" si="216"/>
        <v>Deposit</v>
      </c>
      <c r="T542" s="1">
        <f t="shared" ca="1" si="217"/>
        <v>1569.4517825169753</v>
      </c>
      <c r="U542" t="str">
        <f t="shared" ca="1" si="218"/>
        <v>Active</v>
      </c>
      <c r="V542">
        <f t="shared" ca="1" si="219"/>
        <v>9.122401847575059</v>
      </c>
      <c r="W542" s="3">
        <f t="shared" ca="1" si="220"/>
        <v>44081</v>
      </c>
      <c r="X542" s="1">
        <f t="shared" ca="1" si="221"/>
        <v>935.21376603941553</v>
      </c>
      <c r="Y542" t="str">
        <f t="shared" ca="1" si="222"/>
        <v>Withdrawal</v>
      </c>
      <c r="Z542" s="1">
        <f t="shared" ca="1" si="223"/>
        <v>634.23801647755977</v>
      </c>
      <c r="AA542" t="str">
        <f t="shared" ca="1" si="224"/>
        <v>Inactive</v>
      </c>
      <c r="AB542">
        <f t="shared" ca="1" si="225"/>
        <v>75.750577367205537</v>
      </c>
      <c r="AC542" s="3">
        <f t="shared" ca="1" si="226"/>
        <v>44318</v>
      </c>
      <c r="AD542" s="1">
        <f t="shared" ca="1" si="227"/>
        <v>126.07445279396349</v>
      </c>
      <c r="AE542" t="str">
        <f t="shared" ca="1" si="228"/>
        <v>Deposit</v>
      </c>
      <c r="AF542" s="1">
        <f t="shared" ca="1" si="229"/>
        <v>760.31246927152324</v>
      </c>
      <c r="AG542" t="str">
        <f t="shared" ca="1" si="230"/>
        <v>Inactive</v>
      </c>
      <c r="AH542" s="3">
        <f t="shared" si="231"/>
        <v>45810</v>
      </c>
      <c r="AI542">
        <f t="shared" ca="1" si="232"/>
        <v>90.677966101694921</v>
      </c>
    </row>
    <row r="543" spans="1:35" x14ac:dyDescent="0.35">
      <c r="A543">
        <v>123997</v>
      </c>
      <c r="B543" s="5" t="s">
        <v>569</v>
      </c>
      <c r="C543" s="3">
        <v>45044</v>
      </c>
      <c r="D543" s="3">
        <v>45044</v>
      </c>
      <c r="E543" s="6">
        <v>5060</v>
      </c>
      <c r="F543" t="s">
        <v>26</v>
      </c>
      <c r="G543" s="6">
        <v>5060</v>
      </c>
      <c r="H543" t="str">
        <f t="shared" si="208"/>
        <v>Active</v>
      </c>
      <c r="I543">
        <f t="shared" si="209"/>
        <v>8.0831408775981526</v>
      </c>
      <c r="J543">
        <f t="shared" si="233"/>
        <v>91.916859122401846</v>
      </c>
      <c r="K543" s="3">
        <v>45210</v>
      </c>
      <c r="L543" s="1">
        <f t="shared" ca="1" si="210"/>
        <v>4096.5183910837904</v>
      </c>
      <c r="M543" t="s">
        <v>895</v>
      </c>
      <c r="N543" s="1">
        <f t="shared" ca="1" si="211"/>
        <v>963.48160891620955</v>
      </c>
      <c r="O543" t="str">
        <f t="shared" ca="1" si="212"/>
        <v>Active</v>
      </c>
      <c r="P543">
        <f t="shared" ca="1" si="213"/>
        <v>10.508083140877599</v>
      </c>
      <c r="Q543" s="3">
        <f t="shared" ca="1" si="214"/>
        <v>45388</v>
      </c>
      <c r="R543" s="1">
        <f t="shared" ca="1" si="215"/>
        <v>754.17773176374237</v>
      </c>
      <c r="S543" t="str">
        <f t="shared" ca="1" si="216"/>
        <v>Withdrawal</v>
      </c>
      <c r="T543" s="1">
        <f t="shared" ca="1" si="217"/>
        <v>209.30387715246718</v>
      </c>
      <c r="U543" t="str">
        <f t="shared" ca="1" si="218"/>
        <v>Active</v>
      </c>
      <c r="V543">
        <f t="shared" ca="1" si="219"/>
        <v>9.122401847575059</v>
      </c>
      <c r="W543" s="3">
        <f t="shared" ca="1" si="220"/>
        <v>45401</v>
      </c>
      <c r="X543" s="1">
        <f t="shared" ca="1" si="221"/>
        <v>73.340184108790879</v>
      </c>
      <c r="Y543" t="str">
        <f t="shared" ca="1" si="222"/>
        <v>Withdrawal</v>
      </c>
      <c r="Z543" s="1">
        <f t="shared" ca="1" si="223"/>
        <v>135.9636930436763</v>
      </c>
      <c r="AA543" t="str">
        <f t="shared" ca="1" si="224"/>
        <v>Inactive</v>
      </c>
      <c r="AB543">
        <f t="shared" ca="1" si="225"/>
        <v>75.750577367205537</v>
      </c>
      <c r="AC543" s="3">
        <f t="shared" ca="1" si="226"/>
        <v>45698</v>
      </c>
      <c r="AD543" s="1">
        <f t="shared" ca="1" si="227"/>
        <v>50.37159548050635</v>
      </c>
      <c r="AE543" t="str">
        <f t="shared" ca="1" si="228"/>
        <v>Deposit</v>
      </c>
      <c r="AF543" s="1">
        <f t="shared" ca="1" si="229"/>
        <v>186.33528852418266</v>
      </c>
      <c r="AG543" t="str">
        <f t="shared" ca="1" si="230"/>
        <v>Active</v>
      </c>
      <c r="AH543" s="3">
        <f t="shared" si="231"/>
        <v>45810</v>
      </c>
      <c r="AI543">
        <f t="shared" ca="1" si="232"/>
        <v>90.677966101694921</v>
      </c>
    </row>
    <row r="544" spans="1:35" x14ac:dyDescent="0.35">
      <c r="A544">
        <v>123998</v>
      </c>
      <c r="B544" s="5" t="s">
        <v>570</v>
      </c>
      <c r="C544" s="3">
        <v>44367</v>
      </c>
      <c r="D544" s="3">
        <v>44367</v>
      </c>
      <c r="E544" s="6">
        <v>708</v>
      </c>
      <c r="F544" t="s">
        <v>26</v>
      </c>
      <c r="G544" s="6">
        <v>708</v>
      </c>
      <c r="H544" t="str">
        <f t="shared" si="208"/>
        <v>Active</v>
      </c>
      <c r="I544">
        <f t="shared" si="209"/>
        <v>8.0831408775981526</v>
      </c>
      <c r="J544">
        <f t="shared" si="233"/>
        <v>91.916859122401846</v>
      </c>
      <c r="K544" s="3">
        <v>44465</v>
      </c>
      <c r="L544" s="1">
        <f t="shared" ca="1" si="210"/>
        <v>392.02356301226246</v>
      </c>
      <c r="M544" t="s">
        <v>896</v>
      </c>
      <c r="N544" s="1">
        <f t="shared" ca="1" si="211"/>
        <v>1100.0235630122625</v>
      </c>
      <c r="O544" t="str">
        <f t="shared" ca="1" si="212"/>
        <v>Active</v>
      </c>
      <c r="P544">
        <f t="shared" ca="1" si="213"/>
        <v>10.508083140877599</v>
      </c>
      <c r="Q544" s="3">
        <f t="shared" ca="1" si="214"/>
        <v>44603</v>
      </c>
      <c r="R544" s="1">
        <f t="shared" ca="1" si="215"/>
        <v>142.34906813978492</v>
      </c>
      <c r="S544" t="str">
        <f t="shared" ca="1" si="216"/>
        <v>Withdrawal</v>
      </c>
      <c r="T544" s="1">
        <f t="shared" ca="1" si="217"/>
        <v>957.67449487247757</v>
      </c>
      <c r="U544" t="str">
        <f t="shared" ca="1" si="218"/>
        <v>Active</v>
      </c>
      <c r="V544">
        <f t="shared" ca="1" si="219"/>
        <v>9.122401847575059</v>
      </c>
      <c r="W544" s="3">
        <f t="shared" ca="1" si="220"/>
        <v>44677</v>
      </c>
      <c r="X544" s="1">
        <f t="shared" ca="1" si="221"/>
        <v>75.451149997423784</v>
      </c>
      <c r="Y544" t="str">
        <f t="shared" ca="1" si="222"/>
        <v>Deposit</v>
      </c>
      <c r="Z544" s="1">
        <f t="shared" ca="1" si="223"/>
        <v>1033.1256448699014</v>
      </c>
      <c r="AA544" t="str">
        <f t="shared" ca="1" si="224"/>
        <v>Inactive</v>
      </c>
      <c r="AB544">
        <f t="shared" ca="1" si="225"/>
        <v>75.750577367205537</v>
      </c>
      <c r="AC544" s="3">
        <f t="shared" ca="1" si="226"/>
        <v>45049</v>
      </c>
      <c r="AD544" s="1">
        <f t="shared" ca="1" si="227"/>
        <v>881.34334444116053</v>
      </c>
      <c r="AE544" t="str">
        <f t="shared" ca="1" si="228"/>
        <v>Withdrawal</v>
      </c>
      <c r="AF544" s="1">
        <f t="shared" ca="1" si="229"/>
        <v>151.78230042874088</v>
      </c>
      <c r="AG544" t="str">
        <f t="shared" ca="1" si="230"/>
        <v>Inactive</v>
      </c>
      <c r="AH544" s="3">
        <f t="shared" si="231"/>
        <v>45810</v>
      </c>
      <c r="AI544">
        <f t="shared" ca="1" si="232"/>
        <v>90.677966101694921</v>
      </c>
    </row>
    <row r="545" spans="1:35" x14ac:dyDescent="0.35">
      <c r="A545">
        <v>123999</v>
      </c>
      <c r="B545" s="5" t="s">
        <v>571</v>
      </c>
      <c r="C545" s="3">
        <v>44095</v>
      </c>
      <c r="D545" s="3">
        <v>44095</v>
      </c>
      <c r="E545" s="6">
        <v>6258</v>
      </c>
      <c r="F545" t="s">
        <v>26</v>
      </c>
      <c r="G545" s="6">
        <v>6258</v>
      </c>
      <c r="H545" t="str">
        <f t="shared" si="208"/>
        <v>Active</v>
      </c>
      <c r="I545">
        <f t="shared" si="209"/>
        <v>8.0831408775981526</v>
      </c>
      <c r="J545">
        <f t="shared" si="233"/>
        <v>91.916859122401846</v>
      </c>
      <c r="K545" s="3">
        <v>44220</v>
      </c>
      <c r="L545" s="1">
        <f t="shared" ca="1" si="210"/>
        <v>1378.085348991915</v>
      </c>
      <c r="M545" t="s">
        <v>896</v>
      </c>
      <c r="N545" s="1">
        <f t="shared" ca="1" si="211"/>
        <v>7636.0853489919155</v>
      </c>
      <c r="O545" t="str">
        <f t="shared" ca="1" si="212"/>
        <v>Active</v>
      </c>
      <c r="P545">
        <f t="shared" ca="1" si="213"/>
        <v>10.508083140877599</v>
      </c>
      <c r="Q545" s="3">
        <f t="shared" ca="1" si="214"/>
        <v>44327</v>
      </c>
      <c r="R545" s="1">
        <f t="shared" ca="1" si="215"/>
        <v>3510.4376902463091</v>
      </c>
      <c r="S545" t="str">
        <f t="shared" ca="1" si="216"/>
        <v>Withdrawal</v>
      </c>
      <c r="T545" s="1">
        <f t="shared" ca="1" si="217"/>
        <v>4125.6476587456063</v>
      </c>
      <c r="U545" t="str">
        <f t="shared" ca="1" si="218"/>
        <v>Active</v>
      </c>
      <c r="V545">
        <f t="shared" ca="1" si="219"/>
        <v>9.122401847575059</v>
      </c>
      <c r="W545" s="3">
        <f t="shared" ca="1" si="220"/>
        <v>44366</v>
      </c>
      <c r="X545" s="1">
        <f t="shared" ca="1" si="221"/>
        <v>1128.8859263026918</v>
      </c>
      <c r="Y545" t="str">
        <f t="shared" ca="1" si="222"/>
        <v>Deposit</v>
      </c>
      <c r="Z545" s="1">
        <f t="shared" ca="1" si="223"/>
        <v>5254.5335850482979</v>
      </c>
      <c r="AA545" t="str">
        <f t="shared" ca="1" si="224"/>
        <v>Inactive</v>
      </c>
      <c r="AB545">
        <f t="shared" ca="1" si="225"/>
        <v>75.750577367205537</v>
      </c>
      <c r="AC545" s="3">
        <f t="shared" ca="1" si="226"/>
        <v>44757</v>
      </c>
      <c r="AD545" s="1">
        <f t="shared" ca="1" si="227"/>
        <v>1044.0376596241094</v>
      </c>
      <c r="AE545" t="str">
        <f t="shared" ca="1" si="228"/>
        <v>Deposit</v>
      </c>
      <c r="AF545" s="1">
        <f t="shared" ca="1" si="229"/>
        <v>6298.5712446724074</v>
      </c>
      <c r="AG545" t="str">
        <f t="shared" ca="1" si="230"/>
        <v>Inactive</v>
      </c>
      <c r="AH545" s="3">
        <f t="shared" si="231"/>
        <v>45810</v>
      </c>
      <c r="AI545">
        <f t="shared" ca="1" si="232"/>
        <v>90.677966101694921</v>
      </c>
    </row>
    <row r="546" spans="1:35" x14ac:dyDescent="0.35">
      <c r="A546">
        <v>124000</v>
      </c>
      <c r="B546" s="5" t="s">
        <v>572</v>
      </c>
      <c r="C546" s="3">
        <v>44932</v>
      </c>
      <c r="D546" s="3">
        <v>44932</v>
      </c>
      <c r="E546" s="6">
        <v>7555</v>
      </c>
      <c r="F546" t="s">
        <v>26</v>
      </c>
      <c r="G546" s="6">
        <v>7555</v>
      </c>
      <c r="H546" t="str">
        <f t="shared" si="208"/>
        <v>Active</v>
      </c>
      <c r="I546">
        <f t="shared" si="209"/>
        <v>8.0831408775981526</v>
      </c>
      <c r="J546">
        <f t="shared" si="233"/>
        <v>91.916859122401846</v>
      </c>
      <c r="K546" s="3">
        <v>44996</v>
      </c>
      <c r="L546" s="1">
        <f t="shared" ca="1" si="210"/>
        <v>6681.9498736615842</v>
      </c>
      <c r="M546" t="s">
        <v>896</v>
      </c>
      <c r="N546" s="1">
        <f t="shared" ca="1" si="211"/>
        <v>14236.949873661584</v>
      </c>
      <c r="O546" t="str">
        <f t="shared" ca="1" si="212"/>
        <v>Active</v>
      </c>
      <c r="P546">
        <f t="shared" ca="1" si="213"/>
        <v>10.508083140877599</v>
      </c>
      <c r="Q546" s="3">
        <f t="shared" ca="1" si="214"/>
        <v>45101</v>
      </c>
      <c r="R546" s="1">
        <f t="shared" ca="1" si="215"/>
        <v>9663.5255800930445</v>
      </c>
      <c r="S546" t="str">
        <f t="shared" ca="1" si="216"/>
        <v>Deposit</v>
      </c>
      <c r="T546" s="1">
        <f t="shared" ca="1" si="217"/>
        <v>14238.949873661584</v>
      </c>
      <c r="U546" t="str">
        <f t="shared" ca="1" si="218"/>
        <v>Active</v>
      </c>
      <c r="V546">
        <f t="shared" ca="1" si="219"/>
        <v>9.122401847575059</v>
      </c>
      <c r="W546" s="3">
        <f t="shared" ca="1" si="220"/>
        <v>45211</v>
      </c>
      <c r="X546" s="1">
        <f t="shared" ca="1" si="221"/>
        <v>3750.3577555211345</v>
      </c>
      <c r="Y546" t="str">
        <f t="shared" ca="1" si="222"/>
        <v>Withdrawal</v>
      </c>
      <c r="Z546" s="1">
        <f t="shared" ca="1" si="223"/>
        <v>10488.59211814045</v>
      </c>
      <c r="AA546" t="str">
        <f t="shared" ca="1" si="224"/>
        <v>Inactive</v>
      </c>
      <c r="AB546">
        <f t="shared" ca="1" si="225"/>
        <v>75.750577367205537</v>
      </c>
      <c r="AC546" s="3">
        <f t="shared" ca="1" si="226"/>
        <v>45654</v>
      </c>
      <c r="AD546" s="1">
        <f t="shared" ca="1" si="227"/>
        <v>9974.9265227305605</v>
      </c>
      <c r="AE546" t="str">
        <f t="shared" ca="1" si="228"/>
        <v>Withdrawal</v>
      </c>
      <c r="AF546" s="1">
        <f t="shared" ca="1" si="229"/>
        <v>513.66559540988965</v>
      </c>
      <c r="AG546" t="str">
        <f t="shared" ca="1" si="230"/>
        <v>Active</v>
      </c>
      <c r="AH546" s="3">
        <f t="shared" si="231"/>
        <v>45810</v>
      </c>
      <c r="AI546">
        <f t="shared" ca="1" si="232"/>
        <v>90.677966101694921</v>
      </c>
    </row>
    <row r="547" spans="1:35" x14ac:dyDescent="0.35">
      <c r="A547">
        <v>124001</v>
      </c>
      <c r="B547" s="5" t="s">
        <v>573</v>
      </c>
      <c r="C547" s="3">
        <v>44210</v>
      </c>
      <c r="D547" s="3">
        <v>44210</v>
      </c>
      <c r="E547" s="6">
        <v>3364</v>
      </c>
      <c r="F547" t="s">
        <v>26</v>
      </c>
      <c r="G547" s="6">
        <v>3364</v>
      </c>
      <c r="H547" t="str">
        <f t="shared" si="208"/>
        <v>Active</v>
      </c>
      <c r="I547">
        <f t="shared" si="209"/>
        <v>8.0831408775981526</v>
      </c>
      <c r="J547">
        <f t="shared" si="233"/>
        <v>91.916859122401846</v>
      </c>
      <c r="K547" s="3">
        <v>44263</v>
      </c>
      <c r="L547" s="1">
        <f t="shared" ca="1" si="210"/>
        <v>2783.8670462144783</v>
      </c>
      <c r="M547" t="s">
        <v>896</v>
      </c>
      <c r="N547" s="1">
        <f t="shared" ca="1" si="211"/>
        <v>6147.8670462144783</v>
      </c>
      <c r="O547" t="str">
        <f t="shared" ca="1" si="212"/>
        <v>Active</v>
      </c>
      <c r="P547">
        <f t="shared" ca="1" si="213"/>
        <v>10.508083140877599</v>
      </c>
      <c r="Q547" s="3">
        <f t="shared" ca="1" si="214"/>
        <v>44357</v>
      </c>
      <c r="R547" s="1">
        <f t="shared" ca="1" si="215"/>
        <v>5695.8630027146146</v>
      </c>
      <c r="S547" t="str">
        <f t="shared" ca="1" si="216"/>
        <v>Deposit</v>
      </c>
      <c r="T547" s="1">
        <f t="shared" ca="1" si="217"/>
        <v>6149.8670462144783</v>
      </c>
      <c r="U547" t="str">
        <f t="shared" ca="1" si="218"/>
        <v>Active</v>
      </c>
      <c r="V547">
        <f t="shared" ca="1" si="219"/>
        <v>9.122401847575059</v>
      </c>
      <c r="W547" s="3">
        <f t="shared" ca="1" si="220"/>
        <v>44412</v>
      </c>
      <c r="X547" s="1">
        <f t="shared" ca="1" si="221"/>
        <v>3908.5983642219558</v>
      </c>
      <c r="Y547" t="str">
        <f t="shared" ca="1" si="222"/>
        <v>Withdrawal</v>
      </c>
      <c r="Z547" s="1">
        <f t="shared" ca="1" si="223"/>
        <v>2241.2686819925225</v>
      </c>
      <c r="AA547" t="str">
        <f t="shared" ca="1" si="224"/>
        <v>Inactive</v>
      </c>
      <c r="AB547">
        <f t="shared" ca="1" si="225"/>
        <v>75.750577367205537</v>
      </c>
      <c r="AC547" s="3">
        <f t="shared" ca="1" si="226"/>
        <v>44907</v>
      </c>
      <c r="AD547" s="1">
        <f t="shared" ca="1" si="227"/>
        <v>33.302911867870556</v>
      </c>
      <c r="AE547" t="str">
        <f t="shared" ca="1" si="228"/>
        <v>Withdrawal</v>
      </c>
      <c r="AF547" s="1">
        <f t="shared" ca="1" si="229"/>
        <v>2207.965770124652</v>
      </c>
      <c r="AG547" t="str">
        <f t="shared" ca="1" si="230"/>
        <v>Inactive</v>
      </c>
      <c r="AH547" s="3">
        <f t="shared" si="231"/>
        <v>45810</v>
      </c>
      <c r="AI547">
        <f t="shared" ca="1" si="232"/>
        <v>90.677966101694921</v>
      </c>
    </row>
    <row r="548" spans="1:35" x14ac:dyDescent="0.35">
      <c r="A548">
        <v>124002</v>
      </c>
      <c r="B548" s="5" t="s">
        <v>574</v>
      </c>
      <c r="C548" s="3">
        <v>44384</v>
      </c>
      <c r="D548" s="3">
        <v>44384</v>
      </c>
      <c r="E548" s="6">
        <v>3585</v>
      </c>
      <c r="F548" t="s">
        <v>26</v>
      </c>
      <c r="G548" s="6">
        <v>3585</v>
      </c>
      <c r="H548" t="str">
        <f t="shared" si="208"/>
        <v>Active</v>
      </c>
      <c r="I548">
        <f t="shared" si="209"/>
        <v>8.0831408775981526</v>
      </c>
      <c r="J548">
        <f t="shared" si="233"/>
        <v>91.916859122401846</v>
      </c>
      <c r="K548" s="3">
        <v>44467</v>
      </c>
      <c r="L548" s="1">
        <f t="shared" ca="1" si="210"/>
        <v>1406.0504463805858</v>
      </c>
      <c r="M548" t="s">
        <v>895</v>
      </c>
      <c r="N548" s="1">
        <f t="shared" ca="1" si="211"/>
        <v>2178.9495536194145</v>
      </c>
      <c r="O548" t="str">
        <f t="shared" ca="1" si="212"/>
        <v>Active</v>
      </c>
      <c r="P548">
        <f t="shared" ca="1" si="213"/>
        <v>10.508083140877599</v>
      </c>
      <c r="Q548" s="3">
        <f t="shared" ca="1" si="214"/>
        <v>44584</v>
      </c>
      <c r="R548" s="1">
        <f t="shared" ca="1" si="215"/>
        <v>1947.9739106067611</v>
      </c>
      <c r="S548" t="str">
        <f t="shared" ca="1" si="216"/>
        <v>Deposit</v>
      </c>
      <c r="T548" s="1">
        <f t="shared" ca="1" si="217"/>
        <v>2180.9495536194145</v>
      </c>
      <c r="U548" t="str">
        <f t="shared" ca="1" si="218"/>
        <v>Active</v>
      </c>
      <c r="V548">
        <f t="shared" ca="1" si="219"/>
        <v>9.122401847575059</v>
      </c>
      <c r="W548" s="3">
        <f t="shared" ca="1" si="220"/>
        <v>44593</v>
      </c>
      <c r="X548" s="1">
        <f t="shared" ca="1" si="221"/>
        <v>1887.2626768669347</v>
      </c>
      <c r="Y548" t="str">
        <f t="shared" ca="1" si="222"/>
        <v>Withdrawal</v>
      </c>
      <c r="Z548" s="1">
        <f t="shared" ca="1" si="223"/>
        <v>293.68687675247975</v>
      </c>
      <c r="AA548" t="str">
        <f t="shared" ca="1" si="224"/>
        <v>Inactive</v>
      </c>
      <c r="AB548">
        <f t="shared" ca="1" si="225"/>
        <v>75.750577367205537</v>
      </c>
      <c r="AC548" s="3">
        <f t="shared" ca="1" si="226"/>
        <v>45117</v>
      </c>
      <c r="AD548" s="1">
        <f t="shared" ca="1" si="227"/>
        <v>68.103490903827478</v>
      </c>
      <c r="AE548" t="str">
        <f t="shared" ca="1" si="228"/>
        <v>Withdrawal</v>
      </c>
      <c r="AF548" s="1">
        <f t="shared" ca="1" si="229"/>
        <v>225.58338584865226</v>
      </c>
      <c r="AG548" t="str">
        <f t="shared" ca="1" si="230"/>
        <v>Inactive</v>
      </c>
      <c r="AH548" s="3">
        <f t="shared" si="231"/>
        <v>45810</v>
      </c>
      <c r="AI548">
        <f t="shared" ca="1" si="232"/>
        <v>90.677966101694921</v>
      </c>
    </row>
    <row r="549" spans="1:35" x14ac:dyDescent="0.35">
      <c r="A549">
        <v>124003</v>
      </c>
      <c r="B549" s="5" t="s">
        <v>575</v>
      </c>
      <c r="C549" s="3">
        <v>44804</v>
      </c>
      <c r="D549" s="3">
        <v>44804</v>
      </c>
      <c r="E549" s="6">
        <v>4771</v>
      </c>
      <c r="F549" t="s">
        <v>26</v>
      </c>
      <c r="G549" s="6">
        <v>4771</v>
      </c>
      <c r="H549" t="str">
        <f t="shared" si="208"/>
        <v>Inactive</v>
      </c>
      <c r="I549">
        <f t="shared" si="209"/>
        <v>8.0831408775981526</v>
      </c>
      <c r="J549">
        <f t="shared" si="233"/>
        <v>91.916859122401846</v>
      </c>
      <c r="K549" s="3">
        <v>44989</v>
      </c>
      <c r="L549" s="1">
        <f t="shared" ca="1" si="210"/>
        <v>347.11987358078693</v>
      </c>
      <c r="M549" t="s">
        <v>896</v>
      </c>
      <c r="N549" s="1">
        <f t="shared" ca="1" si="211"/>
        <v>5118.1198735807866</v>
      </c>
      <c r="O549" t="str">
        <f t="shared" ca="1" si="212"/>
        <v>Active</v>
      </c>
      <c r="P549">
        <f t="shared" ca="1" si="213"/>
        <v>10.508083140877599</v>
      </c>
      <c r="Q549" s="3">
        <f t="shared" ca="1" si="214"/>
        <v>45149</v>
      </c>
      <c r="R549" s="1">
        <f t="shared" ca="1" si="215"/>
        <v>4611.920202907846</v>
      </c>
      <c r="S549" t="str">
        <f t="shared" ca="1" si="216"/>
        <v>Withdrawal</v>
      </c>
      <c r="T549" s="1">
        <f t="shared" ca="1" si="217"/>
        <v>506.19967067294056</v>
      </c>
      <c r="U549" t="str">
        <f t="shared" ca="1" si="218"/>
        <v>Active</v>
      </c>
      <c r="V549">
        <f t="shared" ca="1" si="219"/>
        <v>9.122401847575059</v>
      </c>
      <c r="W549" s="3">
        <f t="shared" ca="1" si="220"/>
        <v>45218</v>
      </c>
      <c r="X549" s="1">
        <f t="shared" ca="1" si="221"/>
        <v>226.93236924316494</v>
      </c>
      <c r="Y549" t="str">
        <f t="shared" ca="1" si="222"/>
        <v>Withdrawal</v>
      </c>
      <c r="Z549" s="1">
        <f t="shared" ca="1" si="223"/>
        <v>279.26730142977561</v>
      </c>
      <c r="AA549" t="str">
        <f t="shared" ca="1" si="224"/>
        <v>Inactive</v>
      </c>
      <c r="AB549">
        <f t="shared" ca="1" si="225"/>
        <v>75.750577367205537</v>
      </c>
      <c r="AC549" s="3">
        <f t="shared" ca="1" si="226"/>
        <v>45880</v>
      </c>
      <c r="AD549" s="1">
        <f t="shared" ca="1" si="227"/>
        <v>122.12360662080425</v>
      </c>
      <c r="AE549" t="str">
        <f t="shared" ca="1" si="228"/>
        <v>Deposit</v>
      </c>
      <c r="AF549" s="1">
        <f t="shared" ca="1" si="229"/>
        <v>401.39090805057987</v>
      </c>
      <c r="AG549" t="e">
        <f t="shared" ca="1" si="230"/>
        <v>#NUM!</v>
      </c>
      <c r="AH549" s="3">
        <f t="shared" si="231"/>
        <v>45810</v>
      </c>
      <c r="AI549">
        <f t="shared" ca="1" si="232"/>
        <v>90.677966101694921</v>
      </c>
    </row>
    <row r="550" spans="1:35" x14ac:dyDescent="0.35">
      <c r="A550">
        <v>124004</v>
      </c>
      <c r="B550" s="5" t="s">
        <v>576</v>
      </c>
      <c r="C550" s="3">
        <v>43837</v>
      </c>
      <c r="D550" s="3">
        <v>43837</v>
      </c>
      <c r="E550" s="6">
        <v>5622</v>
      </c>
      <c r="F550" t="s">
        <v>26</v>
      </c>
      <c r="G550" s="6">
        <v>5622</v>
      </c>
      <c r="H550" t="str">
        <f t="shared" si="208"/>
        <v>Active</v>
      </c>
      <c r="I550">
        <f t="shared" si="209"/>
        <v>8.0831408775981526</v>
      </c>
      <c r="J550">
        <f t="shared" si="233"/>
        <v>91.916859122401846</v>
      </c>
      <c r="K550" s="3">
        <v>43989</v>
      </c>
      <c r="L550" s="1">
        <f t="shared" ca="1" si="210"/>
        <v>2911.3928923679437</v>
      </c>
      <c r="M550" t="s">
        <v>895</v>
      </c>
      <c r="N550" s="1">
        <f t="shared" ca="1" si="211"/>
        <v>2710.6071076320563</v>
      </c>
      <c r="O550" t="str">
        <f t="shared" ca="1" si="212"/>
        <v>Active</v>
      </c>
      <c r="P550">
        <f t="shared" ca="1" si="213"/>
        <v>10.508083140877599</v>
      </c>
      <c r="Q550" s="3">
        <f t="shared" ca="1" si="214"/>
        <v>44059</v>
      </c>
      <c r="R550" s="1">
        <f t="shared" ca="1" si="215"/>
        <v>2490.7106118494876</v>
      </c>
      <c r="S550" t="str">
        <f t="shared" ca="1" si="216"/>
        <v>Withdrawal</v>
      </c>
      <c r="T550" s="1">
        <f t="shared" ca="1" si="217"/>
        <v>219.89649578256876</v>
      </c>
      <c r="U550" t="str">
        <f t="shared" ca="1" si="218"/>
        <v>Inactive</v>
      </c>
      <c r="V550">
        <f t="shared" ca="1" si="219"/>
        <v>9.122401847575059</v>
      </c>
      <c r="W550" s="3">
        <f t="shared" ca="1" si="220"/>
        <v>44257</v>
      </c>
      <c r="X550" s="1">
        <f t="shared" ca="1" si="221"/>
        <v>7.3804704279655784</v>
      </c>
      <c r="Y550" t="str">
        <f t="shared" ca="1" si="222"/>
        <v>Withdrawal</v>
      </c>
      <c r="Z550" s="1">
        <f t="shared" ca="1" si="223"/>
        <v>212.51602535460319</v>
      </c>
      <c r="AA550" t="str">
        <f t="shared" ca="1" si="224"/>
        <v>Inactive</v>
      </c>
      <c r="AB550">
        <f t="shared" ca="1" si="225"/>
        <v>75.750577367205537</v>
      </c>
      <c r="AC550" s="3">
        <f t="shared" ca="1" si="226"/>
        <v>44673</v>
      </c>
      <c r="AD550" s="1">
        <f t="shared" ca="1" si="227"/>
        <v>131.6319359027749</v>
      </c>
      <c r="AE550" t="str">
        <f t="shared" ca="1" si="228"/>
        <v>Withdrawal</v>
      </c>
      <c r="AF550" s="1">
        <f t="shared" ca="1" si="229"/>
        <v>80.884089451828288</v>
      </c>
      <c r="AG550" t="str">
        <f t="shared" ca="1" si="230"/>
        <v>Inactive</v>
      </c>
      <c r="AH550" s="3">
        <f t="shared" si="231"/>
        <v>45810</v>
      </c>
      <c r="AI550">
        <f t="shared" ca="1" si="232"/>
        <v>90.677966101694921</v>
      </c>
    </row>
    <row r="551" spans="1:35" x14ac:dyDescent="0.35">
      <c r="A551">
        <v>124005</v>
      </c>
      <c r="B551" s="5" t="s">
        <v>577</v>
      </c>
      <c r="C551" s="3">
        <v>44296</v>
      </c>
      <c r="D551" s="3">
        <v>44296</v>
      </c>
      <c r="E551" s="6">
        <v>5967</v>
      </c>
      <c r="F551" t="s">
        <v>26</v>
      </c>
      <c r="G551" s="6">
        <v>5967</v>
      </c>
      <c r="H551" t="str">
        <f t="shared" si="208"/>
        <v>Active</v>
      </c>
      <c r="I551">
        <f t="shared" si="209"/>
        <v>8.0831408775981526</v>
      </c>
      <c r="J551">
        <f t="shared" si="233"/>
        <v>91.916859122401846</v>
      </c>
      <c r="K551" s="3">
        <v>44427</v>
      </c>
      <c r="L551" s="1">
        <f t="shared" ca="1" si="210"/>
        <v>920.54307564743704</v>
      </c>
      <c r="M551" t="s">
        <v>895</v>
      </c>
      <c r="N551" s="1">
        <f t="shared" ca="1" si="211"/>
        <v>5046.456924352563</v>
      </c>
      <c r="O551" t="str">
        <f t="shared" ca="1" si="212"/>
        <v>Active</v>
      </c>
      <c r="P551">
        <f t="shared" ca="1" si="213"/>
        <v>10.508083140877599</v>
      </c>
      <c r="Q551" s="3">
        <f t="shared" ca="1" si="214"/>
        <v>44481</v>
      </c>
      <c r="R551" s="1">
        <f t="shared" ca="1" si="215"/>
        <v>2298.9551872376182</v>
      </c>
      <c r="S551" t="str">
        <f t="shared" ca="1" si="216"/>
        <v>Withdrawal</v>
      </c>
      <c r="T551" s="1">
        <f t="shared" ca="1" si="217"/>
        <v>2747.5017371149447</v>
      </c>
      <c r="U551" t="str">
        <f t="shared" ca="1" si="218"/>
        <v>Active</v>
      </c>
      <c r="V551">
        <f t="shared" ca="1" si="219"/>
        <v>9.122401847575059</v>
      </c>
      <c r="W551" s="3">
        <f t="shared" ca="1" si="220"/>
        <v>44518</v>
      </c>
      <c r="X551" s="1">
        <f t="shared" ca="1" si="221"/>
        <v>1011.4641111929039</v>
      </c>
      <c r="Y551" t="str">
        <f t="shared" ca="1" si="222"/>
        <v>Withdrawal</v>
      </c>
      <c r="Z551" s="1">
        <f t="shared" ca="1" si="223"/>
        <v>1736.0376259220407</v>
      </c>
      <c r="AA551" t="str">
        <f t="shared" ca="1" si="224"/>
        <v>Inactive</v>
      </c>
      <c r="AB551">
        <f t="shared" ca="1" si="225"/>
        <v>75.750577367205537</v>
      </c>
      <c r="AC551" s="3">
        <f t="shared" ca="1" si="226"/>
        <v>45076</v>
      </c>
      <c r="AD551" s="1">
        <f t="shared" ca="1" si="227"/>
        <v>762.76080563378878</v>
      </c>
      <c r="AE551" t="str">
        <f t="shared" ca="1" si="228"/>
        <v>Withdrawal</v>
      </c>
      <c r="AF551" s="1">
        <f t="shared" ca="1" si="229"/>
        <v>973.27682028825188</v>
      </c>
      <c r="AG551" t="str">
        <f t="shared" ca="1" si="230"/>
        <v>Inactive</v>
      </c>
      <c r="AH551" s="3">
        <f t="shared" si="231"/>
        <v>45810</v>
      </c>
      <c r="AI551">
        <f t="shared" ca="1" si="232"/>
        <v>90.677966101694921</v>
      </c>
    </row>
    <row r="552" spans="1:35" x14ac:dyDescent="0.35">
      <c r="A552">
        <v>124006</v>
      </c>
      <c r="B552" s="5" t="s">
        <v>578</v>
      </c>
      <c r="C552" s="3">
        <v>44964</v>
      </c>
      <c r="D552" s="3">
        <v>44964</v>
      </c>
      <c r="E552" s="6">
        <v>8507</v>
      </c>
      <c r="F552" t="s">
        <v>26</v>
      </c>
      <c r="G552" s="6">
        <v>8507</v>
      </c>
      <c r="H552" t="str">
        <f t="shared" si="208"/>
        <v>Active</v>
      </c>
      <c r="I552">
        <f t="shared" si="209"/>
        <v>8.0831408775981526</v>
      </c>
      <c r="J552">
        <f t="shared" si="233"/>
        <v>91.916859122401846</v>
      </c>
      <c r="K552" s="3">
        <v>45019</v>
      </c>
      <c r="L552" s="1">
        <f t="shared" ca="1" si="210"/>
        <v>4331.3409261310571</v>
      </c>
      <c r="M552" t="s">
        <v>895</v>
      </c>
      <c r="N552" s="1">
        <f t="shared" ca="1" si="211"/>
        <v>4175.6590738689429</v>
      </c>
      <c r="O552" t="str">
        <f t="shared" ca="1" si="212"/>
        <v>Active</v>
      </c>
      <c r="P552">
        <f t="shared" ca="1" si="213"/>
        <v>10.508083140877599</v>
      </c>
      <c r="Q552" s="3">
        <f t="shared" ca="1" si="214"/>
        <v>45041</v>
      </c>
      <c r="R552" s="1">
        <f t="shared" ca="1" si="215"/>
        <v>1668.5080727468358</v>
      </c>
      <c r="S552" t="str">
        <f t="shared" ca="1" si="216"/>
        <v>Withdrawal</v>
      </c>
      <c r="T552" s="1">
        <f t="shared" ca="1" si="217"/>
        <v>2507.1510011221071</v>
      </c>
      <c r="U552" t="str">
        <f t="shared" ca="1" si="218"/>
        <v>Active</v>
      </c>
      <c r="V552">
        <f t="shared" ca="1" si="219"/>
        <v>9.122401847575059</v>
      </c>
      <c r="W552" s="3">
        <f t="shared" ca="1" si="220"/>
        <v>45124</v>
      </c>
      <c r="X552" s="1">
        <f t="shared" ca="1" si="221"/>
        <v>608.80777746468993</v>
      </c>
      <c r="Y552" t="str">
        <f t="shared" ca="1" si="222"/>
        <v>Withdrawal</v>
      </c>
      <c r="Z552" s="1">
        <f t="shared" ca="1" si="223"/>
        <v>1898.3432236574172</v>
      </c>
      <c r="AA552" t="str">
        <f t="shared" ca="1" si="224"/>
        <v>Inactive</v>
      </c>
      <c r="AB552">
        <f t="shared" ca="1" si="225"/>
        <v>75.750577367205537</v>
      </c>
      <c r="AC552" s="3">
        <f t="shared" ca="1" si="226"/>
        <v>45689</v>
      </c>
      <c r="AD552" s="1">
        <f t="shared" ca="1" si="227"/>
        <v>1202.78619344362</v>
      </c>
      <c r="AE552" t="str">
        <f t="shared" ca="1" si="228"/>
        <v>Withdrawal</v>
      </c>
      <c r="AF552" s="1">
        <f t="shared" ca="1" si="229"/>
        <v>695.55703021379713</v>
      </c>
      <c r="AG552" t="str">
        <f t="shared" ca="1" si="230"/>
        <v>Active</v>
      </c>
      <c r="AH552" s="3">
        <f t="shared" si="231"/>
        <v>45810</v>
      </c>
      <c r="AI552">
        <f t="shared" ca="1" si="232"/>
        <v>90.677966101694921</v>
      </c>
    </row>
    <row r="553" spans="1:35" x14ac:dyDescent="0.35">
      <c r="A553">
        <v>124007</v>
      </c>
      <c r="B553" s="5" t="s">
        <v>579</v>
      </c>
      <c r="C553" s="3">
        <v>44409</v>
      </c>
      <c r="D553" s="3">
        <v>44409</v>
      </c>
      <c r="E553" s="6">
        <v>3990</v>
      </c>
      <c r="F553" t="s">
        <v>26</v>
      </c>
      <c r="G553" s="6">
        <v>3990</v>
      </c>
      <c r="H553" t="str">
        <f t="shared" si="208"/>
        <v>Active</v>
      </c>
      <c r="I553">
        <f t="shared" si="209"/>
        <v>8.0831408775981526</v>
      </c>
      <c r="J553">
        <f t="shared" si="233"/>
        <v>91.916859122401846</v>
      </c>
      <c r="K553" s="3">
        <v>44444</v>
      </c>
      <c r="L553" s="1">
        <f t="shared" ca="1" si="210"/>
        <v>2600.025952290071</v>
      </c>
      <c r="M553" t="s">
        <v>895</v>
      </c>
      <c r="N553" s="1">
        <f t="shared" ca="1" si="211"/>
        <v>1389.974047709929</v>
      </c>
      <c r="O553" t="str">
        <f t="shared" ca="1" si="212"/>
        <v>Inactive</v>
      </c>
      <c r="P553">
        <f t="shared" ca="1" si="213"/>
        <v>10.508083140877599</v>
      </c>
      <c r="Q553" s="3">
        <f t="shared" ca="1" si="214"/>
        <v>44644</v>
      </c>
      <c r="R553" s="1">
        <f t="shared" ca="1" si="215"/>
        <v>355.76309726609048</v>
      </c>
      <c r="S553" t="str">
        <f t="shared" ca="1" si="216"/>
        <v>Deposit</v>
      </c>
      <c r="T553" s="1">
        <f t="shared" ca="1" si="217"/>
        <v>1391.974047709929</v>
      </c>
      <c r="U553" t="str">
        <f t="shared" ca="1" si="218"/>
        <v>Inactive</v>
      </c>
      <c r="V553">
        <f t="shared" ca="1" si="219"/>
        <v>9.122401847575059</v>
      </c>
      <c r="W553" s="3">
        <f t="shared" ca="1" si="220"/>
        <v>44836</v>
      </c>
      <c r="X553" s="1">
        <f t="shared" ca="1" si="221"/>
        <v>1252.7220117455274</v>
      </c>
      <c r="Y553" t="str">
        <f t="shared" ca="1" si="222"/>
        <v>Withdrawal</v>
      </c>
      <c r="Z553" s="1">
        <f t="shared" ca="1" si="223"/>
        <v>139.25203596440156</v>
      </c>
      <c r="AA553" t="str">
        <f t="shared" ca="1" si="224"/>
        <v>Active</v>
      </c>
      <c r="AB553">
        <f t="shared" ca="1" si="225"/>
        <v>75.750577367205537</v>
      </c>
      <c r="AC553" s="3">
        <f t="shared" ca="1" si="226"/>
        <v>44906</v>
      </c>
      <c r="AD553" s="1">
        <f t="shared" ca="1" si="227"/>
        <v>125.03764397540289</v>
      </c>
      <c r="AE553" t="str">
        <f t="shared" ca="1" si="228"/>
        <v>Withdrawal</v>
      </c>
      <c r="AF553" s="1">
        <f t="shared" ca="1" si="229"/>
        <v>14.214391988998671</v>
      </c>
      <c r="AG553" t="str">
        <f t="shared" ca="1" si="230"/>
        <v>Inactive</v>
      </c>
      <c r="AH553" s="3">
        <f t="shared" si="231"/>
        <v>45810</v>
      </c>
      <c r="AI553">
        <f t="shared" ca="1" si="232"/>
        <v>90.677966101694921</v>
      </c>
    </row>
    <row r="554" spans="1:35" x14ac:dyDescent="0.35">
      <c r="A554">
        <v>124008</v>
      </c>
      <c r="B554" s="5" t="s">
        <v>580</v>
      </c>
      <c r="C554" s="3">
        <v>44065</v>
      </c>
      <c r="D554" s="3">
        <v>44065</v>
      </c>
      <c r="E554" s="6">
        <v>8375</v>
      </c>
      <c r="F554" t="s">
        <v>26</v>
      </c>
      <c r="G554" s="6">
        <v>8375</v>
      </c>
      <c r="H554" t="str">
        <f t="shared" si="208"/>
        <v>Active</v>
      </c>
      <c r="I554">
        <f t="shared" si="209"/>
        <v>8.0831408775981526</v>
      </c>
      <c r="J554">
        <f t="shared" si="233"/>
        <v>91.916859122401846</v>
      </c>
      <c r="K554" s="3">
        <v>44210</v>
      </c>
      <c r="L554" s="1">
        <f t="shared" ca="1" si="210"/>
        <v>6459.660523701813</v>
      </c>
      <c r="M554" t="s">
        <v>896</v>
      </c>
      <c r="N554" s="1">
        <f t="shared" ca="1" si="211"/>
        <v>14834.660523701812</v>
      </c>
      <c r="O554" t="str">
        <f t="shared" ca="1" si="212"/>
        <v>Active</v>
      </c>
      <c r="P554">
        <f t="shared" ca="1" si="213"/>
        <v>10.508083140877599</v>
      </c>
      <c r="Q554" s="3">
        <f t="shared" ca="1" si="214"/>
        <v>44266</v>
      </c>
      <c r="R554" s="1">
        <f t="shared" ca="1" si="215"/>
        <v>10353.214267250019</v>
      </c>
      <c r="S554" t="str">
        <f t="shared" ca="1" si="216"/>
        <v>Deposit</v>
      </c>
      <c r="T554" s="1">
        <f t="shared" ca="1" si="217"/>
        <v>14836.660523701812</v>
      </c>
      <c r="U554" t="str">
        <f t="shared" ca="1" si="218"/>
        <v>Active</v>
      </c>
      <c r="V554">
        <f t="shared" ca="1" si="219"/>
        <v>9.122401847575059</v>
      </c>
      <c r="W554" s="3">
        <f t="shared" ca="1" si="220"/>
        <v>44441</v>
      </c>
      <c r="X554" s="1">
        <f t="shared" ca="1" si="221"/>
        <v>1845.1071028000385</v>
      </c>
      <c r="Y554" t="str">
        <f t="shared" ca="1" si="222"/>
        <v>Deposit</v>
      </c>
      <c r="Z554" s="1">
        <f t="shared" ca="1" si="223"/>
        <v>16681.767626501849</v>
      </c>
      <c r="AA554" t="str">
        <f t="shared" ca="1" si="224"/>
        <v>Inactive</v>
      </c>
      <c r="AB554">
        <f t="shared" ca="1" si="225"/>
        <v>75.750577367205537</v>
      </c>
      <c r="AC554" s="3">
        <f t="shared" ca="1" si="226"/>
        <v>44754</v>
      </c>
      <c r="AD554" s="1">
        <f t="shared" ca="1" si="227"/>
        <v>8374.5785803875224</v>
      </c>
      <c r="AE554" t="str">
        <f t="shared" ca="1" si="228"/>
        <v>Deposit</v>
      </c>
      <c r="AF554" s="1">
        <f t="shared" ca="1" si="229"/>
        <v>25056.346206889371</v>
      </c>
      <c r="AG554" t="str">
        <f t="shared" ca="1" si="230"/>
        <v>Inactive</v>
      </c>
      <c r="AH554" s="3">
        <f t="shared" si="231"/>
        <v>45810</v>
      </c>
      <c r="AI554">
        <f t="shared" ca="1" si="232"/>
        <v>90.677966101694921</v>
      </c>
    </row>
    <row r="555" spans="1:35" x14ac:dyDescent="0.35">
      <c r="A555">
        <v>124009</v>
      </c>
      <c r="B555" s="5" t="s">
        <v>581</v>
      </c>
      <c r="C555" s="3">
        <v>43970</v>
      </c>
      <c r="D555" s="3">
        <v>43970</v>
      </c>
      <c r="E555" s="6">
        <v>7180</v>
      </c>
      <c r="F555" t="s">
        <v>26</v>
      </c>
      <c r="G555" s="6">
        <v>7180</v>
      </c>
      <c r="H555" t="str">
        <f t="shared" si="208"/>
        <v>Active</v>
      </c>
      <c r="I555">
        <f t="shared" si="209"/>
        <v>8.0831408775981526</v>
      </c>
      <c r="J555">
        <f t="shared" si="233"/>
        <v>91.916859122401846</v>
      </c>
      <c r="K555" s="3">
        <v>44067</v>
      </c>
      <c r="L555" s="1">
        <f t="shared" ca="1" si="210"/>
        <v>959.57816373402795</v>
      </c>
      <c r="M555" t="s">
        <v>896</v>
      </c>
      <c r="N555" s="1">
        <f t="shared" ca="1" si="211"/>
        <v>8139.5781637340278</v>
      </c>
      <c r="O555" t="str">
        <f t="shared" ca="1" si="212"/>
        <v>Active</v>
      </c>
      <c r="P555">
        <f t="shared" ca="1" si="213"/>
        <v>10.508083140877599</v>
      </c>
      <c r="Q555" s="3">
        <f t="shared" ca="1" si="214"/>
        <v>44100</v>
      </c>
      <c r="R555" s="1">
        <f t="shared" ca="1" si="215"/>
        <v>6584.8073518571155</v>
      </c>
      <c r="S555" t="str">
        <f t="shared" ca="1" si="216"/>
        <v>Deposit</v>
      </c>
      <c r="T555" s="1">
        <f t="shared" ca="1" si="217"/>
        <v>8141.5781637340278</v>
      </c>
      <c r="U555" t="str">
        <f t="shared" ca="1" si="218"/>
        <v>Active</v>
      </c>
      <c r="V555">
        <f t="shared" ca="1" si="219"/>
        <v>9.122401847575059</v>
      </c>
      <c r="W555" s="3">
        <f t="shared" ca="1" si="220"/>
        <v>44223</v>
      </c>
      <c r="X555" s="1">
        <f t="shared" ca="1" si="221"/>
        <v>1740.9799646806784</v>
      </c>
      <c r="Y555" t="str">
        <f t="shared" ca="1" si="222"/>
        <v>Deposit</v>
      </c>
      <c r="Z555" s="1">
        <f t="shared" ca="1" si="223"/>
        <v>9882.5581284147065</v>
      </c>
      <c r="AA555" t="str">
        <f t="shared" ca="1" si="224"/>
        <v>Inactive</v>
      </c>
      <c r="AB555">
        <f t="shared" ca="1" si="225"/>
        <v>75.750577367205537</v>
      </c>
      <c r="AC555" s="3">
        <f t="shared" ca="1" si="226"/>
        <v>44639</v>
      </c>
      <c r="AD555" s="1">
        <f t="shared" ca="1" si="227"/>
        <v>8961.9396990344885</v>
      </c>
      <c r="AE555" t="str">
        <f t="shared" ca="1" si="228"/>
        <v>Deposit</v>
      </c>
      <c r="AF555" s="1">
        <f t="shared" ca="1" si="229"/>
        <v>18844.497827449195</v>
      </c>
      <c r="AG555" t="str">
        <f t="shared" ca="1" si="230"/>
        <v>Inactive</v>
      </c>
      <c r="AH555" s="3">
        <f t="shared" si="231"/>
        <v>45810</v>
      </c>
      <c r="AI555">
        <f t="shared" ca="1" si="232"/>
        <v>90.677966101694921</v>
      </c>
    </row>
    <row r="556" spans="1:35" x14ac:dyDescent="0.35">
      <c r="A556">
        <v>124010</v>
      </c>
      <c r="B556" s="5" t="s">
        <v>582</v>
      </c>
      <c r="C556" s="3">
        <v>44120</v>
      </c>
      <c r="D556" s="3">
        <v>44120</v>
      </c>
      <c r="E556" s="6">
        <v>2697</v>
      </c>
      <c r="F556" t="s">
        <v>26</v>
      </c>
      <c r="G556" s="6">
        <v>2697</v>
      </c>
      <c r="H556" t="str">
        <f t="shared" si="208"/>
        <v>Active</v>
      </c>
      <c r="I556">
        <f t="shared" si="209"/>
        <v>8.0831408775981526</v>
      </c>
      <c r="J556">
        <f t="shared" si="233"/>
        <v>91.916859122401846</v>
      </c>
      <c r="K556" s="3">
        <v>44131</v>
      </c>
      <c r="L556" s="1">
        <f t="shared" ca="1" si="210"/>
        <v>1813.2978715496481</v>
      </c>
      <c r="M556" t="s">
        <v>896</v>
      </c>
      <c r="N556" s="1">
        <f t="shared" ca="1" si="211"/>
        <v>4510.2978715496483</v>
      </c>
      <c r="O556" t="str">
        <f t="shared" ca="1" si="212"/>
        <v>Active</v>
      </c>
      <c r="P556">
        <f t="shared" ca="1" si="213"/>
        <v>10.508083140877599</v>
      </c>
      <c r="Q556" s="3">
        <f t="shared" ca="1" si="214"/>
        <v>44148</v>
      </c>
      <c r="R556" s="1">
        <f t="shared" ca="1" si="215"/>
        <v>3652.6575560434362</v>
      </c>
      <c r="S556" t="str">
        <f t="shared" ca="1" si="216"/>
        <v>Withdrawal</v>
      </c>
      <c r="T556" s="1">
        <f t="shared" ca="1" si="217"/>
        <v>857.64031550621212</v>
      </c>
      <c r="U556" t="str">
        <f t="shared" ca="1" si="218"/>
        <v>Active</v>
      </c>
      <c r="V556">
        <f t="shared" ca="1" si="219"/>
        <v>9.122401847575059</v>
      </c>
      <c r="W556" s="3">
        <f t="shared" ca="1" si="220"/>
        <v>44315</v>
      </c>
      <c r="X556" s="1">
        <f t="shared" ca="1" si="221"/>
        <v>128.78591630266382</v>
      </c>
      <c r="Y556" t="str">
        <f t="shared" ca="1" si="222"/>
        <v>Withdrawal</v>
      </c>
      <c r="Z556" s="1">
        <f t="shared" ca="1" si="223"/>
        <v>728.85439920354827</v>
      </c>
      <c r="AA556" t="str">
        <f t="shared" ca="1" si="224"/>
        <v>Active</v>
      </c>
      <c r="AB556">
        <f t="shared" ca="1" si="225"/>
        <v>75.750577367205537</v>
      </c>
      <c r="AC556" s="3">
        <f t="shared" ca="1" si="226"/>
        <v>44379</v>
      </c>
      <c r="AD556" s="1">
        <f t="shared" ca="1" si="227"/>
        <v>251.48718150625976</v>
      </c>
      <c r="AE556" t="str">
        <f t="shared" ca="1" si="228"/>
        <v>Deposit</v>
      </c>
      <c r="AF556" s="1">
        <f t="shared" ca="1" si="229"/>
        <v>980.341580709808</v>
      </c>
      <c r="AG556" t="str">
        <f t="shared" ca="1" si="230"/>
        <v>Inactive</v>
      </c>
      <c r="AH556" s="3">
        <f t="shared" si="231"/>
        <v>45810</v>
      </c>
      <c r="AI556">
        <f t="shared" ca="1" si="232"/>
        <v>90.677966101694921</v>
      </c>
    </row>
    <row r="557" spans="1:35" x14ac:dyDescent="0.35">
      <c r="A557">
        <v>124011</v>
      </c>
      <c r="B557" s="5" t="s">
        <v>583</v>
      </c>
      <c r="C557" s="3">
        <v>44016</v>
      </c>
      <c r="D557" s="3">
        <v>44016</v>
      </c>
      <c r="E557" s="6">
        <v>5048</v>
      </c>
      <c r="F557" t="s">
        <v>26</v>
      </c>
      <c r="G557" s="6">
        <v>5048</v>
      </c>
      <c r="H557" t="str">
        <f t="shared" si="208"/>
        <v>Active</v>
      </c>
      <c r="I557">
        <f t="shared" si="209"/>
        <v>8.0831408775981526</v>
      </c>
      <c r="J557">
        <f t="shared" si="233"/>
        <v>91.916859122401846</v>
      </c>
      <c r="K557" s="3">
        <v>44044</v>
      </c>
      <c r="L557" s="1">
        <f t="shared" ca="1" si="210"/>
        <v>698.15868938118717</v>
      </c>
      <c r="M557" t="s">
        <v>895</v>
      </c>
      <c r="N557" s="1">
        <f t="shared" ca="1" si="211"/>
        <v>4349.8413106188127</v>
      </c>
      <c r="O557" t="str">
        <f t="shared" ca="1" si="212"/>
        <v>Active</v>
      </c>
      <c r="P557">
        <f t="shared" ca="1" si="213"/>
        <v>10.508083140877599</v>
      </c>
      <c r="Q557" s="3">
        <f t="shared" ca="1" si="214"/>
        <v>44177</v>
      </c>
      <c r="R557" s="1">
        <f t="shared" ca="1" si="215"/>
        <v>3371.9080699342858</v>
      </c>
      <c r="S557" t="str">
        <f t="shared" ca="1" si="216"/>
        <v>Deposit</v>
      </c>
      <c r="T557" s="1">
        <f t="shared" ca="1" si="217"/>
        <v>4351.8413106188127</v>
      </c>
      <c r="U557" t="str">
        <f t="shared" ca="1" si="218"/>
        <v>Active</v>
      </c>
      <c r="V557">
        <f t="shared" ca="1" si="219"/>
        <v>9.122401847575059</v>
      </c>
      <c r="W557" s="3">
        <f t="shared" ca="1" si="220"/>
        <v>44271</v>
      </c>
      <c r="X557" s="1">
        <f t="shared" ca="1" si="221"/>
        <v>2058.6424985413637</v>
      </c>
      <c r="Y557" t="str">
        <f t="shared" ca="1" si="222"/>
        <v>Deposit</v>
      </c>
      <c r="Z557" s="1">
        <f t="shared" ca="1" si="223"/>
        <v>6410.483809160176</v>
      </c>
      <c r="AA557" t="str">
        <f t="shared" ca="1" si="224"/>
        <v>Inactive</v>
      </c>
      <c r="AB557">
        <f t="shared" ca="1" si="225"/>
        <v>75.750577367205537</v>
      </c>
      <c r="AC557" s="3">
        <f t="shared" ca="1" si="226"/>
        <v>44570</v>
      </c>
      <c r="AD557" s="1">
        <f t="shared" ca="1" si="227"/>
        <v>2206.7452537871754</v>
      </c>
      <c r="AE557" t="str">
        <f t="shared" ca="1" si="228"/>
        <v>Withdrawal</v>
      </c>
      <c r="AF557" s="1">
        <f t="shared" ca="1" si="229"/>
        <v>4203.7385553730001</v>
      </c>
      <c r="AG557" t="str">
        <f t="shared" ca="1" si="230"/>
        <v>Inactive</v>
      </c>
      <c r="AH557" s="3">
        <f t="shared" si="231"/>
        <v>45810</v>
      </c>
      <c r="AI557">
        <f t="shared" ca="1" si="232"/>
        <v>90.677966101694921</v>
      </c>
    </row>
    <row r="558" spans="1:35" x14ac:dyDescent="0.35">
      <c r="A558">
        <v>124012</v>
      </c>
      <c r="B558" s="5" t="s">
        <v>584</v>
      </c>
      <c r="C558" s="3">
        <v>44097</v>
      </c>
      <c r="D558" s="3">
        <v>44097</v>
      </c>
      <c r="E558" s="6">
        <v>3210</v>
      </c>
      <c r="F558" t="s">
        <v>26</v>
      </c>
      <c r="G558" s="6">
        <v>3210</v>
      </c>
      <c r="H558" t="str">
        <f t="shared" si="208"/>
        <v>Active</v>
      </c>
      <c r="I558">
        <f t="shared" si="209"/>
        <v>8.0831408775981526</v>
      </c>
      <c r="J558">
        <f t="shared" si="233"/>
        <v>91.916859122401846</v>
      </c>
      <c r="K558" s="3">
        <v>44142</v>
      </c>
      <c r="L558" s="1">
        <f t="shared" ca="1" si="210"/>
        <v>259.05945806583122</v>
      </c>
      <c r="M558" t="s">
        <v>895</v>
      </c>
      <c r="N558" s="1">
        <f t="shared" ca="1" si="211"/>
        <v>2950.9405419341688</v>
      </c>
      <c r="O558" t="str">
        <f t="shared" ca="1" si="212"/>
        <v>Active</v>
      </c>
      <c r="P558">
        <f t="shared" ca="1" si="213"/>
        <v>10.508083140877599</v>
      </c>
      <c r="Q558" s="3">
        <f t="shared" ca="1" si="214"/>
        <v>44267</v>
      </c>
      <c r="R558" s="1">
        <f t="shared" ca="1" si="215"/>
        <v>1094.083655098741</v>
      </c>
      <c r="S558" t="str">
        <f t="shared" ca="1" si="216"/>
        <v>Withdrawal</v>
      </c>
      <c r="T558" s="1">
        <f t="shared" ca="1" si="217"/>
        <v>1856.8568868354278</v>
      </c>
      <c r="U558" t="str">
        <f t="shared" ca="1" si="218"/>
        <v>Active</v>
      </c>
      <c r="V558">
        <f t="shared" ca="1" si="219"/>
        <v>9.122401847575059</v>
      </c>
      <c r="W558" s="3">
        <f t="shared" ca="1" si="220"/>
        <v>44367</v>
      </c>
      <c r="X558" s="1">
        <f t="shared" ca="1" si="221"/>
        <v>184.23761657350428</v>
      </c>
      <c r="Y558" t="str">
        <f t="shared" ca="1" si="222"/>
        <v>Deposit</v>
      </c>
      <c r="Z558" s="1">
        <f t="shared" ca="1" si="223"/>
        <v>2041.094503408932</v>
      </c>
      <c r="AA558" t="str">
        <f t="shared" ca="1" si="224"/>
        <v>Inactive</v>
      </c>
      <c r="AB558">
        <f t="shared" ca="1" si="225"/>
        <v>75.750577367205537</v>
      </c>
      <c r="AC558" s="3">
        <f t="shared" ca="1" si="226"/>
        <v>44744</v>
      </c>
      <c r="AD558" s="1">
        <f t="shared" ca="1" si="227"/>
        <v>947.74080337323062</v>
      </c>
      <c r="AE558" t="str">
        <f t="shared" ca="1" si="228"/>
        <v>Deposit</v>
      </c>
      <c r="AF558" s="1">
        <f t="shared" ca="1" si="229"/>
        <v>2988.8353067821627</v>
      </c>
      <c r="AG558" t="str">
        <f t="shared" ca="1" si="230"/>
        <v>Inactive</v>
      </c>
      <c r="AH558" s="3">
        <f t="shared" si="231"/>
        <v>45810</v>
      </c>
      <c r="AI558">
        <f t="shared" ca="1" si="232"/>
        <v>90.677966101694921</v>
      </c>
    </row>
    <row r="559" spans="1:35" x14ac:dyDescent="0.35">
      <c r="A559">
        <v>124013</v>
      </c>
      <c r="B559" s="5" t="s">
        <v>585</v>
      </c>
      <c r="C559" s="3">
        <v>44987</v>
      </c>
      <c r="D559" s="3">
        <v>44987</v>
      </c>
      <c r="E559" s="6">
        <v>7676</v>
      </c>
      <c r="F559" t="s">
        <v>26</v>
      </c>
      <c r="G559" s="6">
        <v>7676</v>
      </c>
      <c r="H559" t="str">
        <f t="shared" si="208"/>
        <v>Active</v>
      </c>
      <c r="I559">
        <f t="shared" si="209"/>
        <v>8.0831408775981526</v>
      </c>
      <c r="J559">
        <f t="shared" si="233"/>
        <v>91.916859122401846</v>
      </c>
      <c r="K559" s="3">
        <v>45157</v>
      </c>
      <c r="L559" s="1">
        <f t="shared" ca="1" si="210"/>
        <v>625.61701220235136</v>
      </c>
      <c r="M559" t="s">
        <v>895</v>
      </c>
      <c r="N559" s="1">
        <f t="shared" ca="1" si="211"/>
        <v>7050.3829877976486</v>
      </c>
      <c r="O559" t="str">
        <f t="shared" ca="1" si="212"/>
        <v>Active</v>
      </c>
      <c r="P559">
        <f t="shared" ca="1" si="213"/>
        <v>10.508083140877599</v>
      </c>
      <c r="Q559" s="3">
        <f t="shared" ca="1" si="214"/>
        <v>45252</v>
      </c>
      <c r="R559" s="1">
        <f t="shared" ca="1" si="215"/>
        <v>5869.2721665212066</v>
      </c>
      <c r="S559" t="str">
        <f t="shared" ca="1" si="216"/>
        <v>Withdrawal</v>
      </c>
      <c r="T559" s="1">
        <f t="shared" ca="1" si="217"/>
        <v>1181.110821276442</v>
      </c>
      <c r="U559" t="str">
        <f t="shared" ca="1" si="218"/>
        <v>Active</v>
      </c>
      <c r="V559">
        <f t="shared" ca="1" si="219"/>
        <v>9.122401847575059</v>
      </c>
      <c r="W559" s="3">
        <f t="shared" ca="1" si="220"/>
        <v>45356</v>
      </c>
      <c r="X559" s="1">
        <f t="shared" ca="1" si="221"/>
        <v>1018.1129864711792</v>
      </c>
      <c r="Y559" t="str">
        <f t="shared" ca="1" si="222"/>
        <v>Deposit</v>
      </c>
      <c r="Z559" s="1">
        <f t="shared" ca="1" si="223"/>
        <v>2199.2238077476213</v>
      </c>
      <c r="AA559" t="str">
        <f t="shared" ca="1" si="224"/>
        <v>Inactive</v>
      </c>
      <c r="AB559">
        <f t="shared" ca="1" si="225"/>
        <v>75.750577367205537</v>
      </c>
      <c r="AC559" s="3">
        <f t="shared" ca="1" si="226"/>
        <v>45824</v>
      </c>
      <c r="AD559" s="1">
        <f t="shared" ca="1" si="227"/>
        <v>822.6172011070181</v>
      </c>
      <c r="AE559" t="str">
        <f t="shared" ca="1" si="228"/>
        <v>Deposit</v>
      </c>
      <c r="AF559" s="1">
        <f t="shared" ca="1" si="229"/>
        <v>3021.8410088546393</v>
      </c>
      <c r="AG559" t="e">
        <f t="shared" ca="1" si="230"/>
        <v>#NUM!</v>
      </c>
      <c r="AH559" s="3">
        <f t="shared" si="231"/>
        <v>45810</v>
      </c>
      <c r="AI559">
        <f t="shared" ca="1" si="232"/>
        <v>90.677966101694921</v>
      </c>
    </row>
    <row r="560" spans="1:35" x14ac:dyDescent="0.35">
      <c r="A560">
        <v>124014</v>
      </c>
      <c r="B560" s="5" t="s">
        <v>586</v>
      </c>
      <c r="C560" s="3">
        <v>44631</v>
      </c>
      <c r="D560" s="3">
        <v>44631</v>
      </c>
      <c r="E560" s="6">
        <v>9687</v>
      </c>
      <c r="F560" t="s">
        <v>26</v>
      </c>
      <c r="G560" s="6">
        <v>9687</v>
      </c>
      <c r="H560" t="str">
        <f t="shared" si="208"/>
        <v>Active</v>
      </c>
      <c r="I560">
        <f t="shared" si="209"/>
        <v>8.0831408775981526</v>
      </c>
      <c r="J560">
        <f t="shared" si="233"/>
        <v>91.916859122401846</v>
      </c>
      <c r="K560" s="3">
        <v>44706</v>
      </c>
      <c r="L560" s="1">
        <f t="shared" ca="1" si="210"/>
        <v>2540.4802453795851</v>
      </c>
      <c r="M560" t="s">
        <v>895</v>
      </c>
      <c r="N560" s="1">
        <f t="shared" ca="1" si="211"/>
        <v>7146.5197546204145</v>
      </c>
      <c r="O560" t="str">
        <f t="shared" ca="1" si="212"/>
        <v>Inactive</v>
      </c>
      <c r="P560">
        <f t="shared" ca="1" si="213"/>
        <v>10.508083140877599</v>
      </c>
      <c r="Q560" s="3">
        <f t="shared" ca="1" si="214"/>
        <v>44904</v>
      </c>
      <c r="R560" s="1">
        <f t="shared" ca="1" si="215"/>
        <v>1095.6875704495842</v>
      </c>
      <c r="S560" t="str">
        <f t="shared" ca="1" si="216"/>
        <v>Withdrawal</v>
      </c>
      <c r="T560" s="1">
        <f t="shared" ca="1" si="217"/>
        <v>6050.8321841708303</v>
      </c>
      <c r="U560" t="str">
        <f t="shared" ca="1" si="218"/>
        <v>Inactive</v>
      </c>
      <c r="V560">
        <f t="shared" ca="1" si="219"/>
        <v>9.122401847575059</v>
      </c>
      <c r="W560" s="3">
        <f t="shared" ca="1" si="220"/>
        <v>45101</v>
      </c>
      <c r="X560" s="1">
        <f t="shared" ca="1" si="221"/>
        <v>3018.4058530098332</v>
      </c>
      <c r="Y560" t="str">
        <f t="shared" ca="1" si="222"/>
        <v>Withdrawal</v>
      </c>
      <c r="Z560" s="1">
        <f t="shared" ca="1" si="223"/>
        <v>3032.4263311609971</v>
      </c>
      <c r="AA560" t="str">
        <f t="shared" ca="1" si="224"/>
        <v>Inactive</v>
      </c>
      <c r="AB560">
        <f t="shared" ca="1" si="225"/>
        <v>75.750577367205537</v>
      </c>
      <c r="AC560" s="3">
        <f t="shared" ca="1" si="226"/>
        <v>45531</v>
      </c>
      <c r="AD560" s="1">
        <f t="shared" ca="1" si="227"/>
        <v>1181.2413374384494</v>
      </c>
      <c r="AE560" t="str">
        <f t="shared" ca="1" si="228"/>
        <v>Deposit</v>
      </c>
      <c r="AF560" s="1">
        <f t="shared" ca="1" si="229"/>
        <v>4213.6676685994462</v>
      </c>
      <c r="AG560" t="str">
        <f t="shared" ca="1" si="230"/>
        <v>Inactive</v>
      </c>
      <c r="AH560" s="3">
        <f t="shared" si="231"/>
        <v>45810</v>
      </c>
      <c r="AI560">
        <f t="shared" ca="1" si="232"/>
        <v>90.677966101694921</v>
      </c>
    </row>
    <row r="561" spans="1:35" x14ac:dyDescent="0.35">
      <c r="A561">
        <v>124015</v>
      </c>
      <c r="B561" s="5" t="s">
        <v>587</v>
      </c>
      <c r="C561" s="3">
        <v>44441</v>
      </c>
      <c r="D561" s="3">
        <v>44441</v>
      </c>
      <c r="E561" s="6">
        <v>5334</v>
      </c>
      <c r="F561" t="s">
        <v>26</v>
      </c>
      <c r="G561" s="6">
        <v>5334</v>
      </c>
      <c r="H561" t="str">
        <f t="shared" si="208"/>
        <v>Active</v>
      </c>
      <c r="I561">
        <f t="shared" si="209"/>
        <v>8.0831408775981526</v>
      </c>
      <c r="J561">
        <f t="shared" si="233"/>
        <v>91.916859122401846</v>
      </c>
      <c r="K561" s="3">
        <v>44533</v>
      </c>
      <c r="L561" s="1">
        <f t="shared" ca="1" si="210"/>
        <v>4710.1540302903886</v>
      </c>
      <c r="M561" t="s">
        <v>895</v>
      </c>
      <c r="N561" s="1">
        <f t="shared" ca="1" si="211"/>
        <v>623.84596970961138</v>
      </c>
      <c r="O561" t="str">
        <f t="shared" ca="1" si="212"/>
        <v>Active</v>
      </c>
      <c r="P561">
        <f t="shared" ca="1" si="213"/>
        <v>10.508083140877599</v>
      </c>
      <c r="Q561" s="3">
        <f t="shared" ca="1" si="214"/>
        <v>44656</v>
      </c>
      <c r="R561" s="1">
        <f t="shared" ca="1" si="215"/>
        <v>447.36678490300773</v>
      </c>
      <c r="S561" t="str">
        <f t="shared" ca="1" si="216"/>
        <v>Deposit</v>
      </c>
      <c r="T561" s="1">
        <f t="shared" ca="1" si="217"/>
        <v>625.84596970961138</v>
      </c>
      <c r="U561" t="str">
        <f t="shared" ca="1" si="218"/>
        <v>Active</v>
      </c>
      <c r="V561">
        <f t="shared" ca="1" si="219"/>
        <v>9.122401847575059</v>
      </c>
      <c r="W561" s="3">
        <f t="shared" ca="1" si="220"/>
        <v>44799</v>
      </c>
      <c r="X561" s="1">
        <f t="shared" ca="1" si="221"/>
        <v>590.75298000336682</v>
      </c>
      <c r="Y561" t="str">
        <f t="shared" ca="1" si="222"/>
        <v>Deposit</v>
      </c>
      <c r="Z561" s="1">
        <f t="shared" ca="1" si="223"/>
        <v>1216.5989497129781</v>
      </c>
      <c r="AA561" t="str">
        <f t="shared" ca="1" si="224"/>
        <v>Active</v>
      </c>
      <c r="AB561">
        <f t="shared" ca="1" si="225"/>
        <v>75.750577367205537</v>
      </c>
      <c r="AC561" s="3">
        <f t="shared" ca="1" si="226"/>
        <v>44919</v>
      </c>
      <c r="AD561" s="1">
        <f t="shared" ca="1" si="227"/>
        <v>29.941624550854165</v>
      </c>
      <c r="AE561" t="str">
        <f t="shared" ca="1" si="228"/>
        <v>Deposit</v>
      </c>
      <c r="AF561" s="1">
        <f t="shared" ca="1" si="229"/>
        <v>1246.5405742638322</v>
      </c>
      <c r="AG561" t="str">
        <f t="shared" ca="1" si="230"/>
        <v>Inactive</v>
      </c>
      <c r="AH561" s="3">
        <f t="shared" si="231"/>
        <v>45810</v>
      </c>
      <c r="AI561">
        <f t="shared" ca="1" si="232"/>
        <v>90.677966101694921</v>
      </c>
    </row>
    <row r="562" spans="1:35" x14ac:dyDescent="0.35">
      <c r="A562">
        <v>124016</v>
      </c>
      <c r="B562" s="5" t="s">
        <v>588</v>
      </c>
      <c r="C562" s="3">
        <v>44925</v>
      </c>
      <c r="D562" s="3">
        <v>44925</v>
      </c>
      <c r="E562" s="6">
        <v>1388</v>
      </c>
      <c r="F562" t="s">
        <v>26</v>
      </c>
      <c r="G562" s="6">
        <v>1388</v>
      </c>
      <c r="H562" t="str">
        <f t="shared" si="208"/>
        <v>Active</v>
      </c>
      <c r="I562">
        <f t="shared" si="209"/>
        <v>8.0831408775981526</v>
      </c>
      <c r="J562">
        <f t="shared" si="233"/>
        <v>91.916859122401846</v>
      </c>
      <c r="K562" s="3">
        <v>44963</v>
      </c>
      <c r="L562" s="1">
        <f t="shared" ca="1" si="210"/>
        <v>1210.0052121887441</v>
      </c>
      <c r="M562" t="s">
        <v>895</v>
      </c>
      <c r="N562" s="1">
        <f t="shared" ca="1" si="211"/>
        <v>177.99478781125595</v>
      </c>
      <c r="O562" t="str">
        <f t="shared" ca="1" si="212"/>
        <v>Inactive</v>
      </c>
      <c r="P562">
        <f t="shared" ca="1" si="213"/>
        <v>10.508083140877599</v>
      </c>
      <c r="Q562" s="3">
        <f t="shared" ca="1" si="214"/>
        <v>45145</v>
      </c>
      <c r="R562" s="1">
        <f t="shared" ca="1" si="215"/>
        <v>134.55257673113502</v>
      </c>
      <c r="S562" t="str">
        <f t="shared" ca="1" si="216"/>
        <v>Deposit</v>
      </c>
      <c r="T562" s="1">
        <f t="shared" ca="1" si="217"/>
        <v>179.99478781125595</v>
      </c>
      <c r="U562" t="str">
        <f t="shared" ca="1" si="218"/>
        <v>Active</v>
      </c>
      <c r="V562">
        <f t="shared" ca="1" si="219"/>
        <v>9.122401847575059</v>
      </c>
      <c r="W562" s="3">
        <f t="shared" ca="1" si="220"/>
        <v>45317</v>
      </c>
      <c r="X562" s="1">
        <f t="shared" ca="1" si="221"/>
        <v>72.765049024889407</v>
      </c>
      <c r="Y562" t="str">
        <f t="shared" ca="1" si="222"/>
        <v>Deposit</v>
      </c>
      <c r="Z562" s="1">
        <f t="shared" ca="1" si="223"/>
        <v>252.75983683614535</v>
      </c>
      <c r="AA562" t="str">
        <f t="shared" ca="1" si="224"/>
        <v>Inactive</v>
      </c>
      <c r="AB562">
        <f t="shared" ca="1" si="225"/>
        <v>75.750577367205537</v>
      </c>
      <c r="AC562" s="3">
        <f t="shared" ca="1" si="226"/>
        <v>45619</v>
      </c>
      <c r="AD562" s="1">
        <f t="shared" ca="1" si="227"/>
        <v>242.32089317516596</v>
      </c>
      <c r="AE562" t="str">
        <f t="shared" ca="1" si="228"/>
        <v>Withdrawal</v>
      </c>
      <c r="AF562" s="1">
        <f t="shared" ca="1" si="229"/>
        <v>10.43894366097939</v>
      </c>
      <c r="AG562" t="str">
        <f t="shared" ca="1" si="230"/>
        <v>Inactive</v>
      </c>
      <c r="AH562" s="3">
        <f t="shared" si="231"/>
        <v>45810</v>
      </c>
      <c r="AI562">
        <f t="shared" ca="1" si="232"/>
        <v>90.677966101694921</v>
      </c>
    </row>
    <row r="563" spans="1:35" x14ac:dyDescent="0.35">
      <c r="A563">
        <v>124017</v>
      </c>
      <c r="B563" s="5" t="s">
        <v>589</v>
      </c>
      <c r="C563" s="3">
        <v>43961</v>
      </c>
      <c r="D563" s="3">
        <v>43961</v>
      </c>
      <c r="E563" s="6">
        <v>6211</v>
      </c>
      <c r="F563" t="s">
        <v>26</v>
      </c>
      <c r="G563" s="6">
        <v>6211</v>
      </c>
      <c r="H563" t="str">
        <f t="shared" si="208"/>
        <v>Active</v>
      </c>
      <c r="I563">
        <f t="shared" si="209"/>
        <v>8.0831408775981526</v>
      </c>
      <c r="J563">
        <f t="shared" si="233"/>
        <v>91.916859122401846</v>
      </c>
      <c r="K563" s="3">
        <v>44101</v>
      </c>
      <c r="L563" s="1">
        <f t="shared" ca="1" si="210"/>
        <v>5042.8511343766986</v>
      </c>
      <c r="M563" t="s">
        <v>895</v>
      </c>
      <c r="N563" s="1">
        <f t="shared" ca="1" si="211"/>
        <v>1168.1488656233014</v>
      </c>
      <c r="O563" t="str">
        <f t="shared" ca="1" si="212"/>
        <v>Active</v>
      </c>
      <c r="P563">
        <f t="shared" ca="1" si="213"/>
        <v>10.508083140877599</v>
      </c>
      <c r="Q563" s="3">
        <f t="shared" ca="1" si="214"/>
        <v>44281</v>
      </c>
      <c r="R563" s="1">
        <f t="shared" ca="1" si="215"/>
        <v>694.3498859291941</v>
      </c>
      <c r="S563" t="str">
        <f t="shared" ca="1" si="216"/>
        <v>Withdrawal</v>
      </c>
      <c r="T563" s="1">
        <f t="shared" ca="1" si="217"/>
        <v>473.79897969410729</v>
      </c>
      <c r="U563" t="str">
        <f t="shared" ca="1" si="218"/>
        <v>Active</v>
      </c>
      <c r="V563">
        <f t="shared" ca="1" si="219"/>
        <v>9.122401847575059</v>
      </c>
      <c r="W563" s="3">
        <f t="shared" ca="1" si="220"/>
        <v>44442</v>
      </c>
      <c r="X563" s="1">
        <f t="shared" ca="1" si="221"/>
        <v>424.23924983566735</v>
      </c>
      <c r="Y563" t="str">
        <f t="shared" ca="1" si="222"/>
        <v>Withdrawal</v>
      </c>
      <c r="Z563" s="1">
        <f t="shared" ca="1" si="223"/>
        <v>49.559729858439937</v>
      </c>
      <c r="AA563" t="str">
        <f t="shared" ca="1" si="224"/>
        <v>Active</v>
      </c>
      <c r="AB563">
        <f t="shared" ca="1" si="225"/>
        <v>75.750577367205537</v>
      </c>
      <c r="AC563" s="3">
        <f t="shared" ca="1" si="226"/>
        <v>44591</v>
      </c>
      <c r="AD563" s="1">
        <f t="shared" ca="1" si="227"/>
        <v>16.698593940509916</v>
      </c>
      <c r="AE563" t="str">
        <f t="shared" ca="1" si="228"/>
        <v>Withdrawal</v>
      </c>
      <c r="AF563" s="1">
        <f t="shared" ca="1" si="229"/>
        <v>32.861135917930021</v>
      </c>
      <c r="AG563" t="str">
        <f t="shared" ca="1" si="230"/>
        <v>Inactive</v>
      </c>
      <c r="AH563" s="3">
        <f t="shared" si="231"/>
        <v>45810</v>
      </c>
      <c r="AI563">
        <f t="shared" ca="1" si="232"/>
        <v>90.677966101694921</v>
      </c>
    </row>
    <row r="564" spans="1:35" x14ac:dyDescent="0.35">
      <c r="A564">
        <v>124018</v>
      </c>
      <c r="B564" s="5" t="s">
        <v>590</v>
      </c>
      <c r="C564" s="3">
        <v>44125</v>
      </c>
      <c r="D564" s="3">
        <v>44125</v>
      </c>
      <c r="E564" s="6">
        <v>3529</v>
      </c>
      <c r="F564" t="s">
        <v>26</v>
      </c>
      <c r="G564" s="6">
        <v>3529</v>
      </c>
      <c r="H564" t="str">
        <f t="shared" si="208"/>
        <v>Active</v>
      </c>
      <c r="I564">
        <f t="shared" si="209"/>
        <v>8.0831408775981526</v>
      </c>
      <c r="J564">
        <f t="shared" si="233"/>
        <v>91.916859122401846</v>
      </c>
      <c r="K564" s="3">
        <v>44200</v>
      </c>
      <c r="L564" s="1">
        <f t="shared" ca="1" si="210"/>
        <v>6.4521497358673878</v>
      </c>
      <c r="M564" t="s">
        <v>895</v>
      </c>
      <c r="N564" s="1">
        <f t="shared" ca="1" si="211"/>
        <v>3522.5478502641326</v>
      </c>
      <c r="O564" t="str">
        <f t="shared" ca="1" si="212"/>
        <v>Active</v>
      </c>
      <c r="P564">
        <f t="shared" ca="1" si="213"/>
        <v>10.508083140877599</v>
      </c>
      <c r="Q564" s="3">
        <f t="shared" ca="1" si="214"/>
        <v>44217</v>
      </c>
      <c r="R564" s="1">
        <f t="shared" ca="1" si="215"/>
        <v>3442.7709479444038</v>
      </c>
      <c r="S564" t="str">
        <f t="shared" ca="1" si="216"/>
        <v>Withdrawal</v>
      </c>
      <c r="T564" s="1">
        <f t="shared" ca="1" si="217"/>
        <v>79.776902319728833</v>
      </c>
      <c r="U564" t="str">
        <f t="shared" ca="1" si="218"/>
        <v>Inactive</v>
      </c>
      <c r="V564">
        <f t="shared" ca="1" si="219"/>
        <v>9.122401847575059</v>
      </c>
      <c r="W564" s="3">
        <f t="shared" ca="1" si="220"/>
        <v>44404</v>
      </c>
      <c r="X564" s="1">
        <f t="shared" ca="1" si="221"/>
        <v>41.964214722363458</v>
      </c>
      <c r="Y564" t="str">
        <f t="shared" ca="1" si="222"/>
        <v>Deposit</v>
      </c>
      <c r="Z564" s="1">
        <f t="shared" ca="1" si="223"/>
        <v>121.7411170420923</v>
      </c>
      <c r="AA564" t="str">
        <f t="shared" ca="1" si="224"/>
        <v>Inactive</v>
      </c>
      <c r="AB564">
        <f t="shared" ca="1" si="225"/>
        <v>75.750577367205537</v>
      </c>
      <c r="AC564" s="3">
        <f t="shared" ca="1" si="226"/>
        <v>44803</v>
      </c>
      <c r="AD564" s="1">
        <f t="shared" ca="1" si="227"/>
        <v>77.910792058500661</v>
      </c>
      <c r="AE564" t="str">
        <f t="shared" ca="1" si="228"/>
        <v>Deposit</v>
      </c>
      <c r="AF564" s="1">
        <f t="shared" ca="1" si="229"/>
        <v>199.65190910059295</v>
      </c>
      <c r="AG564" t="str">
        <f t="shared" ca="1" si="230"/>
        <v>Inactive</v>
      </c>
      <c r="AH564" s="3">
        <f t="shared" si="231"/>
        <v>45810</v>
      </c>
      <c r="AI564">
        <f t="shared" ca="1" si="232"/>
        <v>90.677966101694921</v>
      </c>
    </row>
    <row r="565" spans="1:35" x14ac:dyDescent="0.35">
      <c r="A565">
        <v>124019</v>
      </c>
      <c r="B565" s="5" t="s">
        <v>591</v>
      </c>
      <c r="C565" s="3">
        <v>44143</v>
      </c>
      <c r="D565" s="3">
        <v>44143</v>
      </c>
      <c r="E565" s="6">
        <v>529</v>
      </c>
      <c r="F565" t="s">
        <v>26</v>
      </c>
      <c r="G565" s="6">
        <v>529</v>
      </c>
      <c r="H565" t="str">
        <f t="shared" si="208"/>
        <v>Active</v>
      </c>
      <c r="I565">
        <f t="shared" si="209"/>
        <v>8.0831408775981526</v>
      </c>
      <c r="J565">
        <f t="shared" si="233"/>
        <v>91.916859122401846</v>
      </c>
      <c r="K565" s="3">
        <v>44145</v>
      </c>
      <c r="L565" s="1">
        <f t="shared" ca="1" si="210"/>
        <v>349.7857284537132</v>
      </c>
      <c r="M565" t="s">
        <v>896</v>
      </c>
      <c r="N565" s="1">
        <f t="shared" ca="1" si="211"/>
        <v>878.7857284537132</v>
      </c>
      <c r="O565" t="str">
        <f t="shared" ca="1" si="212"/>
        <v>Active</v>
      </c>
      <c r="P565">
        <f t="shared" ca="1" si="213"/>
        <v>10.508083140877599</v>
      </c>
      <c r="Q565" s="3">
        <f t="shared" ca="1" si="214"/>
        <v>44196</v>
      </c>
      <c r="R565" s="1">
        <f t="shared" ca="1" si="215"/>
        <v>548.92083904414972</v>
      </c>
      <c r="S565" t="str">
        <f t="shared" ca="1" si="216"/>
        <v>Withdrawal</v>
      </c>
      <c r="T565" s="1">
        <f t="shared" ca="1" si="217"/>
        <v>329.86488940956349</v>
      </c>
      <c r="U565" t="str">
        <f t="shared" ca="1" si="218"/>
        <v>Active</v>
      </c>
      <c r="V565">
        <f t="shared" ca="1" si="219"/>
        <v>9.122401847575059</v>
      </c>
      <c r="W565" s="3">
        <f t="shared" ca="1" si="220"/>
        <v>44372</v>
      </c>
      <c r="X565" s="1">
        <f t="shared" ca="1" si="221"/>
        <v>321.40398276937663</v>
      </c>
      <c r="Y565" t="str">
        <f t="shared" ca="1" si="222"/>
        <v>Deposit</v>
      </c>
      <c r="Z565" s="1">
        <f t="shared" ca="1" si="223"/>
        <v>651.26887217894011</v>
      </c>
      <c r="AA565" t="str">
        <f t="shared" ca="1" si="224"/>
        <v>Active</v>
      </c>
      <c r="AB565">
        <f t="shared" ca="1" si="225"/>
        <v>75.750577367205537</v>
      </c>
      <c r="AC565" s="3">
        <f t="shared" ca="1" si="226"/>
        <v>44472</v>
      </c>
      <c r="AD565" s="1">
        <f t="shared" ca="1" si="227"/>
        <v>6.4942397288111637</v>
      </c>
      <c r="AE565" t="str">
        <f t="shared" ca="1" si="228"/>
        <v>Withdrawal</v>
      </c>
      <c r="AF565" s="1">
        <f t="shared" ca="1" si="229"/>
        <v>644.77463245012893</v>
      </c>
      <c r="AG565" t="str">
        <f t="shared" ca="1" si="230"/>
        <v>Inactive</v>
      </c>
      <c r="AH565" s="3">
        <f t="shared" si="231"/>
        <v>45810</v>
      </c>
      <c r="AI565">
        <f t="shared" ca="1" si="232"/>
        <v>90.677966101694921</v>
      </c>
    </row>
    <row r="566" spans="1:35" x14ac:dyDescent="0.35">
      <c r="A566">
        <v>124020</v>
      </c>
      <c r="B566" s="5" t="s">
        <v>592</v>
      </c>
      <c r="C566" s="3">
        <v>44943</v>
      </c>
      <c r="D566" s="3">
        <v>44943</v>
      </c>
      <c r="E566" s="6">
        <v>6079</v>
      </c>
      <c r="F566" t="s">
        <v>26</v>
      </c>
      <c r="G566" s="6">
        <v>6079</v>
      </c>
      <c r="H566" t="str">
        <f t="shared" si="208"/>
        <v>Active</v>
      </c>
      <c r="I566">
        <f t="shared" si="209"/>
        <v>8.0831408775981526</v>
      </c>
      <c r="J566">
        <f t="shared" si="233"/>
        <v>91.916859122401846</v>
      </c>
      <c r="K566" s="3">
        <v>45030</v>
      </c>
      <c r="L566" s="1">
        <f t="shared" ca="1" si="210"/>
        <v>5060.6725017716544</v>
      </c>
      <c r="M566" t="s">
        <v>895</v>
      </c>
      <c r="N566" s="1">
        <f t="shared" ca="1" si="211"/>
        <v>1018.3274982283456</v>
      </c>
      <c r="O566" t="str">
        <f t="shared" ca="1" si="212"/>
        <v>Active</v>
      </c>
      <c r="P566">
        <f t="shared" ca="1" si="213"/>
        <v>10.508083140877599</v>
      </c>
      <c r="Q566" s="3">
        <f t="shared" ca="1" si="214"/>
        <v>45076</v>
      </c>
      <c r="R566" s="1">
        <f t="shared" ca="1" si="215"/>
        <v>110.76180210721829</v>
      </c>
      <c r="S566" t="str">
        <f t="shared" ca="1" si="216"/>
        <v>Deposit</v>
      </c>
      <c r="T566" s="1">
        <f t="shared" ca="1" si="217"/>
        <v>1020.3274982283456</v>
      </c>
      <c r="U566" t="str">
        <f t="shared" ca="1" si="218"/>
        <v>Active</v>
      </c>
      <c r="V566">
        <f t="shared" ca="1" si="219"/>
        <v>9.122401847575059</v>
      </c>
      <c r="W566" s="3">
        <f t="shared" ca="1" si="220"/>
        <v>45163</v>
      </c>
      <c r="X566" s="1">
        <f t="shared" ca="1" si="221"/>
        <v>345.05988414544743</v>
      </c>
      <c r="Y566" t="str">
        <f t="shared" ca="1" si="222"/>
        <v>Withdrawal</v>
      </c>
      <c r="Z566" s="1">
        <f t="shared" ca="1" si="223"/>
        <v>675.26761408289815</v>
      </c>
      <c r="AA566" t="str">
        <f t="shared" ca="1" si="224"/>
        <v>Inactive</v>
      </c>
      <c r="AB566">
        <f t="shared" ca="1" si="225"/>
        <v>75.750577367205537</v>
      </c>
      <c r="AC566" s="3">
        <f t="shared" ca="1" si="226"/>
        <v>45859</v>
      </c>
      <c r="AD566" s="1">
        <f t="shared" ca="1" si="227"/>
        <v>567.21738810268835</v>
      </c>
      <c r="AE566" t="str">
        <f t="shared" ca="1" si="228"/>
        <v>Withdrawal</v>
      </c>
      <c r="AF566" s="1">
        <f t="shared" ca="1" si="229"/>
        <v>108.0502259802098</v>
      </c>
      <c r="AG566" t="e">
        <f t="shared" ca="1" si="230"/>
        <v>#NUM!</v>
      </c>
      <c r="AH566" s="3">
        <f t="shared" si="231"/>
        <v>45810</v>
      </c>
      <c r="AI566">
        <f t="shared" ca="1" si="232"/>
        <v>90.677966101694921</v>
      </c>
    </row>
    <row r="567" spans="1:35" x14ac:dyDescent="0.35">
      <c r="A567">
        <v>124021</v>
      </c>
      <c r="B567" s="5" t="s">
        <v>593</v>
      </c>
      <c r="C567" s="3">
        <v>44880</v>
      </c>
      <c r="D567" s="3">
        <v>44880</v>
      </c>
      <c r="E567" s="6">
        <v>3691</v>
      </c>
      <c r="F567" t="s">
        <v>26</v>
      </c>
      <c r="G567" s="6">
        <v>3691</v>
      </c>
      <c r="H567" t="str">
        <f t="shared" si="208"/>
        <v>Active</v>
      </c>
      <c r="I567">
        <f t="shared" si="209"/>
        <v>8.0831408775981526</v>
      </c>
      <c r="J567">
        <f t="shared" si="233"/>
        <v>91.916859122401846</v>
      </c>
      <c r="K567" s="3">
        <v>44991</v>
      </c>
      <c r="L567" s="1">
        <f t="shared" ca="1" si="210"/>
        <v>3228.5073890657409</v>
      </c>
      <c r="M567" t="s">
        <v>895</v>
      </c>
      <c r="N567" s="1">
        <f t="shared" ca="1" si="211"/>
        <v>462.49261093425912</v>
      </c>
      <c r="O567" t="str">
        <f t="shared" ca="1" si="212"/>
        <v>Active</v>
      </c>
      <c r="P567">
        <f t="shared" ca="1" si="213"/>
        <v>10.508083140877599</v>
      </c>
      <c r="Q567" s="3">
        <f t="shared" ca="1" si="214"/>
        <v>45163</v>
      </c>
      <c r="R567" s="1">
        <f t="shared" ca="1" si="215"/>
        <v>151.87233708484018</v>
      </c>
      <c r="S567" t="str">
        <f t="shared" ca="1" si="216"/>
        <v>Withdrawal</v>
      </c>
      <c r="T567" s="1">
        <f t="shared" ca="1" si="217"/>
        <v>310.62027384941894</v>
      </c>
      <c r="U567" t="str">
        <f t="shared" ca="1" si="218"/>
        <v>Active</v>
      </c>
      <c r="V567">
        <f t="shared" ca="1" si="219"/>
        <v>9.122401847575059</v>
      </c>
      <c r="W567" s="3">
        <f t="shared" ca="1" si="220"/>
        <v>45212</v>
      </c>
      <c r="X567" s="1">
        <f t="shared" ca="1" si="221"/>
        <v>175.09366151125968</v>
      </c>
      <c r="Y567" t="str">
        <f t="shared" ca="1" si="222"/>
        <v>Withdrawal</v>
      </c>
      <c r="Z567" s="1">
        <f t="shared" ca="1" si="223"/>
        <v>135.52661233815925</v>
      </c>
      <c r="AA567" t="str">
        <f t="shared" ca="1" si="224"/>
        <v>Active</v>
      </c>
      <c r="AB567">
        <f t="shared" ca="1" si="225"/>
        <v>75.750577367205537</v>
      </c>
      <c r="AC567" s="3">
        <f t="shared" ca="1" si="226"/>
        <v>45254</v>
      </c>
      <c r="AD567" s="1">
        <f t="shared" ca="1" si="227"/>
        <v>33.641538390362918</v>
      </c>
      <c r="AE567" t="str">
        <f t="shared" ca="1" si="228"/>
        <v>Withdrawal</v>
      </c>
      <c r="AF567" s="1">
        <f t="shared" ca="1" si="229"/>
        <v>101.88507394779634</v>
      </c>
      <c r="AG567" t="str">
        <f t="shared" ca="1" si="230"/>
        <v>Inactive</v>
      </c>
      <c r="AH567" s="3">
        <f t="shared" si="231"/>
        <v>45810</v>
      </c>
      <c r="AI567">
        <f t="shared" ca="1" si="232"/>
        <v>90.677966101694921</v>
      </c>
    </row>
    <row r="568" spans="1:35" x14ac:dyDescent="0.35">
      <c r="A568">
        <v>124022</v>
      </c>
      <c r="B568" s="5" t="s">
        <v>594</v>
      </c>
      <c r="C568" s="3">
        <v>44830</v>
      </c>
      <c r="D568" s="3">
        <v>44830</v>
      </c>
      <c r="E568" s="6">
        <v>3161</v>
      </c>
      <c r="F568" t="s">
        <v>26</v>
      </c>
      <c r="G568" s="6">
        <v>3161</v>
      </c>
      <c r="H568" t="str">
        <f t="shared" si="208"/>
        <v>Active</v>
      </c>
      <c r="I568">
        <f t="shared" si="209"/>
        <v>8.0831408775981526</v>
      </c>
      <c r="J568">
        <f t="shared" si="233"/>
        <v>91.916859122401846</v>
      </c>
      <c r="K568" s="3">
        <v>44932</v>
      </c>
      <c r="L568" s="1">
        <f t="shared" ca="1" si="210"/>
        <v>2533.5696979178592</v>
      </c>
      <c r="M568" t="s">
        <v>896</v>
      </c>
      <c r="N568" s="1">
        <f t="shared" ca="1" si="211"/>
        <v>5694.5696979178592</v>
      </c>
      <c r="O568" t="str">
        <f t="shared" ca="1" si="212"/>
        <v>Inactive</v>
      </c>
      <c r="P568">
        <f t="shared" ca="1" si="213"/>
        <v>10.508083140877599</v>
      </c>
      <c r="Q568" s="3">
        <f t="shared" ca="1" si="214"/>
        <v>45118</v>
      </c>
      <c r="R568" s="1">
        <f t="shared" ca="1" si="215"/>
        <v>4047.3455845552749</v>
      </c>
      <c r="S568" t="str">
        <f t="shared" ca="1" si="216"/>
        <v>Withdrawal</v>
      </c>
      <c r="T568" s="1">
        <f t="shared" ca="1" si="217"/>
        <v>1647.2241133625844</v>
      </c>
      <c r="U568" t="str">
        <f t="shared" ca="1" si="218"/>
        <v>Active</v>
      </c>
      <c r="V568">
        <f t="shared" ca="1" si="219"/>
        <v>9.122401847575059</v>
      </c>
      <c r="W568" s="3">
        <f t="shared" ca="1" si="220"/>
        <v>45242</v>
      </c>
      <c r="X568" s="1">
        <f t="shared" ca="1" si="221"/>
        <v>1069.230004791096</v>
      </c>
      <c r="Y568" t="str">
        <f t="shared" ca="1" si="222"/>
        <v>Withdrawal</v>
      </c>
      <c r="Z568" s="1">
        <f t="shared" ca="1" si="223"/>
        <v>577.99410857148837</v>
      </c>
      <c r="AA568" t="str">
        <f t="shared" ca="1" si="224"/>
        <v>Inactive</v>
      </c>
      <c r="AB568">
        <f t="shared" ca="1" si="225"/>
        <v>75.750577367205537</v>
      </c>
      <c r="AC568" s="3">
        <f t="shared" ca="1" si="226"/>
        <v>45918</v>
      </c>
      <c r="AD568" s="1">
        <f t="shared" ca="1" si="227"/>
        <v>247.62743419831077</v>
      </c>
      <c r="AE568" t="str">
        <f t="shared" ca="1" si="228"/>
        <v>Withdrawal</v>
      </c>
      <c r="AF568" s="1">
        <f t="shared" ca="1" si="229"/>
        <v>330.3666743731776</v>
      </c>
      <c r="AG568" t="e">
        <f t="shared" ca="1" si="230"/>
        <v>#NUM!</v>
      </c>
      <c r="AH568" s="3">
        <f t="shared" si="231"/>
        <v>45810</v>
      </c>
      <c r="AI568">
        <f t="shared" ca="1" si="232"/>
        <v>90.677966101694921</v>
      </c>
    </row>
    <row r="569" spans="1:35" x14ac:dyDescent="0.35">
      <c r="A569">
        <v>124023</v>
      </c>
      <c r="B569" s="5" t="s">
        <v>595</v>
      </c>
      <c r="C569" s="3">
        <v>44801</v>
      </c>
      <c r="D569" s="3">
        <v>44801</v>
      </c>
      <c r="E569" s="6">
        <v>7491</v>
      </c>
      <c r="F569" t="s">
        <v>26</v>
      </c>
      <c r="G569" s="6">
        <v>7491</v>
      </c>
      <c r="H569" t="str">
        <f t="shared" si="208"/>
        <v>Inactive</v>
      </c>
      <c r="I569">
        <f t="shared" si="209"/>
        <v>8.0831408775981526</v>
      </c>
      <c r="J569">
        <f t="shared" si="233"/>
        <v>91.916859122401846</v>
      </c>
      <c r="K569" s="3">
        <v>45000</v>
      </c>
      <c r="L569" s="1">
        <f t="shared" ca="1" si="210"/>
        <v>4041.6408516152183</v>
      </c>
      <c r="M569" t="s">
        <v>896</v>
      </c>
      <c r="N569" s="1">
        <f t="shared" ca="1" si="211"/>
        <v>11532.640851615219</v>
      </c>
      <c r="O569" t="str">
        <f t="shared" ca="1" si="212"/>
        <v>Active</v>
      </c>
      <c r="P569">
        <f t="shared" ca="1" si="213"/>
        <v>10.508083140877599</v>
      </c>
      <c r="Q569" s="3">
        <f t="shared" ca="1" si="214"/>
        <v>45054</v>
      </c>
      <c r="R569" s="1">
        <f t="shared" ca="1" si="215"/>
        <v>4441.7956860724698</v>
      </c>
      <c r="S569" t="str">
        <f t="shared" ca="1" si="216"/>
        <v>Withdrawal</v>
      </c>
      <c r="T569" s="1">
        <f t="shared" ca="1" si="217"/>
        <v>7090.8451655427489</v>
      </c>
      <c r="U569" t="str">
        <f t="shared" ca="1" si="218"/>
        <v>Inactive</v>
      </c>
      <c r="V569">
        <f t="shared" ca="1" si="219"/>
        <v>9.122401847575059</v>
      </c>
      <c r="W569" s="3">
        <f t="shared" ca="1" si="220"/>
        <v>45238</v>
      </c>
      <c r="X569" s="1">
        <f t="shared" ca="1" si="221"/>
        <v>3997.1388091843341</v>
      </c>
      <c r="Y569" t="str">
        <f t="shared" ca="1" si="222"/>
        <v>Withdrawal</v>
      </c>
      <c r="Z569" s="1">
        <f t="shared" ca="1" si="223"/>
        <v>3093.7063563584147</v>
      </c>
      <c r="AA569" t="str">
        <f t="shared" ca="1" si="224"/>
        <v>Inactive</v>
      </c>
      <c r="AB569">
        <f t="shared" ca="1" si="225"/>
        <v>75.750577367205537</v>
      </c>
      <c r="AC569" s="3">
        <f t="shared" ca="1" si="226"/>
        <v>45771</v>
      </c>
      <c r="AD569" s="1">
        <f t="shared" ca="1" si="227"/>
        <v>2770.3485906597325</v>
      </c>
      <c r="AE569" t="str">
        <f t="shared" ca="1" si="228"/>
        <v>Withdrawal</v>
      </c>
      <c r="AF569" s="1">
        <f t="shared" ca="1" si="229"/>
        <v>323.35776569868221</v>
      </c>
      <c r="AG569" t="str">
        <f t="shared" ca="1" si="230"/>
        <v>Active</v>
      </c>
      <c r="AH569" s="3">
        <f t="shared" si="231"/>
        <v>45810</v>
      </c>
      <c r="AI569">
        <f t="shared" ca="1" si="232"/>
        <v>90.677966101694921</v>
      </c>
    </row>
    <row r="570" spans="1:35" x14ac:dyDescent="0.35">
      <c r="A570">
        <v>124024</v>
      </c>
      <c r="B570" s="5" t="s">
        <v>596</v>
      </c>
      <c r="C570" s="3">
        <v>45053</v>
      </c>
      <c r="D570" s="3">
        <v>45053</v>
      </c>
      <c r="E570" s="6">
        <v>9533</v>
      </c>
      <c r="F570" t="s">
        <v>26</v>
      </c>
      <c r="G570" s="6">
        <v>9533</v>
      </c>
      <c r="H570" t="str">
        <f t="shared" si="208"/>
        <v>Active</v>
      </c>
      <c r="I570">
        <f t="shared" si="209"/>
        <v>8.0831408775981526</v>
      </c>
      <c r="J570">
        <f t="shared" si="233"/>
        <v>91.916859122401846</v>
      </c>
      <c r="K570" s="3">
        <v>45186</v>
      </c>
      <c r="L570" s="1">
        <f t="shared" ca="1" si="210"/>
        <v>7852.4963533103055</v>
      </c>
      <c r="M570" t="s">
        <v>896</v>
      </c>
      <c r="N570" s="1">
        <f t="shared" ca="1" si="211"/>
        <v>17385.496353310307</v>
      </c>
      <c r="O570" t="str">
        <f t="shared" ca="1" si="212"/>
        <v>Active</v>
      </c>
      <c r="P570">
        <f t="shared" ca="1" si="213"/>
        <v>10.508083140877599</v>
      </c>
      <c r="Q570" s="3">
        <f t="shared" ca="1" si="214"/>
        <v>45215</v>
      </c>
      <c r="R570" s="1">
        <f t="shared" ca="1" si="215"/>
        <v>2897.0786141919211</v>
      </c>
      <c r="S570" t="str">
        <f t="shared" ca="1" si="216"/>
        <v>Withdrawal</v>
      </c>
      <c r="T570" s="1">
        <f t="shared" ca="1" si="217"/>
        <v>14488.417739118386</v>
      </c>
      <c r="U570" t="str">
        <f t="shared" ca="1" si="218"/>
        <v>Active</v>
      </c>
      <c r="V570">
        <f t="shared" ca="1" si="219"/>
        <v>9.122401847575059</v>
      </c>
      <c r="W570" s="3">
        <f t="shared" ca="1" si="220"/>
        <v>45289</v>
      </c>
      <c r="X570" s="1">
        <f t="shared" ca="1" si="221"/>
        <v>1075.0496224344456</v>
      </c>
      <c r="Y570" t="str">
        <f t="shared" ca="1" si="222"/>
        <v>Deposit</v>
      </c>
      <c r="Z570" s="1">
        <f t="shared" ca="1" si="223"/>
        <v>15563.467361552832</v>
      </c>
      <c r="AA570" t="str">
        <f t="shared" ca="1" si="224"/>
        <v>Inactive</v>
      </c>
      <c r="AB570">
        <f t="shared" ca="1" si="225"/>
        <v>75.750577367205537</v>
      </c>
      <c r="AC570" s="3">
        <f t="shared" ca="1" si="226"/>
        <v>45488</v>
      </c>
      <c r="AD570" s="1">
        <f t="shared" ca="1" si="227"/>
        <v>5656.466917527765</v>
      </c>
      <c r="AE570" t="str">
        <f t="shared" ca="1" si="228"/>
        <v>Withdrawal</v>
      </c>
      <c r="AF570" s="1">
        <f t="shared" ca="1" si="229"/>
        <v>9907.0004440250668</v>
      </c>
      <c r="AG570" t="str">
        <f t="shared" ca="1" si="230"/>
        <v>Inactive</v>
      </c>
      <c r="AH570" s="3">
        <f t="shared" si="231"/>
        <v>45810</v>
      </c>
      <c r="AI570">
        <f t="shared" ca="1" si="232"/>
        <v>90.677966101694921</v>
      </c>
    </row>
    <row r="571" spans="1:35" x14ac:dyDescent="0.35">
      <c r="A571">
        <v>124025</v>
      </c>
      <c r="B571" s="5" t="s">
        <v>597</v>
      </c>
      <c r="C571" s="3">
        <v>44751</v>
      </c>
      <c r="D571" s="3">
        <v>44751</v>
      </c>
      <c r="E571" s="6">
        <v>365</v>
      </c>
      <c r="F571" t="s">
        <v>26</v>
      </c>
      <c r="G571" s="6">
        <v>365</v>
      </c>
      <c r="H571" t="str">
        <f t="shared" si="208"/>
        <v>Active</v>
      </c>
      <c r="I571">
        <f t="shared" si="209"/>
        <v>8.0831408775981526</v>
      </c>
      <c r="J571">
        <f t="shared" si="233"/>
        <v>91.916859122401846</v>
      </c>
      <c r="K571" s="3">
        <v>44800</v>
      </c>
      <c r="L571" s="1">
        <f t="shared" ca="1" si="210"/>
        <v>287.89392995182658</v>
      </c>
      <c r="M571" t="s">
        <v>895</v>
      </c>
      <c r="N571" s="1">
        <f t="shared" ca="1" si="211"/>
        <v>77.106070048173422</v>
      </c>
      <c r="O571" t="str">
        <f t="shared" ca="1" si="212"/>
        <v>Active</v>
      </c>
      <c r="P571">
        <f t="shared" ca="1" si="213"/>
        <v>10.508083140877599</v>
      </c>
      <c r="Q571" s="3">
        <f t="shared" ca="1" si="214"/>
        <v>44825</v>
      </c>
      <c r="R571" s="1">
        <f t="shared" ca="1" si="215"/>
        <v>45.979844230466149</v>
      </c>
      <c r="S571" t="str">
        <f t="shared" ca="1" si="216"/>
        <v>Withdrawal</v>
      </c>
      <c r="T571" s="1">
        <f t="shared" ca="1" si="217"/>
        <v>31.126225817707272</v>
      </c>
      <c r="U571" t="str">
        <f t="shared" ca="1" si="218"/>
        <v>Active</v>
      </c>
      <c r="V571">
        <f t="shared" ca="1" si="219"/>
        <v>9.122401847575059</v>
      </c>
      <c r="W571" s="3">
        <f t="shared" ca="1" si="220"/>
        <v>44944</v>
      </c>
      <c r="X571" s="1">
        <f t="shared" ca="1" si="221"/>
        <v>29.96982265569039</v>
      </c>
      <c r="Y571" t="str">
        <f t="shared" ca="1" si="222"/>
        <v>Withdrawal</v>
      </c>
      <c r="Z571" s="1">
        <f t="shared" ca="1" si="223"/>
        <v>1.1564031620168826</v>
      </c>
      <c r="AA571" t="str">
        <f t="shared" ca="1" si="224"/>
        <v>Inactive</v>
      </c>
      <c r="AB571">
        <f t="shared" ca="1" si="225"/>
        <v>75.750577367205537</v>
      </c>
      <c r="AC571" s="3">
        <f t="shared" ca="1" si="226"/>
        <v>45514</v>
      </c>
      <c r="AD571" s="1">
        <f t="shared" ca="1" si="227"/>
        <v>0.56708623828423699</v>
      </c>
      <c r="AE571" t="str">
        <f t="shared" ca="1" si="228"/>
        <v>Deposit</v>
      </c>
      <c r="AF571" s="1">
        <f t="shared" ca="1" si="229"/>
        <v>1.7234894003011196</v>
      </c>
      <c r="AG571" t="str">
        <f t="shared" ca="1" si="230"/>
        <v>Inactive</v>
      </c>
      <c r="AH571" s="3">
        <f t="shared" si="231"/>
        <v>45810</v>
      </c>
      <c r="AI571">
        <f t="shared" ca="1" si="232"/>
        <v>90.677966101694921</v>
      </c>
    </row>
    <row r="572" spans="1:35" x14ac:dyDescent="0.35">
      <c r="A572">
        <v>124026</v>
      </c>
      <c r="B572" s="5" t="s">
        <v>598</v>
      </c>
      <c r="C572" s="3">
        <v>44807</v>
      </c>
      <c r="D572" s="3">
        <v>44807</v>
      </c>
      <c r="E572" s="6">
        <v>8067</v>
      </c>
      <c r="F572" t="s">
        <v>26</v>
      </c>
      <c r="G572" s="6">
        <v>8067</v>
      </c>
      <c r="H572" t="str">
        <f t="shared" si="208"/>
        <v>Inactive</v>
      </c>
      <c r="I572">
        <f t="shared" si="209"/>
        <v>8.0831408775981526</v>
      </c>
      <c r="J572">
        <f t="shared" si="233"/>
        <v>91.916859122401846</v>
      </c>
      <c r="K572" s="3">
        <v>45000</v>
      </c>
      <c r="L572" s="1">
        <f t="shared" ca="1" si="210"/>
        <v>5581.3098549543884</v>
      </c>
      <c r="M572" t="s">
        <v>896</v>
      </c>
      <c r="N572" s="1">
        <f t="shared" ca="1" si="211"/>
        <v>13648.309854954388</v>
      </c>
      <c r="O572" t="str">
        <f t="shared" ca="1" si="212"/>
        <v>Active</v>
      </c>
      <c r="P572">
        <f t="shared" ca="1" si="213"/>
        <v>10.508083140877599</v>
      </c>
      <c r="Q572" s="3">
        <f t="shared" ca="1" si="214"/>
        <v>45064</v>
      </c>
      <c r="R572" s="1">
        <f t="shared" ca="1" si="215"/>
        <v>227.77928721458966</v>
      </c>
      <c r="S572" t="str">
        <f t="shared" ca="1" si="216"/>
        <v>Withdrawal</v>
      </c>
      <c r="T572" s="1">
        <f t="shared" ca="1" si="217"/>
        <v>13420.530567739799</v>
      </c>
      <c r="U572" t="str">
        <f t="shared" ca="1" si="218"/>
        <v>Active</v>
      </c>
      <c r="V572">
        <f t="shared" ca="1" si="219"/>
        <v>9.122401847575059</v>
      </c>
      <c r="W572" s="3">
        <f t="shared" ca="1" si="220"/>
        <v>45187</v>
      </c>
      <c r="X572" s="1">
        <f t="shared" ca="1" si="221"/>
        <v>2227.2895472076139</v>
      </c>
      <c r="Y572" t="str">
        <f t="shared" ca="1" si="222"/>
        <v>Withdrawal</v>
      </c>
      <c r="Z572" s="1">
        <f t="shared" ca="1" si="223"/>
        <v>11193.241020532185</v>
      </c>
      <c r="AA572" t="str">
        <f t="shared" ca="1" si="224"/>
        <v>Inactive</v>
      </c>
      <c r="AB572">
        <f t="shared" ca="1" si="225"/>
        <v>75.750577367205537</v>
      </c>
      <c r="AC572" s="3">
        <f t="shared" ca="1" si="226"/>
        <v>45829</v>
      </c>
      <c r="AD572" s="1">
        <f t="shared" ca="1" si="227"/>
        <v>7970.8955433042765</v>
      </c>
      <c r="AE572" t="str">
        <f t="shared" ca="1" si="228"/>
        <v>Deposit</v>
      </c>
      <c r="AF572" s="1">
        <f t="shared" ca="1" si="229"/>
        <v>19164.136563836462</v>
      </c>
      <c r="AG572" t="e">
        <f t="shared" ca="1" si="230"/>
        <v>#NUM!</v>
      </c>
      <c r="AH572" s="3">
        <f t="shared" si="231"/>
        <v>45810</v>
      </c>
      <c r="AI572">
        <f t="shared" ca="1" si="232"/>
        <v>90.677966101694921</v>
      </c>
    </row>
    <row r="573" spans="1:35" x14ac:dyDescent="0.35">
      <c r="A573">
        <v>124027</v>
      </c>
      <c r="B573" s="5" t="s">
        <v>599</v>
      </c>
      <c r="C573" s="3">
        <v>45049</v>
      </c>
      <c r="D573" s="3">
        <v>45049</v>
      </c>
      <c r="E573" s="6">
        <v>6925</v>
      </c>
      <c r="F573" t="s">
        <v>26</v>
      </c>
      <c r="G573" s="6">
        <v>6925</v>
      </c>
      <c r="H573" t="str">
        <f t="shared" si="208"/>
        <v>Active</v>
      </c>
      <c r="I573">
        <f t="shared" si="209"/>
        <v>8.0831408775981526</v>
      </c>
      <c r="J573">
        <f t="shared" si="233"/>
        <v>91.916859122401846</v>
      </c>
      <c r="K573" s="3">
        <v>45082</v>
      </c>
      <c r="L573" s="1">
        <f t="shared" ca="1" si="210"/>
        <v>1468.2071025950677</v>
      </c>
      <c r="M573" t="s">
        <v>895</v>
      </c>
      <c r="N573" s="1">
        <f t="shared" ca="1" si="211"/>
        <v>5456.7928974049319</v>
      </c>
      <c r="O573" t="str">
        <f t="shared" ca="1" si="212"/>
        <v>Active</v>
      </c>
      <c r="P573">
        <f t="shared" ca="1" si="213"/>
        <v>10.508083140877599</v>
      </c>
      <c r="Q573" s="3">
        <f t="shared" ca="1" si="214"/>
        <v>45142</v>
      </c>
      <c r="R573" s="1">
        <f t="shared" ca="1" si="215"/>
        <v>4573.3311099645025</v>
      </c>
      <c r="S573" t="str">
        <f t="shared" ca="1" si="216"/>
        <v>Withdrawal</v>
      </c>
      <c r="T573" s="1">
        <f t="shared" ca="1" si="217"/>
        <v>883.46178744042936</v>
      </c>
      <c r="U573" t="str">
        <f t="shared" ca="1" si="218"/>
        <v>Active</v>
      </c>
      <c r="V573">
        <f t="shared" ca="1" si="219"/>
        <v>9.122401847575059</v>
      </c>
      <c r="W573" s="3">
        <f t="shared" ca="1" si="220"/>
        <v>45269</v>
      </c>
      <c r="X573" s="1">
        <f t="shared" ca="1" si="221"/>
        <v>711.86675221130463</v>
      </c>
      <c r="Y573" t="str">
        <f t="shared" ca="1" si="222"/>
        <v>Deposit</v>
      </c>
      <c r="Z573" s="1">
        <f t="shared" ca="1" si="223"/>
        <v>1595.328539651734</v>
      </c>
      <c r="AA573" t="str">
        <f t="shared" ca="1" si="224"/>
        <v>Active</v>
      </c>
      <c r="AB573">
        <f t="shared" ca="1" si="225"/>
        <v>75.750577367205537</v>
      </c>
      <c r="AC573" s="3">
        <f t="shared" ca="1" si="226"/>
        <v>45291</v>
      </c>
      <c r="AD573" s="1">
        <f t="shared" ca="1" si="227"/>
        <v>187.85249971696791</v>
      </c>
      <c r="AE573" t="str">
        <f t="shared" ca="1" si="228"/>
        <v>Withdrawal</v>
      </c>
      <c r="AF573" s="1">
        <f t="shared" ca="1" si="229"/>
        <v>1407.476039934766</v>
      </c>
      <c r="AG573" t="str">
        <f t="shared" ca="1" si="230"/>
        <v>Inactive</v>
      </c>
      <c r="AH573" s="3">
        <f t="shared" si="231"/>
        <v>45810</v>
      </c>
      <c r="AI573">
        <f t="shared" ca="1" si="232"/>
        <v>90.677966101694921</v>
      </c>
    </row>
    <row r="574" spans="1:35" x14ac:dyDescent="0.35">
      <c r="A574">
        <v>124028</v>
      </c>
      <c r="B574" s="5" t="s">
        <v>600</v>
      </c>
      <c r="C574" s="3">
        <v>44172</v>
      </c>
      <c r="D574" s="3">
        <v>44172</v>
      </c>
      <c r="E574" s="6">
        <v>7944</v>
      </c>
      <c r="F574" t="s">
        <v>26</v>
      </c>
      <c r="G574" s="6">
        <v>7944</v>
      </c>
      <c r="H574" t="str">
        <f t="shared" si="208"/>
        <v>Active</v>
      </c>
      <c r="I574">
        <f t="shared" si="209"/>
        <v>8.0831408775981526</v>
      </c>
      <c r="J574">
        <f t="shared" si="233"/>
        <v>91.916859122401846</v>
      </c>
      <c r="K574" s="3">
        <v>44288</v>
      </c>
      <c r="L574" s="1">
        <f t="shared" ca="1" si="210"/>
        <v>1613.6245294173466</v>
      </c>
      <c r="M574" t="s">
        <v>895</v>
      </c>
      <c r="N574" s="1">
        <f t="shared" ca="1" si="211"/>
        <v>6330.3754705826532</v>
      </c>
      <c r="O574" t="str">
        <f t="shared" ca="1" si="212"/>
        <v>Active</v>
      </c>
      <c r="P574">
        <f t="shared" ca="1" si="213"/>
        <v>10.508083140877599</v>
      </c>
      <c r="Q574" s="3">
        <f t="shared" ca="1" si="214"/>
        <v>44420</v>
      </c>
      <c r="R574" s="1">
        <f t="shared" ca="1" si="215"/>
        <v>2345.3573288737366</v>
      </c>
      <c r="S574" t="str">
        <f t="shared" ca="1" si="216"/>
        <v>Deposit</v>
      </c>
      <c r="T574" s="1">
        <f t="shared" ca="1" si="217"/>
        <v>6332.3754705826532</v>
      </c>
      <c r="U574" t="str">
        <f t="shared" ca="1" si="218"/>
        <v>Active</v>
      </c>
      <c r="V574">
        <f t="shared" ca="1" si="219"/>
        <v>9.122401847575059</v>
      </c>
      <c r="W574" s="3">
        <f t="shared" ca="1" si="220"/>
        <v>44590</v>
      </c>
      <c r="X574" s="1">
        <f t="shared" ca="1" si="221"/>
        <v>1605.3045247898501</v>
      </c>
      <c r="Y574" t="str">
        <f t="shared" ca="1" si="222"/>
        <v>Withdrawal</v>
      </c>
      <c r="Z574" s="1">
        <f t="shared" ca="1" si="223"/>
        <v>4727.0709457928033</v>
      </c>
      <c r="AA574" t="str">
        <f t="shared" ca="1" si="224"/>
        <v>Inactive</v>
      </c>
      <c r="AB574">
        <f t="shared" ca="1" si="225"/>
        <v>75.750577367205537</v>
      </c>
      <c r="AC574" s="3">
        <f t="shared" ca="1" si="226"/>
        <v>44857</v>
      </c>
      <c r="AD574" s="1">
        <f t="shared" ca="1" si="227"/>
        <v>4011.9207806707609</v>
      </c>
      <c r="AE574" t="str">
        <f t="shared" ca="1" si="228"/>
        <v>Deposit</v>
      </c>
      <c r="AF574" s="1">
        <f t="shared" ca="1" si="229"/>
        <v>8738.9917264635642</v>
      </c>
      <c r="AG574" t="str">
        <f t="shared" ca="1" si="230"/>
        <v>Inactive</v>
      </c>
      <c r="AH574" s="3">
        <f t="shared" si="231"/>
        <v>45810</v>
      </c>
      <c r="AI574">
        <f t="shared" ca="1" si="232"/>
        <v>90.677966101694921</v>
      </c>
    </row>
    <row r="575" spans="1:35" x14ac:dyDescent="0.35">
      <c r="A575">
        <v>124029</v>
      </c>
      <c r="B575" s="5" t="s">
        <v>601</v>
      </c>
      <c r="C575" s="3">
        <v>44388</v>
      </c>
      <c r="D575" s="3">
        <v>44388</v>
      </c>
      <c r="E575" s="6">
        <v>464</v>
      </c>
      <c r="F575" t="s">
        <v>26</v>
      </c>
      <c r="G575" s="6">
        <v>464</v>
      </c>
      <c r="H575" t="str">
        <f t="shared" si="208"/>
        <v>Active</v>
      </c>
      <c r="I575">
        <f t="shared" si="209"/>
        <v>8.0831408775981526</v>
      </c>
      <c r="J575">
        <f t="shared" si="233"/>
        <v>91.916859122401846</v>
      </c>
      <c r="K575" s="3">
        <v>44424</v>
      </c>
      <c r="L575" s="1">
        <f t="shared" ca="1" si="210"/>
        <v>401.58174777296932</v>
      </c>
      <c r="M575" t="s">
        <v>896</v>
      </c>
      <c r="N575" s="1">
        <f t="shared" ca="1" si="211"/>
        <v>865.58174777296927</v>
      </c>
      <c r="O575" t="str">
        <f t="shared" ca="1" si="212"/>
        <v>Active</v>
      </c>
      <c r="P575">
        <f t="shared" ca="1" si="213"/>
        <v>10.508083140877599</v>
      </c>
      <c r="Q575" s="3">
        <f t="shared" ca="1" si="214"/>
        <v>44489</v>
      </c>
      <c r="R575" s="1">
        <f t="shared" ca="1" si="215"/>
        <v>86.295074354123201</v>
      </c>
      <c r="S575" t="str">
        <f t="shared" ca="1" si="216"/>
        <v>Deposit</v>
      </c>
      <c r="T575" s="1">
        <f t="shared" ca="1" si="217"/>
        <v>867.58174777296927</v>
      </c>
      <c r="U575" t="str">
        <f t="shared" ca="1" si="218"/>
        <v>Active</v>
      </c>
      <c r="V575">
        <f t="shared" ca="1" si="219"/>
        <v>9.122401847575059</v>
      </c>
      <c r="W575" s="3">
        <f t="shared" ca="1" si="220"/>
        <v>44639</v>
      </c>
      <c r="X575" s="1">
        <f t="shared" ca="1" si="221"/>
        <v>219.15094010509816</v>
      </c>
      <c r="Y575" t="str">
        <f t="shared" ca="1" si="222"/>
        <v>Withdrawal</v>
      </c>
      <c r="Z575" s="1">
        <f t="shared" ca="1" si="223"/>
        <v>648.43080766787114</v>
      </c>
      <c r="AA575" t="str">
        <f t="shared" ca="1" si="224"/>
        <v>Active</v>
      </c>
      <c r="AB575">
        <f t="shared" ca="1" si="225"/>
        <v>75.750577367205537</v>
      </c>
      <c r="AC575" s="3">
        <f t="shared" ca="1" si="226"/>
        <v>44666</v>
      </c>
      <c r="AD575" s="1">
        <f t="shared" ca="1" si="227"/>
        <v>327.47319417219154</v>
      </c>
      <c r="AE575" t="str">
        <f t="shared" ca="1" si="228"/>
        <v>Deposit</v>
      </c>
      <c r="AF575" s="1">
        <f t="shared" ca="1" si="229"/>
        <v>975.90400184006262</v>
      </c>
      <c r="AG575" t="str">
        <f t="shared" ca="1" si="230"/>
        <v>Inactive</v>
      </c>
      <c r="AH575" s="3">
        <f t="shared" si="231"/>
        <v>45810</v>
      </c>
      <c r="AI575">
        <f t="shared" ca="1" si="232"/>
        <v>90.677966101694921</v>
      </c>
    </row>
    <row r="576" spans="1:35" x14ac:dyDescent="0.35">
      <c r="A576">
        <v>124030</v>
      </c>
      <c r="B576" s="5" t="s">
        <v>602</v>
      </c>
      <c r="C576" s="3">
        <v>44380</v>
      </c>
      <c r="D576" s="3">
        <v>44380</v>
      </c>
      <c r="E576" s="6">
        <v>2195</v>
      </c>
      <c r="F576" t="s">
        <v>26</v>
      </c>
      <c r="G576" s="6">
        <v>2195</v>
      </c>
      <c r="H576" t="str">
        <f t="shared" si="208"/>
        <v>Active</v>
      </c>
      <c r="I576">
        <f t="shared" si="209"/>
        <v>8.0831408775981526</v>
      </c>
      <c r="J576">
        <f t="shared" si="233"/>
        <v>91.916859122401846</v>
      </c>
      <c r="K576" s="3">
        <v>44539</v>
      </c>
      <c r="L576" s="1">
        <f t="shared" ca="1" si="210"/>
        <v>1215.7109627724401</v>
      </c>
      <c r="M576" t="s">
        <v>895</v>
      </c>
      <c r="N576" s="1">
        <f t="shared" ca="1" si="211"/>
        <v>979.2890372275599</v>
      </c>
      <c r="O576" t="str">
        <f t="shared" ca="1" si="212"/>
        <v>Inactive</v>
      </c>
      <c r="P576">
        <f t="shared" ca="1" si="213"/>
        <v>10.508083140877599</v>
      </c>
      <c r="Q576" s="3">
        <f t="shared" ca="1" si="214"/>
        <v>44736</v>
      </c>
      <c r="R576" s="1">
        <f t="shared" ca="1" si="215"/>
        <v>732.63480219290147</v>
      </c>
      <c r="S576" t="str">
        <f t="shared" ca="1" si="216"/>
        <v>Withdrawal</v>
      </c>
      <c r="T576" s="1">
        <f t="shared" ca="1" si="217"/>
        <v>246.65423503465843</v>
      </c>
      <c r="U576" t="str">
        <f t="shared" ca="1" si="218"/>
        <v>Inactive</v>
      </c>
      <c r="V576">
        <f t="shared" ca="1" si="219"/>
        <v>9.122401847575059</v>
      </c>
      <c r="W576" s="3">
        <f t="shared" ca="1" si="220"/>
        <v>44931</v>
      </c>
      <c r="X576" s="1">
        <f t="shared" ca="1" si="221"/>
        <v>164.52336624183215</v>
      </c>
      <c r="Y576" t="str">
        <f t="shared" ca="1" si="222"/>
        <v>Deposit</v>
      </c>
      <c r="Z576" s="1">
        <f t="shared" ca="1" si="223"/>
        <v>411.17760127649058</v>
      </c>
      <c r="AA576" t="str">
        <f t="shared" ca="1" si="224"/>
        <v>Inactive</v>
      </c>
      <c r="AB576">
        <f t="shared" ca="1" si="225"/>
        <v>75.750577367205537</v>
      </c>
      <c r="AC576" s="3">
        <f t="shared" ca="1" si="226"/>
        <v>45112</v>
      </c>
      <c r="AD576" s="1">
        <f t="shared" ca="1" si="227"/>
        <v>18.532913333629594</v>
      </c>
      <c r="AE576" t="str">
        <f t="shared" ca="1" si="228"/>
        <v>Withdrawal</v>
      </c>
      <c r="AF576" s="1">
        <f t="shared" ca="1" si="229"/>
        <v>392.64468794286097</v>
      </c>
      <c r="AG576" t="str">
        <f t="shared" ca="1" si="230"/>
        <v>Inactive</v>
      </c>
      <c r="AH576" s="3">
        <f t="shared" si="231"/>
        <v>45810</v>
      </c>
      <c r="AI576">
        <f t="shared" ca="1" si="232"/>
        <v>90.677966101694921</v>
      </c>
    </row>
    <row r="577" spans="1:35" x14ac:dyDescent="0.35">
      <c r="A577">
        <v>124031</v>
      </c>
      <c r="B577" s="5" t="s">
        <v>603</v>
      </c>
      <c r="C577" s="3">
        <v>44200</v>
      </c>
      <c r="D577" s="3">
        <v>44200</v>
      </c>
      <c r="E577" s="6">
        <v>7932</v>
      </c>
      <c r="F577" t="s">
        <v>26</v>
      </c>
      <c r="G577" s="6">
        <v>7932</v>
      </c>
      <c r="H577" t="str">
        <f t="shared" si="208"/>
        <v>Active</v>
      </c>
      <c r="I577">
        <f t="shared" si="209"/>
        <v>8.0831408775981526</v>
      </c>
      <c r="J577">
        <f t="shared" si="233"/>
        <v>91.916859122401846</v>
      </c>
      <c r="K577" s="3">
        <v>44362</v>
      </c>
      <c r="L577" s="1">
        <f t="shared" ca="1" si="210"/>
        <v>5042.2262384070318</v>
      </c>
      <c r="M577" t="s">
        <v>896</v>
      </c>
      <c r="N577" s="1">
        <f t="shared" ca="1" si="211"/>
        <v>12974.226238407031</v>
      </c>
      <c r="O577" t="str">
        <f t="shared" ca="1" si="212"/>
        <v>Active</v>
      </c>
      <c r="P577">
        <f t="shared" ca="1" si="213"/>
        <v>10.508083140877599</v>
      </c>
      <c r="Q577" s="3">
        <f t="shared" ca="1" si="214"/>
        <v>44488</v>
      </c>
      <c r="R577" s="1">
        <f t="shared" ca="1" si="215"/>
        <v>8502.2339184955872</v>
      </c>
      <c r="S577" t="str">
        <f t="shared" ca="1" si="216"/>
        <v>Deposit</v>
      </c>
      <c r="T577" s="1">
        <f t="shared" ca="1" si="217"/>
        <v>12976.226238407031</v>
      </c>
      <c r="U577" t="str">
        <f t="shared" ca="1" si="218"/>
        <v>Inactive</v>
      </c>
      <c r="V577">
        <f t="shared" ca="1" si="219"/>
        <v>9.122401847575059</v>
      </c>
      <c r="W577" s="3">
        <f t="shared" ca="1" si="220"/>
        <v>44686</v>
      </c>
      <c r="X577" s="1">
        <f t="shared" ca="1" si="221"/>
        <v>3754.2311075132548</v>
      </c>
      <c r="Y577" t="str">
        <f t="shared" ca="1" si="222"/>
        <v>Withdrawal</v>
      </c>
      <c r="Z577" s="1">
        <f t="shared" ca="1" si="223"/>
        <v>9221.9951308937761</v>
      </c>
      <c r="AA577" t="str">
        <f t="shared" ca="1" si="224"/>
        <v>Inactive</v>
      </c>
      <c r="AB577">
        <f t="shared" ca="1" si="225"/>
        <v>75.750577367205537</v>
      </c>
      <c r="AC577" s="3">
        <f t="shared" ca="1" si="226"/>
        <v>45276</v>
      </c>
      <c r="AD577" s="1">
        <f t="shared" ca="1" si="227"/>
        <v>7438.5894474730003</v>
      </c>
      <c r="AE577" t="str">
        <f t="shared" ca="1" si="228"/>
        <v>Deposit</v>
      </c>
      <c r="AF577" s="1">
        <f t="shared" ca="1" si="229"/>
        <v>16660.584578366776</v>
      </c>
      <c r="AG577" t="str">
        <f t="shared" ca="1" si="230"/>
        <v>Inactive</v>
      </c>
      <c r="AH577" s="3">
        <f t="shared" si="231"/>
        <v>45810</v>
      </c>
      <c r="AI577">
        <f t="shared" ca="1" si="232"/>
        <v>90.677966101694921</v>
      </c>
    </row>
    <row r="578" spans="1:35" x14ac:dyDescent="0.35">
      <c r="A578">
        <v>124032</v>
      </c>
      <c r="B578" s="5" t="s">
        <v>604</v>
      </c>
      <c r="C578" s="3">
        <v>44869</v>
      </c>
      <c r="D578" s="3">
        <v>44869</v>
      </c>
      <c r="E578" s="6">
        <v>967</v>
      </c>
      <c r="F578" t="s">
        <v>26</v>
      </c>
      <c r="G578" s="6">
        <v>967</v>
      </c>
      <c r="H578" t="str">
        <f t="shared" ref="H578:H641" si="234">IF(K578&lt;&gt;"", IF(DATEDIF(D578, K578, "d")&lt;=180, "Active", "Inactive"), IF(K578="", "No Status", ""))</f>
        <v>Active</v>
      </c>
      <c r="I578">
        <f t="shared" ref="I578:I641" si="235">IF(COUNTIF(H:H, "&lt;&gt;") &gt; 0, (COUNTIF(H:H, "Inactive") / (COUNTIF(H:H, "Active") + COUNTIF(H:H, "Inactive"))) * 100, 0)</f>
        <v>8.0831408775981526</v>
      </c>
      <c r="J578">
        <f t="shared" si="233"/>
        <v>91.916859122401846</v>
      </c>
      <c r="K578" s="3">
        <v>44915</v>
      </c>
      <c r="L578" s="1">
        <f t="shared" ref="L578:L641" ca="1" si="236">IF(M578="Withdrawal", MIN(G578, RAND()*G578), RAND()*G578)</f>
        <v>929.69000379896693</v>
      </c>
      <c r="M578" t="s">
        <v>896</v>
      </c>
      <c r="N578" s="1">
        <f t="shared" ref="N578:N641" ca="1" si="237">IF(M578="Withdrawal", G578-L578, G578+L578)</f>
        <v>1896.6900037989669</v>
      </c>
      <c r="O578" t="str">
        <f t="shared" ref="O578:O641" ca="1" si="238">IF(DATEDIF(K578, Q578, "d")&lt;=180, "Active", "Inactive")</f>
        <v>Active</v>
      </c>
      <c r="P578">
        <f t="shared" ref="P578:P641" ca="1" si="239">IF(COUNTIF(O:O, "&lt;&gt;") &gt; 0, (COUNTIF(O:O, "Inactive") / (COUNTIF(O:O, "Active") + COUNTIF(O:O, "Inactive"))) * 100, 0)</f>
        <v>10.508083140877599</v>
      </c>
      <c r="Q578" s="3">
        <f t="shared" ref="Q578:Q641" ca="1" si="240">IF(K578="", "", K578+RANDBETWEEN(1,200))</f>
        <v>44918</v>
      </c>
      <c r="R578" s="1">
        <f t="shared" ref="R578:R641" ca="1" si="241">IF(S578="Withdrawal", MIN(N578, RAND()*N578), RAND()*N578)</f>
        <v>461.14664544604597</v>
      </c>
      <c r="S578" t="str">
        <f t="shared" ref="S578:S641" ca="1" si="242">IF(RAND() &lt; 0.5, "Deposit", "Withdrawal")</f>
        <v>Withdrawal</v>
      </c>
      <c r="T578" s="1">
        <f t="shared" ref="T578:T641" ca="1" si="243">IF(S578="Withdrawal", N578-R578, N578+2)</f>
        <v>1435.5433583529209</v>
      </c>
      <c r="U578" t="str">
        <f t="shared" ref="U578:U641" ca="1" si="244">IF(DATEDIF(Q578, W578, "d")&lt;=180, "Active", "Inactive")</f>
        <v>Active</v>
      </c>
      <c r="V578">
        <f t="shared" ref="V578:V641" ca="1" si="245">IF(COUNTIF(U:U, "&lt;&gt;") &gt; 0, (COUNTIF(U:U, "Inactive") / (COUNTIF(U:U, "Active") + COUNTIF(U:U, "Inactive"))) * 100, 0)</f>
        <v>9.122401847575059</v>
      </c>
      <c r="W578" s="3">
        <f t="shared" ref="W578:W641" ca="1" si="246">IF(Q578="", "", Q578+RANDBETWEEN(1,200))</f>
        <v>45087</v>
      </c>
      <c r="X578" s="1">
        <f t="shared" ref="X578:X641" ca="1" si="247">IF(Y578="Withdrawal", MIN(T578, RAND()*T578), RAND()*T578)</f>
        <v>901.37930519084875</v>
      </c>
      <c r="Y578" t="str">
        <f t="shared" ref="Y578:Y641" ca="1" si="248">IF(RAND() &lt; 0.5, "Deposit", "Withdrawal")</f>
        <v>Withdrawal</v>
      </c>
      <c r="Z578" s="1">
        <f t="shared" ref="Z578:Z641" ca="1" si="249">IF(Y578="Withdrawal", T578-X578, T578+X578)</f>
        <v>534.16405316207215</v>
      </c>
      <c r="AA578" t="str">
        <f t="shared" ref="AA578:AA641" ca="1" si="250">IF(DATEDIF(W578, AC578, "d")&lt;=180, "Active", "Inactive")</f>
        <v>Inactive</v>
      </c>
      <c r="AB578">
        <f t="shared" ref="AB578:AB641" ca="1" si="251">IF(COUNTIF(AA:AA, "&lt;&gt;") &gt; 0, (COUNTIF(AA:AA, "Inactive") / (COUNTIF(AA:AA, "Active") + COUNTIF(AA:AA, "Inactive"))) * 100, 0)</f>
        <v>75.750577367205537</v>
      </c>
      <c r="AC578" s="3">
        <f t="shared" ref="AC578:AC641" ca="1" si="252">IF(W578="", "", W578+RANDBETWEEN(1,700))</f>
        <v>45332</v>
      </c>
      <c r="AD578" s="1">
        <f t="shared" ref="AD578:AD641" ca="1" si="253">IF(AE578="Withdrawal", MIN(Z578, RAND()*Z578), RAND()*Z578)</f>
        <v>519.71032813888371</v>
      </c>
      <c r="AE578" t="str">
        <f t="shared" ref="AE578:AE641" ca="1" si="254">IF(RAND() &lt; 0.5, "Deposit", "Withdrawal")</f>
        <v>Withdrawal</v>
      </c>
      <c r="AF578" s="1">
        <f t="shared" ref="AF578:AF641" ca="1" si="255">IF(AE578="Withdrawal", Z578-AD578, Z578+AD578)</f>
        <v>14.45372502318844</v>
      </c>
      <c r="AG578" t="str">
        <f t="shared" ref="AG578:AG641" ca="1" si="256">IF(DATEDIF(AC578, AH578, "d")&lt;=180, "Active", "Inactive")</f>
        <v>Inactive</v>
      </c>
      <c r="AH578" s="3">
        <f t="shared" ref="AH578:AH641" si="257">DATE(2025, 6, 2)</f>
        <v>45810</v>
      </c>
      <c r="AI578">
        <f t="shared" ref="AI578:AI641" ca="1" si="258">IF(COUNTIFS(AG:AG, "&lt;&gt;", AG:AG, "&lt;&gt;#NUM!") &gt; 0, (COUNTIFS(AG:AG, "Inactive", AG:AG, "&lt;&gt;", AG:AG, "&lt;&gt;#NUM!") / (COUNTIFS(AG:AG, "Active", AG:AG, "&lt;&gt;", AG:AG, "&lt;&gt;#NUM!") + COUNTIFS(AG:AG, "Inactive", AG:AG, "&lt;&gt;", AG:AG, "&lt;&gt;#NUM!"))) * 100, 0)</f>
        <v>90.677966101694921</v>
      </c>
    </row>
    <row r="579" spans="1:35" x14ac:dyDescent="0.35">
      <c r="A579">
        <v>124033</v>
      </c>
      <c r="B579" s="5" t="s">
        <v>605</v>
      </c>
      <c r="C579" s="3">
        <v>44253</v>
      </c>
      <c r="D579" s="3">
        <v>44253</v>
      </c>
      <c r="E579" s="6">
        <v>7050</v>
      </c>
      <c r="F579" t="s">
        <v>26</v>
      </c>
      <c r="G579" s="6">
        <v>7050</v>
      </c>
      <c r="H579" t="str">
        <f t="shared" si="234"/>
        <v>Active</v>
      </c>
      <c r="I579">
        <f t="shared" si="235"/>
        <v>8.0831408775981526</v>
      </c>
      <c r="J579">
        <f t="shared" ref="J579:J642" si="259">IF(COUNTIF(H:H, "&lt;&gt;") &gt; 0, (COUNTIF(H:H, "Active") / (COUNTIF(H:H, "Inactive") + COUNTIF(H:H, "Active"))) * 100, 0)</f>
        <v>91.916859122401846</v>
      </c>
      <c r="K579" s="3">
        <v>44397</v>
      </c>
      <c r="L579" s="1">
        <f t="shared" ca="1" si="236"/>
        <v>1748.1201550783856</v>
      </c>
      <c r="M579" t="s">
        <v>895</v>
      </c>
      <c r="N579" s="1">
        <f t="shared" ca="1" si="237"/>
        <v>5301.8798449216147</v>
      </c>
      <c r="O579" t="str">
        <f t="shared" ca="1" si="238"/>
        <v>Active</v>
      </c>
      <c r="P579">
        <f t="shared" ca="1" si="239"/>
        <v>10.508083140877599</v>
      </c>
      <c r="Q579" s="3">
        <f t="shared" ca="1" si="240"/>
        <v>44500</v>
      </c>
      <c r="R579" s="1">
        <f t="shared" ca="1" si="241"/>
        <v>4126.4353092741276</v>
      </c>
      <c r="S579" t="str">
        <f t="shared" ca="1" si="242"/>
        <v>Withdrawal</v>
      </c>
      <c r="T579" s="1">
        <f t="shared" ca="1" si="243"/>
        <v>1175.4445356474871</v>
      </c>
      <c r="U579" t="str">
        <f t="shared" ca="1" si="244"/>
        <v>Active</v>
      </c>
      <c r="V579">
        <f t="shared" ca="1" si="245"/>
        <v>9.122401847575059</v>
      </c>
      <c r="W579" s="3">
        <f t="shared" ca="1" si="246"/>
        <v>44662</v>
      </c>
      <c r="X579" s="1">
        <f t="shared" ca="1" si="247"/>
        <v>1069.4521615136036</v>
      </c>
      <c r="Y579" t="str">
        <f t="shared" ca="1" si="248"/>
        <v>Deposit</v>
      </c>
      <c r="Z579" s="1">
        <f t="shared" ca="1" si="249"/>
        <v>2244.8966971610907</v>
      </c>
      <c r="AA579" t="str">
        <f t="shared" ca="1" si="250"/>
        <v>Inactive</v>
      </c>
      <c r="AB579">
        <f t="shared" ca="1" si="251"/>
        <v>75.750577367205537</v>
      </c>
      <c r="AC579" s="3">
        <f t="shared" ca="1" si="252"/>
        <v>45193</v>
      </c>
      <c r="AD579" s="1">
        <f t="shared" ca="1" si="253"/>
        <v>1046.4476864980068</v>
      </c>
      <c r="AE579" t="str">
        <f t="shared" ca="1" si="254"/>
        <v>Withdrawal</v>
      </c>
      <c r="AF579" s="1">
        <f t="shared" ca="1" si="255"/>
        <v>1198.449010663084</v>
      </c>
      <c r="AG579" t="str">
        <f t="shared" ca="1" si="256"/>
        <v>Inactive</v>
      </c>
      <c r="AH579" s="3">
        <f t="shared" si="257"/>
        <v>45810</v>
      </c>
      <c r="AI579">
        <f t="shared" ca="1" si="258"/>
        <v>90.677966101694921</v>
      </c>
    </row>
    <row r="580" spans="1:35" x14ac:dyDescent="0.35">
      <c r="A580">
        <v>124034</v>
      </c>
      <c r="B580" s="5" t="s">
        <v>606</v>
      </c>
      <c r="C580" s="3">
        <v>44993</v>
      </c>
      <c r="D580" s="3">
        <v>44993</v>
      </c>
      <c r="E580" s="6">
        <v>1280</v>
      </c>
      <c r="F580" t="s">
        <v>26</v>
      </c>
      <c r="G580" s="6">
        <v>1280</v>
      </c>
      <c r="H580" t="str">
        <f t="shared" si="234"/>
        <v>Active</v>
      </c>
      <c r="I580">
        <f t="shared" si="235"/>
        <v>8.0831408775981526</v>
      </c>
      <c r="J580">
        <f t="shared" si="259"/>
        <v>91.916859122401846</v>
      </c>
      <c r="K580" s="3">
        <v>45117</v>
      </c>
      <c r="L580" s="1">
        <f t="shared" ca="1" si="236"/>
        <v>378.16924067368063</v>
      </c>
      <c r="M580" t="s">
        <v>895</v>
      </c>
      <c r="N580" s="1">
        <f t="shared" ca="1" si="237"/>
        <v>901.83075932631937</v>
      </c>
      <c r="O580" t="str">
        <f t="shared" ca="1" si="238"/>
        <v>Active</v>
      </c>
      <c r="P580">
        <f t="shared" ca="1" si="239"/>
        <v>10.508083140877599</v>
      </c>
      <c r="Q580" s="3">
        <f t="shared" ca="1" si="240"/>
        <v>45189</v>
      </c>
      <c r="R580" s="1">
        <f t="shared" ca="1" si="241"/>
        <v>350.77786776431691</v>
      </c>
      <c r="S580" t="str">
        <f t="shared" ca="1" si="242"/>
        <v>Deposit</v>
      </c>
      <c r="T580" s="1">
        <f t="shared" ca="1" si="243"/>
        <v>903.83075932631937</v>
      </c>
      <c r="U580" t="str">
        <f t="shared" ca="1" si="244"/>
        <v>Active</v>
      </c>
      <c r="V580">
        <f t="shared" ca="1" si="245"/>
        <v>9.122401847575059</v>
      </c>
      <c r="W580" s="3">
        <f t="shared" ca="1" si="246"/>
        <v>45355</v>
      </c>
      <c r="X580" s="1">
        <f t="shared" ca="1" si="247"/>
        <v>354.68249797157665</v>
      </c>
      <c r="Y580" t="str">
        <f t="shared" ca="1" si="248"/>
        <v>Withdrawal</v>
      </c>
      <c r="Z580" s="1">
        <f t="shared" ca="1" si="249"/>
        <v>549.14826135474277</v>
      </c>
      <c r="AA580" t="str">
        <f t="shared" ca="1" si="250"/>
        <v>Inactive</v>
      </c>
      <c r="AB580">
        <f t="shared" ca="1" si="251"/>
        <v>75.750577367205537</v>
      </c>
      <c r="AC580" s="3">
        <f t="shared" ca="1" si="252"/>
        <v>45731</v>
      </c>
      <c r="AD580" s="1">
        <f t="shared" ca="1" si="253"/>
        <v>341.27367784520527</v>
      </c>
      <c r="AE580" t="str">
        <f t="shared" ca="1" si="254"/>
        <v>Withdrawal</v>
      </c>
      <c r="AF580" s="1">
        <f t="shared" ca="1" si="255"/>
        <v>207.8745835095375</v>
      </c>
      <c r="AG580" t="str">
        <f t="shared" ca="1" si="256"/>
        <v>Active</v>
      </c>
      <c r="AH580" s="3">
        <f t="shared" si="257"/>
        <v>45810</v>
      </c>
      <c r="AI580">
        <f t="shared" ca="1" si="258"/>
        <v>90.677966101694921</v>
      </c>
    </row>
    <row r="581" spans="1:35" x14ac:dyDescent="0.35">
      <c r="A581">
        <v>124035</v>
      </c>
      <c r="B581" s="5" t="s">
        <v>607</v>
      </c>
      <c r="C581" s="3">
        <v>44165</v>
      </c>
      <c r="D581" s="3">
        <v>44165</v>
      </c>
      <c r="E581" s="6">
        <v>9338</v>
      </c>
      <c r="F581" t="s">
        <v>26</v>
      </c>
      <c r="G581" s="6">
        <v>9338</v>
      </c>
      <c r="H581" t="str">
        <f t="shared" si="234"/>
        <v>Active</v>
      </c>
      <c r="I581">
        <f t="shared" si="235"/>
        <v>8.0831408775981526</v>
      </c>
      <c r="J581">
        <f t="shared" si="259"/>
        <v>91.916859122401846</v>
      </c>
      <c r="K581" s="3">
        <v>44200</v>
      </c>
      <c r="L581" s="1">
        <f t="shared" ca="1" si="236"/>
        <v>1341.3207615277274</v>
      </c>
      <c r="M581" t="s">
        <v>896</v>
      </c>
      <c r="N581" s="1">
        <f t="shared" ca="1" si="237"/>
        <v>10679.320761527728</v>
      </c>
      <c r="O581" t="str">
        <f t="shared" ca="1" si="238"/>
        <v>Active</v>
      </c>
      <c r="P581">
        <f t="shared" ca="1" si="239"/>
        <v>10.508083140877599</v>
      </c>
      <c r="Q581" s="3">
        <f t="shared" ca="1" si="240"/>
        <v>44233</v>
      </c>
      <c r="R581" s="1">
        <f t="shared" ca="1" si="241"/>
        <v>8731.9731288677121</v>
      </c>
      <c r="S581" t="str">
        <f t="shared" ca="1" si="242"/>
        <v>Withdrawal</v>
      </c>
      <c r="T581" s="1">
        <f t="shared" ca="1" si="243"/>
        <v>1947.3476326600157</v>
      </c>
      <c r="U581" t="str">
        <f t="shared" ca="1" si="244"/>
        <v>Active</v>
      </c>
      <c r="V581">
        <f t="shared" ca="1" si="245"/>
        <v>9.122401847575059</v>
      </c>
      <c r="W581" s="3">
        <f t="shared" ca="1" si="246"/>
        <v>44276</v>
      </c>
      <c r="X581" s="1">
        <f t="shared" ca="1" si="247"/>
        <v>1571.709933850595</v>
      </c>
      <c r="Y581" t="str">
        <f t="shared" ca="1" si="248"/>
        <v>Deposit</v>
      </c>
      <c r="Z581" s="1">
        <f t="shared" ca="1" si="249"/>
        <v>3519.0575665106107</v>
      </c>
      <c r="AA581" t="str">
        <f t="shared" ca="1" si="250"/>
        <v>Active</v>
      </c>
      <c r="AB581">
        <f t="shared" ca="1" si="251"/>
        <v>75.750577367205537</v>
      </c>
      <c r="AC581" s="3">
        <f t="shared" ca="1" si="252"/>
        <v>44370</v>
      </c>
      <c r="AD581" s="1">
        <f t="shared" ca="1" si="253"/>
        <v>2544.2530411892108</v>
      </c>
      <c r="AE581" t="str">
        <f t="shared" ca="1" si="254"/>
        <v>Deposit</v>
      </c>
      <c r="AF581" s="1">
        <f t="shared" ca="1" si="255"/>
        <v>6063.310607699821</v>
      </c>
      <c r="AG581" t="str">
        <f t="shared" ca="1" si="256"/>
        <v>Inactive</v>
      </c>
      <c r="AH581" s="3">
        <f t="shared" si="257"/>
        <v>45810</v>
      </c>
      <c r="AI581">
        <f t="shared" ca="1" si="258"/>
        <v>90.677966101694921</v>
      </c>
    </row>
    <row r="582" spans="1:35" x14ac:dyDescent="0.35">
      <c r="A582">
        <v>124036</v>
      </c>
      <c r="B582" s="5" t="s">
        <v>608</v>
      </c>
      <c r="C582" s="3">
        <v>44470</v>
      </c>
      <c r="D582" s="3">
        <v>44470</v>
      </c>
      <c r="E582" s="6">
        <v>8992</v>
      </c>
      <c r="F582" t="s">
        <v>26</v>
      </c>
      <c r="G582" s="6">
        <v>8992</v>
      </c>
      <c r="H582" t="str">
        <f t="shared" si="234"/>
        <v>Active</v>
      </c>
      <c r="I582">
        <f t="shared" si="235"/>
        <v>8.0831408775981526</v>
      </c>
      <c r="J582">
        <f t="shared" si="259"/>
        <v>91.916859122401846</v>
      </c>
      <c r="K582" s="3">
        <v>44545</v>
      </c>
      <c r="L582" s="1">
        <f t="shared" ca="1" si="236"/>
        <v>7791.3923096122608</v>
      </c>
      <c r="M582" t="s">
        <v>895</v>
      </c>
      <c r="N582" s="1">
        <f t="shared" ca="1" si="237"/>
        <v>1200.6076903877392</v>
      </c>
      <c r="O582" t="str">
        <f t="shared" ca="1" si="238"/>
        <v>Inactive</v>
      </c>
      <c r="P582">
        <f t="shared" ca="1" si="239"/>
        <v>10.508083140877599</v>
      </c>
      <c r="Q582" s="3">
        <f t="shared" ca="1" si="240"/>
        <v>44745</v>
      </c>
      <c r="R582" s="1">
        <f t="shared" ca="1" si="241"/>
        <v>905.41127531737732</v>
      </c>
      <c r="S582" t="str">
        <f t="shared" ca="1" si="242"/>
        <v>Deposit</v>
      </c>
      <c r="T582" s="1">
        <f t="shared" ca="1" si="243"/>
        <v>1202.6076903877392</v>
      </c>
      <c r="U582" t="str">
        <f t="shared" ca="1" si="244"/>
        <v>Active</v>
      </c>
      <c r="V582">
        <f t="shared" ca="1" si="245"/>
        <v>9.122401847575059</v>
      </c>
      <c r="W582" s="3">
        <f t="shared" ca="1" si="246"/>
        <v>44879</v>
      </c>
      <c r="X582" s="1">
        <f t="shared" ca="1" si="247"/>
        <v>1141.3763650431715</v>
      </c>
      <c r="Y582" t="str">
        <f t="shared" ca="1" si="248"/>
        <v>Withdrawal</v>
      </c>
      <c r="Z582" s="1">
        <f t="shared" ca="1" si="249"/>
        <v>61.231325344567722</v>
      </c>
      <c r="AA582" t="str">
        <f t="shared" ca="1" si="250"/>
        <v>Inactive</v>
      </c>
      <c r="AB582">
        <f t="shared" ca="1" si="251"/>
        <v>75.750577367205537</v>
      </c>
      <c r="AC582" s="3">
        <f t="shared" ca="1" si="252"/>
        <v>45382</v>
      </c>
      <c r="AD582" s="1">
        <f t="shared" ca="1" si="253"/>
        <v>0.99470031871878506</v>
      </c>
      <c r="AE582" t="str">
        <f t="shared" ca="1" si="254"/>
        <v>Withdrawal</v>
      </c>
      <c r="AF582" s="1">
        <f t="shared" ca="1" si="255"/>
        <v>60.236625025848937</v>
      </c>
      <c r="AG582" t="str">
        <f t="shared" ca="1" si="256"/>
        <v>Inactive</v>
      </c>
      <c r="AH582" s="3">
        <f t="shared" si="257"/>
        <v>45810</v>
      </c>
      <c r="AI582">
        <f t="shared" ca="1" si="258"/>
        <v>90.677966101694921</v>
      </c>
    </row>
    <row r="583" spans="1:35" x14ac:dyDescent="0.35">
      <c r="A583">
        <v>124037</v>
      </c>
      <c r="B583" s="5" t="s">
        <v>609</v>
      </c>
      <c r="C583" s="3">
        <v>44108</v>
      </c>
      <c r="D583" s="3">
        <v>44108</v>
      </c>
      <c r="E583" s="6">
        <v>708</v>
      </c>
      <c r="F583" t="s">
        <v>26</v>
      </c>
      <c r="G583" s="6">
        <v>708</v>
      </c>
      <c r="H583" t="str">
        <f t="shared" si="234"/>
        <v>Active</v>
      </c>
      <c r="I583">
        <f t="shared" si="235"/>
        <v>8.0831408775981526</v>
      </c>
      <c r="J583">
        <f t="shared" si="259"/>
        <v>91.916859122401846</v>
      </c>
      <c r="K583" s="3">
        <v>44266</v>
      </c>
      <c r="L583" s="1">
        <f t="shared" ca="1" si="236"/>
        <v>125.1583068419362</v>
      </c>
      <c r="M583" t="s">
        <v>895</v>
      </c>
      <c r="N583" s="1">
        <f t="shared" ca="1" si="237"/>
        <v>582.84169315806378</v>
      </c>
      <c r="O583" t="str">
        <f t="shared" ca="1" si="238"/>
        <v>Active</v>
      </c>
      <c r="P583">
        <f t="shared" ca="1" si="239"/>
        <v>10.508083140877599</v>
      </c>
      <c r="Q583" s="3">
        <f t="shared" ca="1" si="240"/>
        <v>44376</v>
      </c>
      <c r="R583" s="1">
        <f t="shared" ca="1" si="241"/>
        <v>429.30871304236132</v>
      </c>
      <c r="S583" t="str">
        <f t="shared" ca="1" si="242"/>
        <v>Deposit</v>
      </c>
      <c r="T583" s="1">
        <f t="shared" ca="1" si="243"/>
        <v>584.84169315806378</v>
      </c>
      <c r="U583" t="str">
        <f t="shared" ca="1" si="244"/>
        <v>Active</v>
      </c>
      <c r="V583">
        <f t="shared" ca="1" si="245"/>
        <v>9.122401847575059</v>
      </c>
      <c r="W583" s="3">
        <f t="shared" ca="1" si="246"/>
        <v>44382</v>
      </c>
      <c r="X583" s="1">
        <f t="shared" ca="1" si="247"/>
        <v>408.97274120288063</v>
      </c>
      <c r="Y583" t="str">
        <f t="shared" ca="1" si="248"/>
        <v>Withdrawal</v>
      </c>
      <c r="Z583" s="1">
        <f t="shared" ca="1" si="249"/>
        <v>175.86895195518315</v>
      </c>
      <c r="AA583" t="str">
        <f t="shared" ca="1" si="250"/>
        <v>Inactive</v>
      </c>
      <c r="AB583">
        <f t="shared" ca="1" si="251"/>
        <v>75.750577367205537</v>
      </c>
      <c r="AC583" s="3">
        <f t="shared" ca="1" si="252"/>
        <v>44721</v>
      </c>
      <c r="AD583" s="1">
        <f t="shared" ca="1" si="253"/>
        <v>28.75582960827111</v>
      </c>
      <c r="AE583" t="str">
        <f t="shared" ca="1" si="254"/>
        <v>Deposit</v>
      </c>
      <c r="AF583" s="1">
        <f t="shared" ca="1" si="255"/>
        <v>204.62478156345426</v>
      </c>
      <c r="AG583" t="str">
        <f t="shared" ca="1" si="256"/>
        <v>Inactive</v>
      </c>
      <c r="AH583" s="3">
        <f t="shared" si="257"/>
        <v>45810</v>
      </c>
      <c r="AI583">
        <f t="shared" ca="1" si="258"/>
        <v>90.677966101694921</v>
      </c>
    </row>
    <row r="584" spans="1:35" x14ac:dyDescent="0.35">
      <c r="A584">
        <v>124038</v>
      </c>
      <c r="B584" s="5" t="s">
        <v>610</v>
      </c>
      <c r="C584" s="3">
        <v>44385</v>
      </c>
      <c r="D584" s="3">
        <v>44385</v>
      </c>
      <c r="E584" s="6">
        <v>9312</v>
      </c>
      <c r="F584" t="s">
        <v>26</v>
      </c>
      <c r="G584" s="6">
        <v>9312</v>
      </c>
      <c r="H584" t="str">
        <f t="shared" si="234"/>
        <v>Active</v>
      </c>
      <c r="I584">
        <f t="shared" si="235"/>
        <v>8.0831408775981526</v>
      </c>
      <c r="J584">
        <f t="shared" si="259"/>
        <v>91.916859122401846</v>
      </c>
      <c r="K584" s="3">
        <v>44506</v>
      </c>
      <c r="L584" s="1">
        <f t="shared" ca="1" si="236"/>
        <v>7607.8986072956122</v>
      </c>
      <c r="M584" t="s">
        <v>896</v>
      </c>
      <c r="N584" s="1">
        <f t="shared" ca="1" si="237"/>
        <v>16919.89860729561</v>
      </c>
      <c r="O584" t="str">
        <f t="shared" ca="1" si="238"/>
        <v>Active</v>
      </c>
      <c r="P584">
        <f t="shared" ca="1" si="239"/>
        <v>10.508083140877599</v>
      </c>
      <c r="Q584" s="3">
        <f t="shared" ca="1" si="240"/>
        <v>44579</v>
      </c>
      <c r="R584" s="1">
        <f t="shared" ca="1" si="241"/>
        <v>15702.776965988267</v>
      </c>
      <c r="S584" t="str">
        <f t="shared" ca="1" si="242"/>
        <v>Withdrawal</v>
      </c>
      <c r="T584" s="1">
        <f t="shared" ca="1" si="243"/>
        <v>1217.1216413073435</v>
      </c>
      <c r="U584" t="str">
        <f t="shared" ca="1" si="244"/>
        <v>Active</v>
      </c>
      <c r="V584">
        <f t="shared" ca="1" si="245"/>
        <v>9.122401847575059</v>
      </c>
      <c r="W584" s="3">
        <f t="shared" ca="1" si="246"/>
        <v>44653</v>
      </c>
      <c r="X584" s="1">
        <f t="shared" ca="1" si="247"/>
        <v>588.02965800118898</v>
      </c>
      <c r="Y584" t="str">
        <f t="shared" ca="1" si="248"/>
        <v>Withdrawal</v>
      </c>
      <c r="Z584" s="1">
        <f t="shared" ca="1" si="249"/>
        <v>629.09198330615448</v>
      </c>
      <c r="AA584" t="str">
        <f t="shared" ca="1" si="250"/>
        <v>Active</v>
      </c>
      <c r="AB584">
        <f t="shared" ca="1" si="251"/>
        <v>75.750577367205537</v>
      </c>
      <c r="AC584" s="3">
        <f t="shared" ca="1" si="252"/>
        <v>44731</v>
      </c>
      <c r="AD584" s="1">
        <f t="shared" ca="1" si="253"/>
        <v>193.59254690389579</v>
      </c>
      <c r="AE584" t="str">
        <f t="shared" ca="1" si="254"/>
        <v>Deposit</v>
      </c>
      <c r="AF584" s="1">
        <f t="shared" ca="1" si="255"/>
        <v>822.6845302100503</v>
      </c>
      <c r="AG584" t="str">
        <f t="shared" ca="1" si="256"/>
        <v>Inactive</v>
      </c>
      <c r="AH584" s="3">
        <f t="shared" si="257"/>
        <v>45810</v>
      </c>
      <c r="AI584">
        <f t="shared" ca="1" si="258"/>
        <v>90.677966101694921</v>
      </c>
    </row>
    <row r="585" spans="1:35" x14ac:dyDescent="0.35">
      <c r="A585">
        <v>124039</v>
      </c>
      <c r="B585" s="5" t="s">
        <v>611</v>
      </c>
      <c r="C585" s="3">
        <v>43890</v>
      </c>
      <c r="D585" s="3">
        <v>43890</v>
      </c>
      <c r="E585" s="6">
        <v>2244</v>
      </c>
      <c r="F585" t="s">
        <v>26</v>
      </c>
      <c r="G585" s="6">
        <v>2244</v>
      </c>
      <c r="H585" t="str">
        <f t="shared" si="234"/>
        <v>Active</v>
      </c>
      <c r="I585">
        <f t="shared" si="235"/>
        <v>8.0831408775981526</v>
      </c>
      <c r="J585">
        <f t="shared" si="259"/>
        <v>91.916859122401846</v>
      </c>
      <c r="K585" s="3">
        <v>43894</v>
      </c>
      <c r="L585" s="1">
        <f t="shared" ca="1" si="236"/>
        <v>1288.8971283132414</v>
      </c>
      <c r="M585" t="s">
        <v>895</v>
      </c>
      <c r="N585" s="1">
        <f t="shared" ca="1" si="237"/>
        <v>955.10287168675859</v>
      </c>
      <c r="O585" t="str">
        <f t="shared" ca="1" si="238"/>
        <v>Inactive</v>
      </c>
      <c r="P585">
        <f t="shared" ca="1" si="239"/>
        <v>10.508083140877599</v>
      </c>
      <c r="Q585" s="3">
        <f t="shared" ca="1" si="240"/>
        <v>44089</v>
      </c>
      <c r="R585" s="1">
        <f t="shared" ca="1" si="241"/>
        <v>210.12909133734206</v>
      </c>
      <c r="S585" t="str">
        <f t="shared" ca="1" si="242"/>
        <v>Deposit</v>
      </c>
      <c r="T585" s="1">
        <f t="shared" ca="1" si="243"/>
        <v>957.10287168675859</v>
      </c>
      <c r="U585" t="str">
        <f t="shared" ca="1" si="244"/>
        <v>Active</v>
      </c>
      <c r="V585">
        <f t="shared" ca="1" si="245"/>
        <v>9.122401847575059</v>
      </c>
      <c r="W585" s="3">
        <f t="shared" ca="1" si="246"/>
        <v>44183</v>
      </c>
      <c r="X585" s="1">
        <f t="shared" ca="1" si="247"/>
        <v>271.46053623476627</v>
      </c>
      <c r="Y585" t="str">
        <f t="shared" ca="1" si="248"/>
        <v>Withdrawal</v>
      </c>
      <c r="Z585" s="1">
        <f t="shared" ca="1" si="249"/>
        <v>685.64233545199227</v>
      </c>
      <c r="AA585" t="str">
        <f t="shared" ca="1" si="250"/>
        <v>Inactive</v>
      </c>
      <c r="AB585">
        <f t="shared" ca="1" si="251"/>
        <v>75.750577367205537</v>
      </c>
      <c r="AC585" s="3">
        <f t="shared" ca="1" si="252"/>
        <v>44437</v>
      </c>
      <c r="AD585" s="1">
        <f t="shared" ca="1" si="253"/>
        <v>230.88205312238171</v>
      </c>
      <c r="AE585" t="str">
        <f t="shared" ca="1" si="254"/>
        <v>Withdrawal</v>
      </c>
      <c r="AF585" s="1">
        <f t="shared" ca="1" si="255"/>
        <v>454.76028232961056</v>
      </c>
      <c r="AG585" t="str">
        <f t="shared" ca="1" si="256"/>
        <v>Inactive</v>
      </c>
      <c r="AH585" s="3">
        <f t="shared" si="257"/>
        <v>45810</v>
      </c>
      <c r="AI585">
        <f t="shared" ca="1" si="258"/>
        <v>90.677966101694921</v>
      </c>
    </row>
    <row r="586" spans="1:35" x14ac:dyDescent="0.35">
      <c r="A586">
        <v>124040</v>
      </c>
      <c r="B586" s="5" t="s">
        <v>612</v>
      </c>
      <c r="C586" s="3">
        <v>44551</v>
      </c>
      <c r="D586" s="3">
        <v>44551</v>
      </c>
      <c r="E586" s="6">
        <v>3068</v>
      </c>
      <c r="F586" t="s">
        <v>26</v>
      </c>
      <c r="G586" s="6">
        <v>3068</v>
      </c>
      <c r="H586" t="str">
        <f t="shared" si="234"/>
        <v>Active</v>
      </c>
      <c r="I586">
        <f t="shared" si="235"/>
        <v>8.0831408775981526</v>
      </c>
      <c r="J586">
        <f t="shared" si="259"/>
        <v>91.916859122401846</v>
      </c>
      <c r="K586" s="3">
        <v>44591</v>
      </c>
      <c r="L586" s="1">
        <f t="shared" ca="1" si="236"/>
        <v>1261.5089318113344</v>
      </c>
      <c r="M586" t="s">
        <v>896</v>
      </c>
      <c r="N586" s="1">
        <f t="shared" ca="1" si="237"/>
        <v>4329.5089318113342</v>
      </c>
      <c r="O586" t="str">
        <f t="shared" ca="1" si="238"/>
        <v>Active</v>
      </c>
      <c r="P586">
        <f t="shared" ca="1" si="239"/>
        <v>10.508083140877599</v>
      </c>
      <c r="Q586" s="3">
        <f t="shared" ca="1" si="240"/>
        <v>44744</v>
      </c>
      <c r="R586" s="1">
        <f t="shared" ca="1" si="241"/>
        <v>3785.6852127141779</v>
      </c>
      <c r="S586" t="str">
        <f t="shared" ca="1" si="242"/>
        <v>Withdrawal</v>
      </c>
      <c r="T586" s="1">
        <f t="shared" ca="1" si="243"/>
        <v>543.8237190971563</v>
      </c>
      <c r="U586" t="str">
        <f t="shared" ca="1" si="244"/>
        <v>Active</v>
      </c>
      <c r="V586">
        <f t="shared" ca="1" si="245"/>
        <v>9.122401847575059</v>
      </c>
      <c r="W586" s="3">
        <f t="shared" ca="1" si="246"/>
        <v>44807</v>
      </c>
      <c r="X586" s="1">
        <f t="shared" ca="1" si="247"/>
        <v>293.14099672198381</v>
      </c>
      <c r="Y586" t="str">
        <f t="shared" ca="1" si="248"/>
        <v>Deposit</v>
      </c>
      <c r="Z586" s="1">
        <f t="shared" ca="1" si="249"/>
        <v>836.96471581914011</v>
      </c>
      <c r="AA586" t="str">
        <f t="shared" ca="1" si="250"/>
        <v>Inactive</v>
      </c>
      <c r="AB586">
        <f t="shared" ca="1" si="251"/>
        <v>75.750577367205537</v>
      </c>
      <c r="AC586" s="3">
        <f t="shared" ca="1" si="252"/>
        <v>45115</v>
      </c>
      <c r="AD586" s="1">
        <f t="shared" ca="1" si="253"/>
        <v>164.89805092806216</v>
      </c>
      <c r="AE586" t="str">
        <f t="shared" ca="1" si="254"/>
        <v>Deposit</v>
      </c>
      <c r="AF586" s="1">
        <f t="shared" ca="1" si="255"/>
        <v>1001.8627667472023</v>
      </c>
      <c r="AG586" t="str">
        <f t="shared" ca="1" si="256"/>
        <v>Inactive</v>
      </c>
      <c r="AH586" s="3">
        <f t="shared" si="257"/>
        <v>45810</v>
      </c>
      <c r="AI586">
        <f t="shared" ca="1" si="258"/>
        <v>90.677966101694921</v>
      </c>
    </row>
    <row r="587" spans="1:35" x14ac:dyDescent="0.35">
      <c r="A587">
        <v>124041</v>
      </c>
      <c r="B587" s="5" t="s">
        <v>613</v>
      </c>
      <c r="C587" s="3">
        <v>44938</v>
      </c>
      <c r="D587" s="3">
        <v>44938</v>
      </c>
      <c r="E587" s="6">
        <v>4830</v>
      </c>
      <c r="F587" t="s">
        <v>26</v>
      </c>
      <c r="G587" s="6">
        <v>4830</v>
      </c>
      <c r="H587" t="str">
        <f t="shared" si="234"/>
        <v>Active</v>
      </c>
      <c r="I587">
        <f t="shared" si="235"/>
        <v>8.0831408775981526</v>
      </c>
      <c r="J587">
        <f t="shared" si="259"/>
        <v>91.916859122401846</v>
      </c>
      <c r="K587" s="3">
        <v>45034</v>
      </c>
      <c r="L587" s="1">
        <f t="shared" ca="1" si="236"/>
        <v>4194.1025566249291</v>
      </c>
      <c r="M587" t="s">
        <v>896</v>
      </c>
      <c r="N587" s="1">
        <f t="shared" ca="1" si="237"/>
        <v>9024.10255662493</v>
      </c>
      <c r="O587" t="str">
        <f t="shared" ca="1" si="238"/>
        <v>Active</v>
      </c>
      <c r="P587">
        <f t="shared" ca="1" si="239"/>
        <v>10.508083140877599</v>
      </c>
      <c r="Q587" s="3">
        <f t="shared" ca="1" si="240"/>
        <v>45156</v>
      </c>
      <c r="R587" s="1">
        <f t="shared" ca="1" si="241"/>
        <v>776.23306543035528</v>
      </c>
      <c r="S587" t="str">
        <f t="shared" ca="1" si="242"/>
        <v>Deposit</v>
      </c>
      <c r="T587" s="1">
        <f t="shared" ca="1" si="243"/>
        <v>9026.10255662493</v>
      </c>
      <c r="U587" t="str">
        <f t="shared" ca="1" si="244"/>
        <v>Active</v>
      </c>
      <c r="V587">
        <f t="shared" ca="1" si="245"/>
        <v>9.122401847575059</v>
      </c>
      <c r="W587" s="3">
        <f t="shared" ca="1" si="246"/>
        <v>45157</v>
      </c>
      <c r="X587" s="1">
        <f t="shared" ca="1" si="247"/>
        <v>3710.863296325655</v>
      </c>
      <c r="Y587" t="str">
        <f t="shared" ca="1" si="248"/>
        <v>Withdrawal</v>
      </c>
      <c r="Z587" s="1">
        <f t="shared" ca="1" si="249"/>
        <v>5315.239260299275</v>
      </c>
      <c r="AA587" t="str">
        <f t="shared" ca="1" si="250"/>
        <v>Inactive</v>
      </c>
      <c r="AB587">
        <f t="shared" ca="1" si="251"/>
        <v>75.750577367205537</v>
      </c>
      <c r="AC587" s="3">
        <f t="shared" ca="1" si="252"/>
        <v>45493</v>
      </c>
      <c r="AD587" s="1">
        <f t="shared" ca="1" si="253"/>
        <v>4064.8524659573222</v>
      </c>
      <c r="AE587" t="str">
        <f t="shared" ca="1" si="254"/>
        <v>Deposit</v>
      </c>
      <c r="AF587" s="1">
        <f t="shared" ca="1" si="255"/>
        <v>9380.0917262565963</v>
      </c>
      <c r="AG587" t="str">
        <f t="shared" ca="1" si="256"/>
        <v>Inactive</v>
      </c>
      <c r="AH587" s="3">
        <f t="shared" si="257"/>
        <v>45810</v>
      </c>
      <c r="AI587">
        <f t="shared" ca="1" si="258"/>
        <v>90.677966101694921</v>
      </c>
    </row>
    <row r="588" spans="1:35" x14ac:dyDescent="0.35">
      <c r="A588">
        <v>124042</v>
      </c>
      <c r="B588" s="5" t="s">
        <v>614</v>
      </c>
      <c r="C588" s="3">
        <v>44989</v>
      </c>
      <c r="D588" s="3">
        <v>44989</v>
      </c>
      <c r="E588" s="6">
        <v>3430</v>
      </c>
      <c r="F588" t="s">
        <v>26</v>
      </c>
      <c r="G588" s="6">
        <v>3430</v>
      </c>
      <c r="H588" t="str">
        <f t="shared" si="234"/>
        <v>Active</v>
      </c>
      <c r="I588">
        <f t="shared" si="235"/>
        <v>8.0831408775981526</v>
      </c>
      <c r="J588">
        <f t="shared" si="259"/>
        <v>91.916859122401846</v>
      </c>
      <c r="K588" s="3">
        <v>45074</v>
      </c>
      <c r="L588" s="1">
        <f t="shared" ca="1" si="236"/>
        <v>2070.5847445815116</v>
      </c>
      <c r="M588" t="s">
        <v>895</v>
      </c>
      <c r="N588" s="1">
        <f t="shared" ca="1" si="237"/>
        <v>1359.4152554184884</v>
      </c>
      <c r="O588" t="str">
        <f t="shared" ca="1" si="238"/>
        <v>Active</v>
      </c>
      <c r="P588">
        <f t="shared" ca="1" si="239"/>
        <v>10.508083140877599</v>
      </c>
      <c r="Q588" s="3">
        <f t="shared" ca="1" si="240"/>
        <v>45185</v>
      </c>
      <c r="R588" s="1">
        <f t="shared" ca="1" si="241"/>
        <v>561.13899764601172</v>
      </c>
      <c r="S588" t="str">
        <f t="shared" ca="1" si="242"/>
        <v>Withdrawal</v>
      </c>
      <c r="T588" s="1">
        <f t="shared" ca="1" si="243"/>
        <v>798.2762577724767</v>
      </c>
      <c r="U588" t="str">
        <f t="shared" ca="1" si="244"/>
        <v>Active</v>
      </c>
      <c r="V588">
        <f t="shared" ca="1" si="245"/>
        <v>9.122401847575059</v>
      </c>
      <c r="W588" s="3">
        <f t="shared" ca="1" si="246"/>
        <v>45251</v>
      </c>
      <c r="X588" s="1">
        <f t="shared" ca="1" si="247"/>
        <v>797.98497775115993</v>
      </c>
      <c r="Y588" t="str">
        <f t="shared" ca="1" si="248"/>
        <v>Deposit</v>
      </c>
      <c r="Z588" s="1">
        <f t="shared" ca="1" si="249"/>
        <v>1596.2612355236365</v>
      </c>
      <c r="AA588" t="str">
        <f t="shared" ca="1" si="250"/>
        <v>Active</v>
      </c>
      <c r="AB588">
        <f t="shared" ca="1" si="251"/>
        <v>75.750577367205537</v>
      </c>
      <c r="AC588" s="3">
        <f t="shared" ca="1" si="252"/>
        <v>45337</v>
      </c>
      <c r="AD588" s="1">
        <f t="shared" ca="1" si="253"/>
        <v>396.56870873227376</v>
      </c>
      <c r="AE588" t="str">
        <f t="shared" ca="1" si="254"/>
        <v>Deposit</v>
      </c>
      <c r="AF588" s="1">
        <f t="shared" ca="1" si="255"/>
        <v>1992.8299442559103</v>
      </c>
      <c r="AG588" t="str">
        <f t="shared" ca="1" si="256"/>
        <v>Inactive</v>
      </c>
      <c r="AH588" s="3">
        <f t="shared" si="257"/>
        <v>45810</v>
      </c>
      <c r="AI588">
        <f t="shared" ca="1" si="258"/>
        <v>90.677966101694921</v>
      </c>
    </row>
    <row r="589" spans="1:35" x14ac:dyDescent="0.35">
      <c r="A589">
        <v>124043</v>
      </c>
      <c r="B589" s="5" t="s">
        <v>615</v>
      </c>
      <c r="C589" s="3">
        <v>44504</v>
      </c>
      <c r="D589" s="3">
        <v>44504</v>
      </c>
      <c r="E589" s="6">
        <v>3806</v>
      </c>
      <c r="F589" t="s">
        <v>26</v>
      </c>
      <c r="G589" s="6">
        <v>3806</v>
      </c>
      <c r="H589" t="str">
        <f t="shared" si="234"/>
        <v>Active</v>
      </c>
      <c r="I589">
        <f t="shared" si="235"/>
        <v>8.0831408775981526</v>
      </c>
      <c r="J589">
        <f t="shared" si="259"/>
        <v>91.916859122401846</v>
      </c>
      <c r="K589" s="3">
        <v>44654</v>
      </c>
      <c r="L589" s="1">
        <f t="shared" ca="1" si="236"/>
        <v>287.69598100341761</v>
      </c>
      <c r="M589" t="s">
        <v>895</v>
      </c>
      <c r="N589" s="1">
        <f t="shared" ca="1" si="237"/>
        <v>3518.3040189965823</v>
      </c>
      <c r="O589" t="str">
        <f t="shared" ca="1" si="238"/>
        <v>Inactive</v>
      </c>
      <c r="P589">
        <f t="shared" ca="1" si="239"/>
        <v>10.508083140877599</v>
      </c>
      <c r="Q589" s="3">
        <f t="shared" ca="1" si="240"/>
        <v>44843</v>
      </c>
      <c r="R589" s="1">
        <f t="shared" ca="1" si="241"/>
        <v>2331.0918412266615</v>
      </c>
      <c r="S589" t="str">
        <f t="shared" ca="1" si="242"/>
        <v>Withdrawal</v>
      </c>
      <c r="T589" s="1">
        <f t="shared" ca="1" si="243"/>
        <v>1187.2121777699208</v>
      </c>
      <c r="U589" t="str">
        <f t="shared" ca="1" si="244"/>
        <v>Active</v>
      </c>
      <c r="V589">
        <f t="shared" ca="1" si="245"/>
        <v>9.122401847575059</v>
      </c>
      <c r="W589" s="3">
        <f t="shared" ca="1" si="246"/>
        <v>44974</v>
      </c>
      <c r="X589" s="1">
        <f t="shared" ca="1" si="247"/>
        <v>726.17459935093382</v>
      </c>
      <c r="Y589" t="str">
        <f t="shared" ca="1" si="248"/>
        <v>Deposit</v>
      </c>
      <c r="Z589" s="1">
        <f t="shared" ca="1" si="249"/>
        <v>1913.3867771208547</v>
      </c>
      <c r="AA589" t="str">
        <f t="shared" ca="1" si="250"/>
        <v>Active</v>
      </c>
      <c r="AB589">
        <f t="shared" ca="1" si="251"/>
        <v>75.750577367205537</v>
      </c>
      <c r="AC589" s="3">
        <f t="shared" ca="1" si="252"/>
        <v>45080</v>
      </c>
      <c r="AD589" s="1">
        <f t="shared" ca="1" si="253"/>
        <v>1801.6087594278954</v>
      </c>
      <c r="AE589" t="str">
        <f t="shared" ca="1" si="254"/>
        <v>Deposit</v>
      </c>
      <c r="AF589" s="1">
        <f t="shared" ca="1" si="255"/>
        <v>3714.9955365487504</v>
      </c>
      <c r="AG589" t="str">
        <f t="shared" ca="1" si="256"/>
        <v>Inactive</v>
      </c>
      <c r="AH589" s="3">
        <f t="shared" si="257"/>
        <v>45810</v>
      </c>
      <c r="AI589">
        <f t="shared" ca="1" si="258"/>
        <v>90.677966101694921</v>
      </c>
    </row>
    <row r="590" spans="1:35" x14ac:dyDescent="0.35">
      <c r="A590">
        <v>124044</v>
      </c>
      <c r="B590" s="5" t="s">
        <v>616</v>
      </c>
      <c r="C590" s="3">
        <v>44356</v>
      </c>
      <c r="D590" s="3">
        <v>44356</v>
      </c>
      <c r="E590" s="6">
        <v>9829</v>
      </c>
      <c r="F590" t="s">
        <v>26</v>
      </c>
      <c r="G590" s="6">
        <v>9829</v>
      </c>
      <c r="H590" t="str">
        <f t="shared" si="234"/>
        <v>Active</v>
      </c>
      <c r="I590">
        <f t="shared" si="235"/>
        <v>8.0831408775981526</v>
      </c>
      <c r="J590">
        <f t="shared" si="259"/>
        <v>91.916859122401846</v>
      </c>
      <c r="K590" s="3">
        <v>44483</v>
      </c>
      <c r="L590" s="1">
        <f t="shared" ca="1" si="236"/>
        <v>1586.3751513167833</v>
      </c>
      <c r="M590" t="s">
        <v>896</v>
      </c>
      <c r="N590" s="1">
        <f t="shared" ca="1" si="237"/>
        <v>11415.375151316783</v>
      </c>
      <c r="O590" t="str">
        <f t="shared" ca="1" si="238"/>
        <v>Inactive</v>
      </c>
      <c r="P590">
        <f t="shared" ca="1" si="239"/>
        <v>10.508083140877599</v>
      </c>
      <c r="Q590" s="3">
        <f t="shared" ca="1" si="240"/>
        <v>44672</v>
      </c>
      <c r="R590" s="1">
        <f t="shared" ca="1" si="241"/>
        <v>1838.4641806939339</v>
      </c>
      <c r="S590" t="str">
        <f t="shared" ca="1" si="242"/>
        <v>Withdrawal</v>
      </c>
      <c r="T590" s="1">
        <f t="shared" ca="1" si="243"/>
        <v>9576.9109706228483</v>
      </c>
      <c r="U590" t="str">
        <f t="shared" ca="1" si="244"/>
        <v>Inactive</v>
      </c>
      <c r="V590">
        <f t="shared" ca="1" si="245"/>
        <v>9.122401847575059</v>
      </c>
      <c r="W590" s="3">
        <f t="shared" ca="1" si="246"/>
        <v>44869</v>
      </c>
      <c r="X590" s="1">
        <f t="shared" ca="1" si="247"/>
        <v>8012.7268766971783</v>
      </c>
      <c r="Y590" t="str">
        <f t="shared" ca="1" si="248"/>
        <v>Deposit</v>
      </c>
      <c r="Z590" s="1">
        <f t="shared" ca="1" si="249"/>
        <v>17589.637847320028</v>
      </c>
      <c r="AA590" t="str">
        <f t="shared" ca="1" si="250"/>
        <v>Inactive</v>
      </c>
      <c r="AB590">
        <f t="shared" ca="1" si="251"/>
        <v>75.750577367205537</v>
      </c>
      <c r="AC590" s="3">
        <f t="shared" ca="1" si="252"/>
        <v>45168</v>
      </c>
      <c r="AD590" s="1">
        <f t="shared" ca="1" si="253"/>
        <v>1834.1137736942335</v>
      </c>
      <c r="AE590" t="str">
        <f t="shared" ca="1" si="254"/>
        <v>Deposit</v>
      </c>
      <c r="AF590" s="1">
        <f t="shared" ca="1" si="255"/>
        <v>19423.75162101426</v>
      </c>
      <c r="AG590" t="str">
        <f t="shared" ca="1" si="256"/>
        <v>Inactive</v>
      </c>
      <c r="AH590" s="3">
        <f t="shared" si="257"/>
        <v>45810</v>
      </c>
      <c r="AI590">
        <f t="shared" ca="1" si="258"/>
        <v>90.677966101694921</v>
      </c>
    </row>
    <row r="591" spans="1:35" x14ac:dyDescent="0.35">
      <c r="A591">
        <v>124045</v>
      </c>
      <c r="B591" s="5" t="s">
        <v>617</v>
      </c>
      <c r="C591" s="3">
        <v>44966</v>
      </c>
      <c r="D591" s="3">
        <v>44966</v>
      </c>
      <c r="E591" s="6">
        <v>6883</v>
      </c>
      <c r="F591" t="s">
        <v>26</v>
      </c>
      <c r="G591" s="6">
        <v>6883</v>
      </c>
      <c r="H591" t="str">
        <f t="shared" si="234"/>
        <v>Active</v>
      </c>
      <c r="I591">
        <f t="shared" si="235"/>
        <v>8.0831408775981526</v>
      </c>
      <c r="J591">
        <f t="shared" si="259"/>
        <v>91.916859122401846</v>
      </c>
      <c r="K591" s="3">
        <v>44996</v>
      </c>
      <c r="L591" s="1">
        <f t="shared" ca="1" si="236"/>
        <v>1510.9293769504293</v>
      </c>
      <c r="M591" t="s">
        <v>896</v>
      </c>
      <c r="N591" s="1">
        <f t="shared" ca="1" si="237"/>
        <v>8393.9293769504293</v>
      </c>
      <c r="O591" t="str">
        <f t="shared" ca="1" si="238"/>
        <v>Active</v>
      </c>
      <c r="P591">
        <f t="shared" ca="1" si="239"/>
        <v>10.508083140877599</v>
      </c>
      <c r="Q591" s="3">
        <f t="shared" ca="1" si="240"/>
        <v>45068</v>
      </c>
      <c r="R591" s="1">
        <f t="shared" ca="1" si="241"/>
        <v>2888.0782474805801</v>
      </c>
      <c r="S591" t="str">
        <f t="shared" ca="1" si="242"/>
        <v>Deposit</v>
      </c>
      <c r="T591" s="1">
        <f t="shared" ca="1" si="243"/>
        <v>8395.9293769504293</v>
      </c>
      <c r="U591" t="str">
        <f t="shared" ca="1" si="244"/>
        <v>Active</v>
      </c>
      <c r="V591">
        <f t="shared" ca="1" si="245"/>
        <v>9.122401847575059</v>
      </c>
      <c r="W591" s="3">
        <f t="shared" ca="1" si="246"/>
        <v>45222</v>
      </c>
      <c r="X591" s="1">
        <f t="shared" ca="1" si="247"/>
        <v>1374.5369723738677</v>
      </c>
      <c r="Y591" t="str">
        <f t="shared" ca="1" si="248"/>
        <v>Deposit</v>
      </c>
      <c r="Z591" s="1">
        <f t="shared" ca="1" si="249"/>
        <v>9770.466349324297</v>
      </c>
      <c r="AA591" t="str">
        <f t="shared" ca="1" si="250"/>
        <v>Active</v>
      </c>
      <c r="AB591">
        <f t="shared" ca="1" si="251"/>
        <v>75.750577367205537</v>
      </c>
      <c r="AC591" s="3">
        <f t="shared" ca="1" si="252"/>
        <v>45380</v>
      </c>
      <c r="AD591" s="1">
        <f t="shared" ca="1" si="253"/>
        <v>4196.6206897007905</v>
      </c>
      <c r="AE591" t="str">
        <f t="shared" ca="1" si="254"/>
        <v>Withdrawal</v>
      </c>
      <c r="AF591" s="1">
        <f t="shared" ca="1" si="255"/>
        <v>5573.8456596235064</v>
      </c>
      <c r="AG591" t="str">
        <f t="shared" ca="1" si="256"/>
        <v>Inactive</v>
      </c>
      <c r="AH591" s="3">
        <f t="shared" si="257"/>
        <v>45810</v>
      </c>
      <c r="AI591">
        <f t="shared" ca="1" si="258"/>
        <v>90.677966101694921</v>
      </c>
    </row>
    <row r="592" spans="1:35" x14ac:dyDescent="0.35">
      <c r="A592">
        <v>124046</v>
      </c>
      <c r="B592" s="5" t="s">
        <v>618</v>
      </c>
      <c r="C592" s="3">
        <v>44212</v>
      </c>
      <c r="D592" s="3">
        <v>44212</v>
      </c>
      <c r="E592" s="6">
        <v>5647</v>
      </c>
      <c r="F592" t="s">
        <v>26</v>
      </c>
      <c r="G592" s="6">
        <v>5647</v>
      </c>
      <c r="H592" t="str">
        <f t="shared" si="234"/>
        <v>Active</v>
      </c>
      <c r="I592">
        <f t="shared" si="235"/>
        <v>8.0831408775981526</v>
      </c>
      <c r="J592">
        <f t="shared" si="259"/>
        <v>91.916859122401846</v>
      </c>
      <c r="K592" s="3">
        <v>44281</v>
      </c>
      <c r="L592" s="1">
        <f t="shared" ca="1" si="236"/>
        <v>2530.8047159861944</v>
      </c>
      <c r="M592" t="s">
        <v>895</v>
      </c>
      <c r="N592" s="1">
        <f t="shared" ca="1" si="237"/>
        <v>3116.1952840138056</v>
      </c>
      <c r="O592" t="str">
        <f t="shared" ca="1" si="238"/>
        <v>Active</v>
      </c>
      <c r="P592">
        <f t="shared" ca="1" si="239"/>
        <v>10.508083140877599</v>
      </c>
      <c r="Q592" s="3">
        <f t="shared" ca="1" si="240"/>
        <v>44364</v>
      </c>
      <c r="R592" s="1">
        <f t="shared" ca="1" si="241"/>
        <v>2317.3988530483034</v>
      </c>
      <c r="S592" t="str">
        <f t="shared" ca="1" si="242"/>
        <v>Withdrawal</v>
      </c>
      <c r="T592" s="1">
        <f t="shared" ca="1" si="243"/>
        <v>798.79643096550217</v>
      </c>
      <c r="U592" t="str">
        <f t="shared" ca="1" si="244"/>
        <v>Active</v>
      </c>
      <c r="V592">
        <f t="shared" ca="1" si="245"/>
        <v>9.122401847575059</v>
      </c>
      <c r="W592" s="3">
        <f t="shared" ca="1" si="246"/>
        <v>44523</v>
      </c>
      <c r="X592" s="1">
        <f t="shared" ca="1" si="247"/>
        <v>755.40103944180316</v>
      </c>
      <c r="Y592" t="str">
        <f t="shared" ca="1" si="248"/>
        <v>Deposit</v>
      </c>
      <c r="Z592" s="1">
        <f t="shared" ca="1" si="249"/>
        <v>1554.1974704073054</v>
      </c>
      <c r="AA592" t="str">
        <f t="shared" ca="1" si="250"/>
        <v>Inactive</v>
      </c>
      <c r="AB592">
        <f t="shared" ca="1" si="251"/>
        <v>75.750577367205537</v>
      </c>
      <c r="AC592" s="3">
        <f t="shared" ca="1" si="252"/>
        <v>44988</v>
      </c>
      <c r="AD592" s="1">
        <f t="shared" ca="1" si="253"/>
        <v>773.36983309547122</v>
      </c>
      <c r="AE592" t="str">
        <f t="shared" ca="1" si="254"/>
        <v>Deposit</v>
      </c>
      <c r="AF592" s="1">
        <f t="shared" ca="1" si="255"/>
        <v>2327.5673035027767</v>
      </c>
      <c r="AG592" t="str">
        <f t="shared" ca="1" si="256"/>
        <v>Inactive</v>
      </c>
      <c r="AH592" s="3">
        <f t="shared" si="257"/>
        <v>45810</v>
      </c>
      <c r="AI592">
        <f t="shared" ca="1" si="258"/>
        <v>90.677966101694921</v>
      </c>
    </row>
    <row r="593" spans="1:35" x14ac:dyDescent="0.35">
      <c r="A593">
        <v>124047</v>
      </c>
      <c r="B593" s="5" t="s">
        <v>619</v>
      </c>
      <c r="C593" s="3">
        <v>43908</v>
      </c>
      <c r="D593" s="3">
        <v>43908</v>
      </c>
      <c r="E593" s="6">
        <v>5253</v>
      </c>
      <c r="F593" t="s">
        <v>26</v>
      </c>
      <c r="G593" s="6">
        <v>5253</v>
      </c>
      <c r="H593" t="str">
        <f t="shared" si="234"/>
        <v>Active</v>
      </c>
      <c r="I593">
        <f t="shared" si="235"/>
        <v>8.0831408775981526</v>
      </c>
      <c r="J593">
        <f t="shared" si="259"/>
        <v>91.916859122401846</v>
      </c>
      <c r="K593" s="3">
        <v>44028</v>
      </c>
      <c r="L593" s="1">
        <f t="shared" ca="1" si="236"/>
        <v>5181.0428911240797</v>
      </c>
      <c r="M593" t="s">
        <v>895</v>
      </c>
      <c r="N593" s="1">
        <f t="shared" ca="1" si="237"/>
        <v>71.957108875920312</v>
      </c>
      <c r="O593" t="str">
        <f t="shared" ca="1" si="238"/>
        <v>Active</v>
      </c>
      <c r="P593">
        <f t="shared" ca="1" si="239"/>
        <v>10.508083140877599</v>
      </c>
      <c r="Q593" s="3">
        <f t="shared" ca="1" si="240"/>
        <v>44156</v>
      </c>
      <c r="R593" s="1">
        <f t="shared" ca="1" si="241"/>
        <v>55.62407732584365</v>
      </c>
      <c r="S593" t="str">
        <f t="shared" ca="1" si="242"/>
        <v>Withdrawal</v>
      </c>
      <c r="T593" s="1">
        <f t="shared" ca="1" si="243"/>
        <v>16.333031550076662</v>
      </c>
      <c r="U593" t="str">
        <f t="shared" ca="1" si="244"/>
        <v>Active</v>
      </c>
      <c r="V593">
        <f t="shared" ca="1" si="245"/>
        <v>9.122401847575059</v>
      </c>
      <c r="W593" s="3">
        <f t="shared" ca="1" si="246"/>
        <v>44241</v>
      </c>
      <c r="X593" s="1">
        <f t="shared" ca="1" si="247"/>
        <v>4.0533543859729955</v>
      </c>
      <c r="Y593" t="str">
        <f t="shared" ca="1" si="248"/>
        <v>Deposit</v>
      </c>
      <c r="Z593" s="1">
        <f t="shared" ca="1" si="249"/>
        <v>20.386385936049656</v>
      </c>
      <c r="AA593" t="str">
        <f t="shared" ca="1" si="250"/>
        <v>Inactive</v>
      </c>
      <c r="AB593">
        <f t="shared" ca="1" si="251"/>
        <v>75.750577367205537</v>
      </c>
      <c r="AC593" s="3">
        <f t="shared" ca="1" si="252"/>
        <v>44700</v>
      </c>
      <c r="AD593" s="1">
        <f t="shared" ca="1" si="253"/>
        <v>10.328901784462476</v>
      </c>
      <c r="AE593" t="str">
        <f t="shared" ca="1" si="254"/>
        <v>Withdrawal</v>
      </c>
      <c r="AF593" s="1">
        <f t="shared" ca="1" si="255"/>
        <v>10.057484151587181</v>
      </c>
      <c r="AG593" t="str">
        <f t="shared" ca="1" si="256"/>
        <v>Inactive</v>
      </c>
      <c r="AH593" s="3">
        <f t="shared" si="257"/>
        <v>45810</v>
      </c>
      <c r="AI593">
        <f t="shared" ca="1" si="258"/>
        <v>90.677966101694921</v>
      </c>
    </row>
    <row r="594" spans="1:35" x14ac:dyDescent="0.35">
      <c r="A594">
        <v>124048</v>
      </c>
      <c r="B594" s="5" t="s">
        <v>620</v>
      </c>
      <c r="C594" s="3">
        <v>44173</v>
      </c>
      <c r="D594" s="3">
        <v>44173</v>
      </c>
      <c r="E594" s="6">
        <v>7378</v>
      </c>
      <c r="F594" t="s">
        <v>26</v>
      </c>
      <c r="G594" s="6">
        <v>7378</v>
      </c>
      <c r="H594" t="str">
        <f t="shared" si="234"/>
        <v>Active</v>
      </c>
      <c r="I594">
        <f t="shared" si="235"/>
        <v>8.0831408775981526</v>
      </c>
      <c r="J594">
        <f t="shared" si="259"/>
        <v>91.916859122401846</v>
      </c>
      <c r="K594" s="3">
        <v>44328</v>
      </c>
      <c r="L594" s="1">
        <f t="shared" ca="1" si="236"/>
        <v>4563.2132506955986</v>
      </c>
      <c r="M594" t="s">
        <v>896</v>
      </c>
      <c r="N594" s="1">
        <f t="shared" ca="1" si="237"/>
        <v>11941.213250695599</v>
      </c>
      <c r="O594" t="str">
        <f t="shared" ca="1" si="238"/>
        <v>Active</v>
      </c>
      <c r="P594">
        <f t="shared" ca="1" si="239"/>
        <v>10.508083140877599</v>
      </c>
      <c r="Q594" s="3">
        <f t="shared" ca="1" si="240"/>
        <v>44392</v>
      </c>
      <c r="R594" s="1">
        <f t="shared" ca="1" si="241"/>
        <v>9432.1809809138376</v>
      </c>
      <c r="S594" t="str">
        <f t="shared" ca="1" si="242"/>
        <v>Deposit</v>
      </c>
      <c r="T594" s="1">
        <f t="shared" ca="1" si="243"/>
        <v>11943.213250695599</v>
      </c>
      <c r="U594" t="str">
        <f t="shared" ca="1" si="244"/>
        <v>Inactive</v>
      </c>
      <c r="V594">
        <f t="shared" ca="1" si="245"/>
        <v>9.122401847575059</v>
      </c>
      <c r="W594" s="3">
        <f t="shared" ca="1" si="246"/>
        <v>44590</v>
      </c>
      <c r="X594" s="1">
        <f t="shared" ca="1" si="247"/>
        <v>9149.7662061827432</v>
      </c>
      <c r="Y594" t="str">
        <f t="shared" ca="1" si="248"/>
        <v>Withdrawal</v>
      </c>
      <c r="Z594" s="1">
        <f t="shared" ca="1" si="249"/>
        <v>2793.4470445128554</v>
      </c>
      <c r="AA594" t="str">
        <f t="shared" ca="1" si="250"/>
        <v>Inactive</v>
      </c>
      <c r="AB594">
        <f t="shared" ca="1" si="251"/>
        <v>75.750577367205537</v>
      </c>
      <c r="AC594" s="3">
        <f t="shared" ca="1" si="252"/>
        <v>45202</v>
      </c>
      <c r="AD594" s="1">
        <f t="shared" ca="1" si="253"/>
        <v>420.47323571513937</v>
      </c>
      <c r="AE594" t="str">
        <f t="shared" ca="1" si="254"/>
        <v>Withdrawal</v>
      </c>
      <c r="AF594" s="1">
        <f t="shared" ca="1" si="255"/>
        <v>2372.9738087977162</v>
      </c>
      <c r="AG594" t="str">
        <f t="shared" ca="1" si="256"/>
        <v>Inactive</v>
      </c>
      <c r="AH594" s="3">
        <f t="shared" si="257"/>
        <v>45810</v>
      </c>
      <c r="AI594">
        <f t="shared" ca="1" si="258"/>
        <v>90.677966101694921</v>
      </c>
    </row>
    <row r="595" spans="1:35" x14ac:dyDescent="0.35">
      <c r="A595">
        <v>124049</v>
      </c>
      <c r="B595" s="5" t="s">
        <v>621</v>
      </c>
      <c r="C595" s="3">
        <v>44917</v>
      </c>
      <c r="D595" s="3">
        <v>44917</v>
      </c>
      <c r="E595" s="6">
        <v>637</v>
      </c>
      <c r="F595" t="s">
        <v>26</v>
      </c>
      <c r="G595" s="6">
        <v>637</v>
      </c>
      <c r="H595" t="str">
        <f t="shared" si="234"/>
        <v>Active</v>
      </c>
      <c r="I595">
        <f t="shared" si="235"/>
        <v>8.0831408775981526</v>
      </c>
      <c r="J595">
        <f t="shared" si="259"/>
        <v>91.916859122401846</v>
      </c>
      <c r="K595" s="3">
        <v>44972</v>
      </c>
      <c r="L595" s="1">
        <f t="shared" ca="1" si="236"/>
        <v>534.32787724583727</v>
      </c>
      <c r="M595" t="s">
        <v>895</v>
      </c>
      <c r="N595" s="1">
        <f t="shared" ca="1" si="237"/>
        <v>102.67212275416273</v>
      </c>
      <c r="O595" t="str">
        <f t="shared" ca="1" si="238"/>
        <v>Active</v>
      </c>
      <c r="P595">
        <f t="shared" ca="1" si="239"/>
        <v>10.508083140877599</v>
      </c>
      <c r="Q595" s="3">
        <f t="shared" ca="1" si="240"/>
        <v>45010</v>
      </c>
      <c r="R595" s="1">
        <f t="shared" ca="1" si="241"/>
        <v>62.477905735230898</v>
      </c>
      <c r="S595" t="str">
        <f t="shared" ca="1" si="242"/>
        <v>Deposit</v>
      </c>
      <c r="T595" s="1">
        <f t="shared" ca="1" si="243"/>
        <v>104.67212275416273</v>
      </c>
      <c r="U595" t="str">
        <f t="shared" ca="1" si="244"/>
        <v>Active</v>
      </c>
      <c r="V595">
        <f t="shared" ca="1" si="245"/>
        <v>9.122401847575059</v>
      </c>
      <c r="W595" s="3">
        <f t="shared" ca="1" si="246"/>
        <v>45037</v>
      </c>
      <c r="X595" s="1">
        <f t="shared" ca="1" si="247"/>
        <v>74.458790142740966</v>
      </c>
      <c r="Y595" t="str">
        <f t="shared" ca="1" si="248"/>
        <v>Withdrawal</v>
      </c>
      <c r="Z595" s="1">
        <f t="shared" ca="1" si="249"/>
        <v>30.213332611421762</v>
      </c>
      <c r="AA595" t="str">
        <f t="shared" ca="1" si="250"/>
        <v>Inactive</v>
      </c>
      <c r="AB595">
        <f t="shared" ca="1" si="251"/>
        <v>75.750577367205537</v>
      </c>
      <c r="AC595" s="3">
        <f t="shared" ca="1" si="252"/>
        <v>45719</v>
      </c>
      <c r="AD595" s="1">
        <f t="shared" ca="1" si="253"/>
        <v>8.280398793631619</v>
      </c>
      <c r="AE595" t="str">
        <f t="shared" ca="1" si="254"/>
        <v>Withdrawal</v>
      </c>
      <c r="AF595" s="1">
        <f t="shared" ca="1" si="255"/>
        <v>21.932933817790143</v>
      </c>
      <c r="AG595" t="str">
        <f t="shared" ca="1" si="256"/>
        <v>Active</v>
      </c>
      <c r="AH595" s="3">
        <f t="shared" si="257"/>
        <v>45810</v>
      </c>
      <c r="AI595">
        <f t="shared" ca="1" si="258"/>
        <v>90.677966101694921</v>
      </c>
    </row>
    <row r="596" spans="1:35" x14ac:dyDescent="0.35">
      <c r="A596">
        <v>124050</v>
      </c>
      <c r="B596" s="5" t="s">
        <v>622</v>
      </c>
      <c r="C596" s="3">
        <v>44694</v>
      </c>
      <c r="D596" s="3">
        <v>44694</v>
      </c>
      <c r="E596" s="6">
        <v>1206</v>
      </c>
      <c r="F596" t="s">
        <v>26</v>
      </c>
      <c r="G596" s="6">
        <v>1206</v>
      </c>
      <c r="H596" t="str">
        <f t="shared" si="234"/>
        <v>Active</v>
      </c>
      <c r="I596">
        <f t="shared" si="235"/>
        <v>8.0831408775981526</v>
      </c>
      <c r="J596">
        <f t="shared" si="259"/>
        <v>91.916859122401846</v>
      </c>
      <c r="K596" s="3">
        <v>44760</v>
      </c>
      <c r="L596" s="1">
        <f t="shared" ca="1" si="236"/>
        <v>144.48248769637831</v>
      </c>
      <c r="M596" t="s">
        <v>896</v>
      </c>
      <c r="N596" s="1">
        <f t="shared" ca="1" si="237"/>
        <v>1350.4824876963783</v>
      </c>
      <c r="O596" t="str">
        <f t="shared" ca="1" si="238"/>
        <v>Active</v>
      </c>
      <c r="P596">
        <f t="shared" ca="1" si="239"/>
        <v>10.508083140877599</v>
      </c>
      <c r="Q596" s="3">
        <f t="shared" ca="1" si="240"/>
        <v>44927</v>
      </c>
      <c r="R596" s="1">
        <f t="shared" ca="1" si="241"/>
        <v>871.3434281531496</v>
      </c>
      <c r="S596" t="str">
        <f t="shared" ca="1" si="242"/>
        <v>Withdrawal</v>
      </c>
      <c r="T596" s="1">
        <f t="shared" ca="1" si="243"/>
        <v>479.13905954322865</v>
      </c>
      <c r="U596" t="str">
        <f t="shared" ca="1" si="244"/>
        <v>Active</v>
      </c>
      <c r="V596">
        <f t="shared" ca="1" si="245"/>
        <v>9.122401847575059</v>
      </c>
      <c r="W596" s="3">
        <f t="shared" ca="1" si="246"/>
        <v>45053</v>
      </c>
      <c r="X596" s="1">
        <f t="shared" ca="1" si="247"/>
        <v>298.41828657228592</v>
      </c>
      <c r="Y596" t="str">
        <f t="shared" ca="1" si="248"/>
        <v>Deposit</v>
      </c>
      <c r="Z596" s="1">
        <f t="shared" ca="1" si="249"/>
        <v>777.55734611551452</v>
      </c>
      <c r="AA596" t="str">
        <f t="shared" ca="1" si="250"/>
        <v>Inactive</v>
      </c>
      <c r="AB596">
        <f t="shared" ca="1" si="251"/>
        <v>75.750577367205537</v>
      </c>
      <c r="AC596" s="3">
        <f t="shared" ca="1" si="252"/>
        <v>45475</v>
      </c>
      <c r="AD596" s="1">
        <f t="shared" ca="1" si="253"/>
        <v>354.5857551754479</v>
      </c>
      <c r="AE596" t="str">
        <f t="shared" ca="1" si="254"/>
        <v>Withdrawal</v>
      </c>
      <c r="AF596" s="1">
        <f t="shared" ca="1" si="255"/>
        <v>422.97159094006662</v>
      </c>
      <c r="AG596" t="str">
        <f t="shared" ca="1" si="256"/>
        <v>Inactive</v>
      </c>
      <c r="AH596" s="3">
        <f t="shared" si="257"/>
        <v>45810</v>
      </c>
      <c r="AI596">
        <f t="shared" ca="1" si="258"/>
        <v>90.677966101694921</v>
      </c>
    </row>
    <row r="597" spans="1:35" x14ac:dyDescent="0.35">
      <c r="A597">
        <v>124051</v>
      </c>
      <c r="B597" s="5" t="s">
        <v>623</v>
      </c>
      <c r="C597" s="3">
        <v>43920</v>
      </c>
      <c r="D597" s="3">
        <v>43920</v>
      </c>
      <c r="E597" s="6">
        <v>4684</v>
      </c>
      <c r="F597" t="s">
        <v>26</v>
      </c>
      <c r="G597" s="6">
        <v>4684</v>
      </c>
      <c r="H597" t="str">
        <f t="shared" si="234"/>
        <v>Active</v>
      </c>
      <c r="I597">
        <f t="shared" si="235"/>
        <v>8.0831408775981526</v>
      </c>
      <c r="J597">
        <f t="shared" si="259"/>
        <v>91.916859122401846</v>
      </c>
      <c r="K597" s="3">
        <v>44056</v>
      </c>
      <c r="L597" s="1">
        <f t="shared" ca="1" si="236"/>
        <v>2868.64639678309</v>
      </c>
      <c r="M597" t="s">
        <v>895</v>
      </c>
      <c r="N597" s="1">
        <f t="shared" ca="1" si="237"/>
        <v>1815.35360321691</v>
      </c>
      <c r="O597" t="str">
        <f t="shared" ca="1" si="238"/>
        <v>Active</v>
      </c>
      <c r="P597">
        <f t="shared" ca="1" si="239"/>
        <v>10.508083140877599</v>
      </c>
      <c r="Q597" s="3">
        <f t="shared" ca="1" si="240"/>
        <v>44150</v>
      </c>
      <c r="R597" s="1">
        <f t="shared" ca="1" si="241"/>
        <v>633.0047955498452</v>
      </c>
      <c r="S597" t="str">
        <f t="shared" ca="1" si="242"/>
        <v>Withdrawal</v>
      </c>
      <c r="T597" s="1">
        <f t="shared" ca="1" si="243"/>
        <v>1182.3488076670646</v>
      </c>
      <c r="U597" t="str">
        <f t="shared" ca="1" si="244"/>
        <v>Active</v>
      </c>
      <c r="V597">
        <f t="shared" ca="1" si="245"/>
        <v>9.122401847575059</v>
      </c>
      <c r="W597" s="3">
        <f t="shared" ca="1" si="246"/>
        <v>44270</v>
      </c>
      <c r="X597" s="1">
        <f t="shared" ca="1" si="247"/>
        <v>668.48670137614704</v>
      </c>
      <c r="Y597" t="str">
        <f t="shared" ca="1" si="248"/>
        <v>Withdrawal</v>
      </c>
      <c r="Z597" s="1">
        <f t="shared" ca="1" si="249"/>
        <v>513.86210629091761</v>
      </c>
      <c r="AA597" t="str">
        <f t="shared" ca="1" si="250"/>
        <v>Active</v>
      </c>
      <c r="AB597">
        <f t="shared" ca="1" si="251"/>
        <v>75.750577367205537</v>
      </c>
      <c r="AC597" s="3">
        <f t="shared" ca="1" si="252"/>
        <v>44289</v>
      </c>
      <c r="AD597" s="1">
        <f t="shared" ca="1" si="253"/>
        <v>229.46161567360383</v>
      </c>
      <c r="AE597" t="str">
        <f t="shared" ca="1" si="254"/>
        <v>Deposit</v>
      </c>
      <c r="AF597" s="1">
        <f t="shared" ca="1" si="255"/>
        <v>743.32372196452138</v>
      </c>
      <c r="AG597" t="str">
        <f t="shared" ca="1" si="256"/>
        <v>Inactive</v>
      </c>
      <c r="AH597" s="3">
        <f t="shared" si="257"/>
        <v>45810</v>
      </c>
      <c r="AI597">
        <f t="shared" ca="1" si="258"/>
        <v>90.677966101694921</v>
      </c>
    </row>
    <row r="598" spans="1:35" x14ac:dyDescent="0.35">
      <c r="A598">
        <v>124052</v>
      </c>
      <c r="B598" s="5" t="s">
        <v>624</v>
      </c>
      <c r="C598" s="3">
        <v>45103</v>
      </c>
      <c r="D598" s="3">
        <v>45103</v>
      </c>
      <c r="E598" s="6">
        <v>1069</v>
      </c>
      <c r="F598" t="s">
        <v>26</v>
      </c>
      <c r="G598" s="6">
        <v>1069</v>
      </c>
      <c r="H598" t="str">
        <f t="shared" si="234"/>
        <v>Inactive</v>
      </c>
      <c r="I598">
        <f t="shared" si="235"/>
        <v>8.0831408775981526</v>
      </c>
      <c r="J598">
        <f t="shared" si="259"/>
        <v>91.916859122401846</v>
      </c>
      <c r="K598" s="3">
        <v>45291</v>
      </c>
      <c r="L598" s="1">
        <f t="shared" ca="1" si="236"/>
        <v>555.68851423142644</v>
      </c>
      <c r="M598" t="s">
        <v>895</v>
      </c>
      <c r="N598" s="1">
        <f t="shared" ca="1" si="237"/>
        <v>513.31148576857356</v>
      </c>
      <c r="O598" t="str">
        <f t="shared" ca="1" si="238"/>
        <v>Active</v>
      </c>
      <c r="P598">
        <f t="shared" ca="1" si="239"/>
        <v>10.508083140877599</v>
      </c>
      <c r="Q598" s="3">
        <f t="shared" ca="1" si="240"/>
        <v>45405</v>
      </c>
      <c r="R598" s="1">
        <f t="shared" ca="1" si="241"/>
        <v>245.74549036419606</v>
      </c>
      <c r="S598" t="str">
        <f t="shared" ca="1" si="242"/>
        <v>Withdrawal</v>
      </c>
      <c r="T598" s="1">
        <f t="shared" ca="1" si="243"/>
        <v>267.56599540437753</v>
      </c>
      <c r="U598" t="str">
        <f t="shared" ca="1" si="244"/>
        <v>Active</v>
      </c>
      <c r="V598">
        <f t="shared" ca="1" si="245"/>
        <v>9.122401847575059</v>
      </c>
      <c r="W598" s="3">
        <f t="shared" ca="1" si="246"/>
        <v>45552</v>
      </c>
      <c r="X598" s="1">
        <f t="shared" ca="1" si="247"/>
        <v>69.280135209451132</v>
      </c>
      <c r="Y598" t="str">
        <f t="shared" ca="1" si="248"/>
        <v>Deposit</v>
      </c>
      <c r="Z598" s="1">
        <f t="shared" ca="1" si="249"/>
        <v>336.84613061382868</v>
      </c>
      <c r="AA598" t="str">
        <f t="shared" ca="1" si="250"/>
        <v>Inactive</v>
      </c>
      <c r="AB598">
        <f t="shared" ca="1" si="251"/>
        <v>75.750577367205537</v>
      </c>
      <c r="AC598" s="3">
        <f t="shared" ca="1" si="252"/>
        <v>45771</v>
      </c>
      <c r="AD598" s="1">
        <f t="shared" ca="1" si="253"/>
        <v>237.86934224203287</v>
      </c>
      <c r="AE598" t="str">
        <f t="shared" ca="1" si="254"/>
        <v>Withdrawal</v>
      </c>
      <c r="AF598" s="1">
        <f t="shared" ca="1" si="255"/>
        <v>98.976788371795806</v>
      </c>
      <c r="AG598" t="str">
        <f t="shared" ca="1" si="256"/>
        <v>Active</v>
      </c>
      <c r="AH598" s="3">
        <f t="shared" si="257"/>
        <v>45810</v>
      </c>
      <c r="AI598">
        <f t="shared" ca="1" si="258"/>
        <v>90.677966101694921</v>
      </c>
    </row>
    <row r="599" spans="1:35" x14ac:dyDescent="0.35">
      <c r="A599">
        <v>124053</v>
      </c>
      <c r="B599" s="5" t="s">
        <v>625</v>
      </c>
      <c r="C599" s="3">
        <v>44204</v>
      </c>
      <c r="D599" s="3">
        <v>44204</v>
      </c>
      <c r="E599" s="6">
        <v>9317</v>
      </c>
      <c r="F599" t="s">
        <v>26</v>
      </c>
      <c r="G599" s="6">
        <v>9317</v>
      </c>
      <c r="H599" t="str">
        <f t="shared" si="234"/>
        <v>Active</v>
      </c>
      <c r="I599">
        <f t="shared" si="235"/>
        <v>8.0831408775981526</v>
      </c>
      <c r="J599">
        <f t="shared" si="259"/>
        <v>91.916859122401846</v>
      </c>
      <c r="K599" s="3">
        <v>44210</v>
      </c>
      <c r="L599" s="1">
        <f t="shared" ca="1" si="236"/>
        <v>2041.7830704557086</v>
      </c>
      <c r="M599" t="s">
        <v>895</v>
      </c>
      <c r="N599" s="1">
        <f t="shared" ca="1" si="237"/>
        <v>7275.2169295442909</v>
      </c>
      <c r="O599" t="str">
        <f t="shared" ca="1" si="238"/>
        <v>Active</v>
      </c>
      <c r="P599">
        <f t="shared" ca="1" si="239"/>
        <v>10.508083140877599</v>
      </c>
      <c r="Q599" s="3">
        <f t="shared" ca="1" si="240"/>
        <v>44291</v>
      </c>
      <c r="R599" s="1">
        <f t="shared" ca="1" si="241"/>
        <v>6429.7119496302266</v>
      </c>
      <c r="S599" t="str">
        <f t="shared" ca="1" si="242"/>
        <v>Deposit</v>
      </c>
      <c r="T599" s="1">
        <f t="shared" ca="1" si="243"/>
        <v>7277.2169295442909</v>
      </c>
      <c r="U599" t="str">
        <f t="shared" ca="1" si="244"/>
        <v>Inactive</v>
      </c>
      <c r="V599">
        <f t="shared" ca="1" si="245"/>
        <v>9.122401847575059</v>
      </c>
      <c r="W599" s="3">
        <f t="shared" ca="1" si="246"/>
        <v>44479</v>
      </c>
      <c r="X599" s="1">
        <f t="shared" ca="1" si="247"/>
        <v>6344.1034735350213</v>
      </c>
      <c r="Y599" t="str">
        <f t="shared" ca="1" si="248"/>
        <v>Deposit</v>
      </c>
      <c r="Z599" s="1">
        <f t="shared" ca="1" si="249"/>
        <v>13621.320403079313</v>
      </c>
      <c r="AA599" t="str">
        <f t="shared" ca="1" si="250"/>
        <v>Inactive</v>
      </c>
      <c r="AB599">
        <f t="shared" ca="1" si="251"/>
        <v>75.750577367205537</v>
      </c>
      <c r="AC599" s="3">
        <f t="shared" ca="1" si="252"/>
        <v>45132</v>
      </c>
      <c r="AD599" s="1">
        <f t="shared" ca="1" si="253"/>
        <v>8655.5347634177306</v>
      </c>
      <c r="AE599" t="str">
        <f t="shared" ca="1" si="254"/>
        <v>Deposit</v>
      </c>
      <c r="AF599" s="1">
        <f t="shared" ca="1" si="255"/>
        <v>22276.855166497044</v>
      </c>
      <c r="AG599" t="str">
        <f t="shared" ca="1" si="256"/>
        <v>Inactive</v>
      </c>
      <c r="AH599" s="3">
        <f t="shared" si="257"/>
        <v>45810</v>
      </c>
      <c r="AI599">
        <f t="shared" ca="1" si="258"/>
        <v>90.677966101694921</v>
      </c>
    </row>
    <row r="600" spans="1:35" x14ac:dyDescent="0.35">
      <c r="A600">
        <v>124054</v>
      </c>
      <c r="B600" s="5" t="s">
        <v>626</v>
      </c>
      <c r="C600" s="3">
        <v>43911</v>
      </c>
      <c r="D600" s="3">
        <v>43911</v>
      </c>
      <c r="E600" s="6">
        <v>4753</v>
      </c>
      <c r="F600" t="s">
        <v>26</v>
      </c>
      <c r="G600" s="6">
        <v>4753</v>
      </c>
      <c r="H600" t="str">
        <f t="shared" si="234"/>
        <v>Active</v>
      </c>
      <c r="I600">
        <f t="shared" si="235"/>
        <v>8.0831408775981526</v>
      </c>
      <c r="J600">
        <f t="shared" si="259"/>
        <v>91.916859122401846</v>
      </c>
      <c r="K600" s="3">
        <v>43924</v>
      </c>
      <c r="L600" s="1">
        <f t="shared" ca="1" si="236"/>
        <v>1002.6797517756229</v>
      </c>
      <c r="M600" t="s">
        <v>896</v>
      </c>
      <c r="N600" s="1">
        <f t="shared" ca="1" si="237"/>
        <v>5755.6797517756231</v>
      </c>
      <c r="O600" t="str">
        <f t="shared" ca="1" si="238"/>
        <v>Active</v>
      </c>
      <c r="P600">
        <f t="shared" ca="1" si="239"/>
        <v>10.508083140877599</v>
      </c>
      <c r="Q600" s="3">
        <f t="shared" ca="1" si="240"/>
        <v>44031</v>
      </c>
      <c r="R600" s="1">
        <f t="shared" ca="1" si="241"/>
        <v>5218.9427688176238</v>
      </c>
      <c r="S600" t="str">
        <f t="shared" ca="1" si="242"/>
        <v>Deposit</v>
      </c>
      <c r="T600" s="1">
        <f t="shared" ca="1" si="243"/>
        <v>5757.6797517756231</v>
      </c>
      <c r="U600" t="str">
        <f t="shared" ca="1" si="244"/>
        <v>Active</v>
      </c>
      <c r="V600">
        <f t="shared" ca="1" si="245"/>
        <v>9.122401847575059</v>
      </c>
      <c r="W600" s="3">
        <f t="shared" ca="1" si="246"/>
        <v>44191</v>
      </c>
      <c r="X600" s="1">
        <f t="shared" ca="1" si="247"/>
        <v>4046.0904671432036</v>
      </c>
      <c r="Y600" t="str">
        <f t="shared" ca="1" si="248"/>
        <v>Deposit</v>
      </c>
      <c r="Z600" s="1">
        <f t="shared" ca="1" si="249"/>
        <v>9803.7702189188276</v>
      </c>
      <c r="AA600" t="str">
        <f t="shared" ca="1" si="250"/>
        <v>Inactive</v>
      </c>
      <c r="AB600">
        <f t="shared" ca="1" si="251"/>
        <v>75.750577367205537</v>
      </c>
      <c r="AC600" s="3">
        <f t="shared" ca="1" si="252"/>
        <v>44681</v>
      </c>
      <c r="AD600" s="1">
        <f t="shared" ca="1" si="253"/>
        <v>6004.0170354926086</v>
      </c>
      <c r="AE600" t="str">
        <f t="shared" ca="1" si="254"/>
        <v>Withdrawal</v>
      </c>
      <c r="AF600" s="1">
        <f t="shared" ca="1" si="255"/>
        <v>3799.753183426219</v>
      </c>
      <c r="AG600" t="str">
        <f t="shared" ca="1" si="256"/>
        <v>Inactive</v>
      </c>
      <c r="AH600" s="3">
        <f t="shared" si="257"/>
        <v>45810</v>
      </c>
      <c r="AI600">
        <f t="shared" ca="1" si="258"/>
        <v>90.677966101694921</v>
      </c>
    </row>
    <row r="601" spans="1:35" x14ac:dyDescent="0.35">
      <c r="A601">
        <v>124055</v>
      </c>
      <c r="B601" s="5" t="s">
        <v>627</v>
      </c>
      <c r="C601" s="3">
        <v>44681</v>
      </c>
      <c r="D601" s="3">
        <v>44681</v>
      </c>
      <c r="E601" s="6">
        <v>8556</v>
      </c>
      <c r="F601" t="s">
        <v>26</v>
      </c>
      <c r="G601" s="6">
        <v>8556</v>
      </c>
      <c r="H601" t="str">
        <f t="shared" si="234"/>
        <v>Active</v>
      </c>
      <c r="I601">
        <f t="shared" si="235"/>
        <v>8.0831408775981526</v>
      </c>
      <c r="J601">
        <f t="shared" si="259"/>
        <v>91.916859122401846</v>
      </c>
      <c r="K601" s="3">
        <v>44822</v>
      </c>
      <c r="L601" s="1">
        <f t="shared" ca="1" si="236"/>
        <v>1107.1524784306089</v>
      </c>
      <c r="M601" t="s">
        <v>895</v>
      </c>
      <c r="N601" s="1">
        <f t="shared" ca="1" si="237"/>
        <v>7448.8475215693907</v>
      </c>
      <c r="O601" t="str">
        <f t="shared" ca="1" si="238"/>
        <v>Active</v>
      </c>
      <c r="P601">
        <f t="shared" ca="1" si="239"/>
        <v>10.508083140877599</v>
      </c>
      <c r="Q601" s="3">
        <f t="shared" ca="1" si="240"/>
        <v>44942</v>
      </c>
      <c r="R601" s="1">
        <f t="shared" ca="1" si="241"/>
        <v>4507.3237188051162</v>
      </c>
      <c r="S601" t="str">
        <f t="shared" ca="1" si="242"/>
        <v>Deposit</v>
      </c>
      <c r="T601" s="1">
        <f t="shared" ca="1" si="243"/>
        <v>7450.8475215693907</v>
      </c>
      <c r="U601" t="str">
        <f t="shared" ca="1" si="244"/>
        <v>Active</v>
      </c>
      <c r="V601">
        <f t="shared" ca="1" si="245"/>
        <v>9.122401847575059</v>
      </c>
      <c r="W601" s="3">
        <f t="shared" ca="1" si="246"/>
        <v>44953</v>
      </c>
      <c r="X601" s="1">
        <f t="shared" ca="1" si="247"/>
        <v>3799.0400619131619</v>
      </c>
      <c r="Y601" t="str">
        <f t="shared" ca="1" si="248"/>
        <v>Withdrawal</v>
      </c>
      <c r="Z601" s="1">
        <f t="shared" ca="1" si="249"/>
        <v>3651.8074596562287</v>
      </c>
      <c r="AA601" t="str">
        <f t="shared" ca="1" si="250"/>
        <v>Inactive</v>
      </c>
      <c r="AB601">
        <f t="shared" ca="1" si="251"/>
        <v>75.750577367205537</v>
      </c>
      <c r="AC601" s="3">
        <f t="shared" ca="1" si="252"/>
        <v>45566</v>
      </c>
      <c r="AD601" s="1">
        <f t="shared" ca="1" si="253"/>
        <v>1140.3425201421762</v>
      </c>
      <c r="AE601" t="str">
        <f t="shared" ca="1" si="254"/>
        <v>Withdrawal</v>
      </c>
      <c r="AF601" s="1">
        <f t="shared" ca="1" si="255"/>
        <v>2511.4649395140523</v>
      </c>
      <c r="AG601" t="str">
        <f t="shared" ca="1" si="256"/>
        <v>Inactive</v>
      </c>
      <c r="AH601" s="3">
        <f t="shared" si="257"/>
        <v>45810</v>
      </c>
      <c r="AI601">
        <f t="shared" ca="1" si="258"/>
        <v>90.677966101694921</v>
      </c>
    </row>
    <row r="602" spans="1:35" x14ac:dyDescent="0.35">
      <c r="A602">
        <v>124056</v>
      </c>
      <c r="B602" s="5" t="s">
        <v>628</v>
      </c>
      <c r="C602" s="3">
        <v>43874</v>
      </c>
      <c r="D602" s="3">
        <v>43874</v>
      </c>
      <c r="E602" s="6">
        <v>8323</v>
      </c>
      <c r="F602" t="s">
        <v>26</v>
      </c>
      <c r="G602" s="6">
        <v>8323</v>
      </c>
      <c r="H602" t="str">
        <f t="shared" si="234"/>
        <v>Active</v>
      </c>
      <c r="I602">
        <f t="shared" si="235"/>
        <v>8.0831408775981526</v>
      </c>
      <c r="J602">
        <f t="shared" si="259"/>
        <v>91.916859122401846</v>
      </c>
      <c r="K602" s="3">
        <v>43908</v>
      </c>
      <c r="L602" s="1">
        <f t="shared" ca="1" si="236"/>
        <v>3850.5703549196314</v>
      </c>
      <c r="M602" t="s">
        <v>896</v>
      </c>
      <c r="N602" s="1">
        <f t="shared" ca="1" si="237"/>
        <v>12173.570354919631</v>
      </c>
      <c r="O602" t="str">
        <f t="shared" ca="1" si="238"/>
        <v>Active</v>
      </c>
      <c r="P602">
        <f t="shared" ca="1" si="239"/>
        <v>10.508083140877599</v>
      </c>
      <c r="Q602" s="3">
        <f t="shared" ca="1" si="240"/>
        <v>43917</v>
      </c>
      <c r="R602" s="1">
        <f t="shared" ca="1" si="241"/>
        <v>1007.8963926187068</v>
      </c>
      <c r="S602" t="str">
        <f t="shared" ca="1" si="242"/>
        <v>Deposit</v>
      </c>
      <c r="T602" s="1">
        <f t="shared" ca="1" si="243"/>
        <v>12175.570354919631</v>
      </c>
      <c r="U602" t="str">
        <f t="shared" ca="1" si="244"/>
        <v>Active</v>
      </c>
      <c r="V602">
        <f t="shared" ca="1" si="245"/>
        <v>9.122401847575059</v>
      </c>
      <c r="W602" s="3">
        <f t="shared" ca="1" si="246"/>
        <v>44069</v>
      </c>
      <c r="X602" s="1">
        <f t="shared" ca="1" si="247"/>
        <v>4149.968306126636</v>
      </c>
      <c r="Y602" t="str">
        <f t="shared" ca="1" si="248"/>
        <v>Deposit</v>
      </c>
      <c r="Z602" s="1">
        <f t="shared" ca="1" si="249"/>
        <v>16325.538661046266</v>
      </c>
      <c r="AA602" t="str">
        <f t="shared" ca="1" si="250"/>
        <v>Inactive</v>
      </c>
      <c r="AB602">
        <f t="shared" ca="1" si="251"/>
        <v>75.750577367205537</v>
      </c>
      <c r="AC602" s="3">
        <f t="shared" ca="1" si="252"/>
        <v>44574</v>
      </c>
      <c r="AD602" s="1">
        <f t="shared" ca="1" si="253"/>
        <v>8417.6831827121205</v>
      </c>
      <c r="AE602" t="str">
        <f t="shared" ca="1" si="254"/>
        <v>Withdrawal</v>
      </c>
      <c r="AF602" s="1">
        <f t="shared" ca="1" si="255"/>
        <v>7907.855478334146</v>
      </c>
      <c r="AG602" t="str">
        <f t="shared" ca="1" si="256"/>
        <v>Inactive</v>
      </c>
      <c r="AH602" s="3">
        <f t="shared" si="257"/>
        <v>45810</v>
      </c>
      <c r="AI602">
        <f t="shared" ca="1" si="258"/>
        <v>90.677966101694921</v>
      </c>
    </row>
    <row r="603" spans="1:35" x14ac:dyDescent="0.35">
      <c r="A603">
        <v>124057</v>
      </c>
      <c r="B603" s="5" t="s">
        <v>629</v>
      </c>
      <c r="C603" s="3">
        <v>44737</v>
      </c>
      <c r="D603" s="3">
        <v>44737</v>
      </c>
      <c r="E603" s="6">
        <v>2722</v>
      </c>
      <c r="F603" t="s">
        <v>26</v>
      </c>
      <c r="G603" s="6">
        <v>2722</v>
      </c>
      <c r="H603" t="str">
        <f t="shared" si="234"/>
        <v>Active</v>
      </c>
      <c r="I603">
        <f t="shared" si="235"/>
        <v>8.0831408775981526</v>
      </c>
      <c r="J603">
        <f t="shared" si="259"/>
        <v>91.916859122401846</v>
      </c>
      <c r="K603" s="3">
        <v>44851</v>
      </c>
      <c r="L603" s="1">
        <f t="shared" ca="1" si="236"/>
        <v>1008.1040730730784</v>
      </c>
      <c r="M603" t="s">
        <v>895</v>
      </c>
      <c r="N603" s="1">
        <f t="shared" ca="1" si="237"/>
        <v>1713.8959269269217</v>
      </c>
      <c r="O603" t="str">
        <f t="shared" ca="1" si="238"/>
        <v>Active</v>
      </c>
      <c r="P603">
        <f t="shared" ca="1" si="239"/>
        <v>10.508083140877599</v>
      </c>
      <c r="Q603" s="3">
        <f t="shared" ca="1" si="240"/>
        <v>44939</v>
      </c>
      <c r="R603" s="1">
        <f t="shared" ca="1" si="241"/>
        <v>384.70684489397985</v>
      </c>
      <c r="S603" t="str">
        <f t="shared" ca="1" si="242"/>
        <v>Withdrawal</v>
      </c>
      <c r="T603" s="1">
        <f t="shared" ca="1" si="243"/>
        <v>1329.1890820329418</v>
      </c>
      <c r="U603" t="str">
        <f t="shared" ca="1" si="244"/>
        <v>Active</v>
      </c>
      <c r="V603">
        <f t="shared" ca="1" si="245"/>
        <v>9.122401847575059</v>
      </c>
      <c r="W603" s="3">
        <f t="shared" ca="1" si="246"/>
        <v>45031</v>
      </c>
      <c r="X603" s="1">
        <f t="shared" ca="1" si="247"/>
        <v>450.63489835721595</v>
      </c>
      <c r="Y603" t="str">
        <f t="shared" ca="1" si="248"/>
        <v>Withdrawal</v>
      </c>
      <c r="Z603" s="1">
        <f t="shared" ca="1" si="249"/>
        <v>878.55418367572588</v>
      </c>
      <c r="AA603" t="str">
        <f t="shared" ca="1" si="250"/>
        <v>Inactive</v>
      </c>
      <c r="AB603">
        <f t="shared" ca="1" si="251"/>
        <v>75.750577367205537</v>
      </c>
      <c r="AC603" s="3">
        <f t="shared" ca="1" si="252"/>
        <v>45216</v>
      </c>
      <c r="AD603" s="1">
        <f t="shared" ca="1" si="253"/>
        <v>390.16526295726976</v>
      </c>
      <c r="AE603" t="str">
        <f t="shared" ca="1" si="254"/>
        <v>Deposit</v>
      </c>
      <c r="AF603" s="1">
        <f t="shared" ca="1" si="255"/>
        <v>1268.7194466329956</v>
      </c>
      <c r="AG603" t="str">
        <f t="shared" ca="1" si="256"/>
        <v>Inactive</v>
      </c>
      <c r="AH603" s="3">
        <f t="shared" si="257"/>
        <v>45810</v>
      </c>
      <c r="AI603">
        <f t="shared" ca="1" si="258"/>
        <v>90.677966101694921</v>
      </c>
    </row>
    <row r="604" spans="1:35" x14ac:dyDescent="0.35">
      <c r="A604">
        <v>124058</v>
      </c>
      <c r="B604" s="5" t="s">
        <v>630</v>
      </c>
      <c r="C604" s="3">
        <v>44264</v>
      </c>
      <c r="D604" s="3">
        <v>44264</v>
      </c>
      <c r="E604" s="6">
        <v>9752</v>
      </c>
      <c r="F604" t="s">
        <v>26</v>
      </c>
      <c r="G604" s="6">
        <v>9752</v>
      </c>
      <c r="H604" t="str">
        <f t="shared" si="234"/>
        <v>Active</v>
      </c>
      <c r="I604">
        <f t="shared" si="235"/>
        <v>8.0831408775981526</v>
      </c>
      <c r="J604">
        <f t="shared" si="259"/>
        <v>91.916859122401846</v>
      </c>
      <c r="K604" s="3">
        <v>44341</v>
      </c>
      <c r="L604" s="1">
        <f t="shared" ca="1" si="236"/>
        <v>6547.2565025217309</v>
      </c>
      <c r="M604" t="s">
        <v>896</v>
      </c>
      <c r="N604" s="1">
        <f t="shared" ca="1" si="237"/>
        <v>16299.25650252173</v>
      </c>
      <c r="O604" t="str">
        <f t="shared" ca="1" si="238"/>
        <v>Inactive</v>
      </c>
      <c r="P604">
        <f t="shared" ca="1" si="239"/>
        <v>10.508083140877599</v>
      </c>
      <c r="Q604" s="3">
        <f t="shared" ca="1" si="240"/>
        <v>44523</v>
      </c>
      <c r="R604" s="1">
        <f t="shared" ca="1" si="241"/>
        <v>13424.602255453659</v>
      </c>
      <c r="S604" t="str">
        <f t="shared" ca="1" si="242"/>
        <v>Deposit</v>
      </c>
      <c r="T604" s="1">
        <f t="shared" ca="1" si="243"/>
        <v>16301.25650252173</v>
      </c>
      <c r="U604" t="str">
        <f t="shared" ca="1" si="244"/>
        <v>Active</v>
      </c>
      <c r="V604">
        <f t="shared" ca="1" si="245"/>
        <v>9.122401847575059</v>
      </c>
      <c r="W604" s="3">
        <f t="shared" ca="1" si="246"/>
        <v>44671</v>
      </c>
      <c r="X604" s="1">
        <f t="shared" ca="1" si="247"/>
        <v>5794.2289525098786</v>
      </c>
      <c r="Y604" t="str">
        <f t="shared" ca="1" si="248"/>
        <v>Deposit</v>
      </c>
      <c r="Z604" s="1">
        <f t="shared" ca="1" si="249"/>
        <v>22095.485455031609</v>
      </c>
      <c r="AA604" t="str">
        <f t="shared" ca="1" si="250"/>
        <v>Inactive</v>
      </c>
      <c r="AB604">
        <f t="shared" ca="1" si="251"/>
        <v>75.750577367205537</v>
      </c>
      <c r="AC604" s="3">
        <f t="shared" ca="1" si="252"/>
        <v>44870</v>
      </c>
      <c r="AD604" s="1">
        <f t="shared" ca="1" si="253"/>
        <v>7310.6185968132349</v>
      </c>
      <c r="AE604" t="str">
        <f t="shared" ca="1" si="254"/>
        <v>Withdrawal</v>
      </c>
      <c r="AF604" s="1">
        <f t="shared" ca="1" si="255"/>
        <v>14784.866858218375</v>
      </c>
      <c r="AG604" t="str">
        <f t="shared" ca="1" si="256"/>
        <v>Inactive</v>
      </c>
      <c r="AH604" s="3">
        <f t="shared" si="257"/>
        <v>45810</v>
      </c>
      <c r="AI604">
        <f t="shared" ca="1" si="258"/>
        <v>90.677966101694921</v>
      </c>
    </row>
    <row r="605" spans="1:35" x14ac:dyDescent="0.35">
      <c r="A605">
        <v>124059</v>
      </c>
      <c r="B605" s="5" t="s">
        <v>631</v>
      </c>
      <c r="C605" s="3">
        <v>44802</v>
      </c>
      <c r="D605" s="3">
        <v>44802</v>
      </c>
      <c r="E605" s="6">
        <v>6010</v>
      </c>
      <c r="F605" t="s">
        <v>26</v>
      </c>
      <c r="G605" s="6">
        <v>6010</v>
      </c>
      <c r="H605" t="str">
        <f t="shared" si="234"/>
        <v>Active</v>
      </c>
      <c r="I605">
        <f t="shared" si="235"/>
        <v>8.0831408775981526</v>
      </c>
      <c r="J605">
        <f t="shared" si="259"/>
        <v>91.916859122401846</v>
      </c>
      <c r="K605" s="3">
        <v>44910</v>
      </c>
      <c r="L605" s="1">
        <f t="shared" ca="1" si="236"/>
        <v>3954.0090557689618</v>
      </c>
      <c r="M605" t="s">
        <v>895</v>
      </c>
      <c r="N605" s="1">
        <f t="shared" ca="1" si="237"/>
        <v>2055.9909442310382</v>
      </c>
      <c r="O605" t="str">
        <f t="shared" ca="1" si="238"/>
        <v>Active</v>
      </c>
      <c r="P605">
        <f t="shared" ca="1" si="239"/>
        <v>10.508083140877599</v>
      </c>
      <c r="Q605" s="3">
        <f t="shared" ca="1" si="240"/>
        <v>45058</v>
      </c>
      <c r="R605" s="1">
        <f t="shared" ca="1" si="241"/>
        <v>1090.0366582272156</v>
      </c>
      <c r="S605" t="str">
        <f t="shared" ca="1" si="242"/>
        <v>Withdrawal</v>
      </c>
      <c r="T605" s="1">
        <f t="shared" ca="1" si="243"/>
        <v>965.95428600382252</v>
      </c>
      <c r="U605" t="str">
        <f t="shared" ca="1" si="244"/>
        <v>Active</v>
      </c>
      <c r="V605">
        <f t="shared" ca="1" si="245"/>
        <v>9.122401847575059</v>
      </c>
      <c r="W605" s="3">
        <f t="shared" ca="1" si="246"/>
        <v>45194</v>
      </c>
      <c r="X605" s="1">
        <f t="shared" ca="1" si="247"/>
        <v>162.6164029368731</v>
      </c>
      <c r="Y605" t="str">
        <f t="shared" ca="1" si="248"/>
        <v>Deposit</v>
      </c>
      <c r="Z605" s="1">
        <f t="shared" ca="1" si="249"/>
        <v>1128.5706889406956</v>
      </c>
      <c r="AA605" t="str">
        <f t="shared" ca="1" si="250"/>
        <v>Active</v>
      </c>
      <c r="AB605">
        <f t="shared" ca="1" si="251"/>
        <v>75.750577367205537</v>
      </c>
      <c r="AC605" s="3">
        <f t="shared" ca="1" si="252"/>
        <v>45308</v>
      </c>
      <c r="AD605" s="1">
        <f t="shared" ca="1" si="253"/>
        <v>792.53561284926309</v>
      </c>
      <c r="AE605" t="str">
        <f t="shared" ca="1" si="254"/>
        <v>Withdrawal</v>
      </c>
      <c r="AF605" s="1">
        <f t="shared" ca="1" si="255"/>
        <v>336.03507609143253</v>
      </c>
      <c r="AG605" t="str">
        <f t="shared" ca="1" si="256"/>
        <v>Inactive</v>
      </c>
      <c r="AH605" s="3">
        <f t="shared" si="257"/>
        <v>45810</v>
      </c>
      <c r="AI605">
        <f t="shared" ca="1" si="258"/>
        <v>90.677966101694921</v>
      </c>
    </row>
    <row r="606" spans="1:35" x14ac:dyDescent="0.35">
      <c r="A606">
        <v>124060</v>
      </c>
      <c r="B606" s="5" t="s">
        <v>632</v>
      </c>
      <c r="C606" s="3">
        <v>44155</v>
      </c>
      <c r="D606" s="3">
        <v>44155</v>
      </c>
      <c r="E606" s="6">
        <v>1966</v>
      </c>
      <c r="F606" t="s">
        <v>26</v>
      </c>
      <c r="G606" s="6">
        <v>1966</v>
      </c>
      <c r="H606" t="str">
        <f t="shared" si="234"/>
        <v>Active</v>
      </c>
      <c r="I606">
        <f t="shared" si="235"/>
        <v>8.0831408775981526</v>
      </c>
      <c r="J606">
        <f t="shared" si="259"/>
        <v>91.916859122401846</v>
      </c>
      <c r="K606" s="3">
        <v>44285</v>
      </c>
      <c r="L606" s="1">
        <f t="shared" ca="1" si="236"/>
        <v>1255.7392285068461</v>
      </c>
      <c r="M606" t="s">
        <v>896</v>
      </c>
      <c r="N606" s="1">
        <f t="shared" ca="1" si="237"/>
        <v>3221.7392285068463</v>
      </c>
      <c r="O606" t="str">
        <f t="shared" ca="1" si="238"/>
        <v>Active</v>
      </c>
      <c r="P606">
        <f t="shared" ca="1" si="239"/>
        <v>10.508083140877599</v>
      </c>
      <c r="Q606" s="3">
        <f t="shared" ca="1" si="240"/>
        <v>44292</v>
      </c>
      <c r="R606" s="1">
        <f t="shared" ca="1" si="241"/>
        <v>208.74393800960658</v>
      </c>
      <c r="S606" t="str">
        <f t="shared" ca="1" si="242"/>
        <v>Withdrawal</v>
      </c>
      <c r="T606" s="1">
        <f t="shared" ca="1" si="243"/>
        <v>3012.9952904972397</v>
      </c>
      <c r="U606" t="str">
        <f t="shared" ca="1" si="244"/>
        <v>Active</v>
      </c>
      <c r="V606">
        <f t="shared" ca="1" si="245"/>
        <v>9.122401847575059</v>
      </c>
      <c r="W606" s="3">
        <f t="shared" ca="1" si="246"/>
        <v>44336</v>
      </c>
      <c r="X606" s="1">
        <f t="shared" ca="1" si="247"/>
        <v>748.38177632147585</v>
      </c>
      <c r="Y606" t="str">
        <f t="shared" ca="1" si="248"/>
        <v>Withdrawal</v>
      </c>
      <c r="Z606" s="1">
        <f t="shared" ca="1" si="249"/>
        <v>2264.6135141757641</v>
      </c>
      <c r="AA606" t="str">
        <f t="shared" ca="1" si="250"/>
        <v>Inactive</v>
      </c>
      <c r="AB606">
        <f t="shared" ca="1" si="251"/>
        <v>75.750577367205537</v>
      </c>
      <c r="AC606" s="3">
        <f t="shared" ca="1" si="252"/>
        <v>44734</v>
      </c>
      <c r="AD606" s="1">
        <f t="shared" ca="1" si="253"/>
        <v>1800.476101709264</v>
      </c>
      <c r="AE606" t="str">
        <f t="shared" ca="1" si="254"/>
        <v>Withdrawal</v>
      </c>
      <c r="AF606" s="1">
        <f t="shared" ca="1" si="255"/>
        <v>464.13741246650011</v>
      </c>
      <c r="AG606" t="str">
        <f t="shared" ca="1" si="256"/>
        <v>Inactive</v>
      </c>
      <c r="AH606" s="3">
        <f t="shared" si="257"/>
        <v>45810</v>
      </c>
      <c r="AI606">
        <f t="shared" ca="1" si="258"/>
        <v>90.677966101694921</v>
      </c>
    </row>
    <row r="607" spans="1:35" x14ac:dyDescent="0.35">
      <c r="A607">
        <v>124061</v>
      </c>
      <c r="B607" s="5" t="s">
        <v>633</v>
      </c>
      <c r="C607" s="3">
        <v>44425</v>
      </c>
      <c r="D607" s="3">
        <v>44425</v>
      </c>
      <c r="E607" s="6">
        <v>3898</v>
      </c>
      <c r="F607" t="s">
        <v>26</v>
      </c>
      <c r="G607" s="6">
        <v>3898</v>
      </c>
      <c r="H607" t="str">
        <f t="shared" si="234"/>
        <v>Active</v>
      </c>
      <c r="I607">
        <f t="shared" si="235"/>
        <v>8.0831408775981526</v>
      </c>
      <c r="J607">
        <f t="shared" si="259"/>
        <v>91.916859122401846</v>
      </c>
      <c r="K607" s="3">
        <v>44589</v>
      </c>
      <c r="L607" s="1">
        <f t="shared" ca="1" si="236"/>
        <v>1756.3579881661126</v>
      </c>
      <c r="M607" t="s">
        <v>896</v>
      </c>
      <c r="N607" s="1">
        <f t="shared" ca="1" si="237"/>
        <v>5654.3579881661126</v>
      </c>
      <c r="O607" t="str">
        <f t="shared" ca="1" si="238"/>
        <v>Active</v>
      </c>
      <c r="P607">
        <f t="shared" ca="1" si="239"/>
        <v>10.508083140877599</v>
      </c>
      <c r="Q607" s="3">
        <f t="shared" ca="1" si="240"/>
        <v>44637</v>
      </c>
      <c r="R607" s="1">
        <f t="shared" ca="1" si="241"/>
        <v>4846.4863885999803</v>
      </c>
      <c r="S607" t="str">
        <f t="shared" ca="1" si="242"/>
        <v>Withdrawal</v>
      </c>
      <c r="T607" s="1">
        <f t="shared" ca="1" si="243"/>
        <v>807.87159956613232</v>
      </c>
      <c r="U607" t="str">
        <f t="shared" ca="1" si="244"/>
        <v>Active</v>
      </c>
      <c r="V607">
        <f t="shared" ca="1" si="245"/>
        <v>9.122401847575059</v>
      </c>
      <c r="W607" s="3">
        <f t="shared" ca="1" si="246"/>
        <v>44641</v>
      </c>
      <c r="X607" s="1">
        <f t="shared" ca="1" si="247"/>
        <v>148.52477369764117</v>
      </c>
      <c r="Y607" t="str">
        <f t="shared" ca="1" si="248"/>
        <v>Deposit</v>
      </c>
      <c r="Z607" s="1">
        <f t="shared" ca="1" si="249"/>
        <v>956.39637326377351</v>
      </c>
      <c r="AA607" t="str">
        <f t="shared" ca="1" si="250"/>
        <v>Active</v>
      </c>
      <c r="AB607">
        <f t="shared" ca="1" si="251"/>
        <v>75.750577367205537</v>
      </c>
      <c r="AC607" s="3">
        <f t="shared" ca="1" si="252"/>
        <v>44785</v>
      </c>
      <c r="AD607" s="1">
        <f t="shared" ca="1" si="253"/>
        <v>686.06557006725382</v>
      </c>
      <c r="AE607" t="str">
        <f t="shared" ca="1" si="254"/>
        <v>Deposit</v>
      </c>
      <c r="AF607" s="1">
        <f t="shared" ca="1" si="255"/>
        <v>1642.4619433310272</v>
      </c>
      <c r="AG607" t="str">
        <f t="shared" ca="1" si="256"/>
        <v>Inactive</v>
      </c>
      <c r="AH607" s="3">
        <f t="shared" si="257"/>
        <v>45810</v>
      </c>
      <c r="AI607">
        <f t="shared" ca="1" si="258"/>
        <v>90.677966101694921</v>
      </c>
    </row>
    <row r="608" spans="1:35" x14ac:dyDescent="0.35">
      <c r="A608">
        <v>124062</v>
      </c>
      <c r="B608" s="5" t="s">
        <v>634</v>
      </c>
      <c r="C608" s="3">
        <v>43989</v>
      </c>
      <c r="D608" s="3">
        <v>43989</v>
      </c>
      <c r="E608" s="6">
        <v>2101</v>
      </c>
      <c r="F608" t="s">
        <v>26</v>
      </c>
      <c r="G608" s="6">
        <v>2101</v>
      </c>
      <c r="H608" t="str">
        <f t="shared" si="234"/>
        <v>Active</v>
      </c>
      <c r="I608">
        <f t="shared" si="235"/>
        <v>8.0831408775981526</v>
      </c>
      <c r="J608">
        <f t="shared" si="259"/>
        <v>91.916859122401846</v>
      </c>
      <c r="K608" s="3">
        <v>44143</v>
      </c>
      <c r="L608" s="1">
        <f t="shared" ca="1" si="236"/>
        <v>717.44268598259407</v>
      </c>
      <c r="M608" t="s">
        <v>895</v>
      </c>
      <c r="N608" s="1">
        <f t="shared" ca="1" si="237"/>
        <v>1383.557314017406</v>
      </c>
      <c r="O608" t="str">
        <f t="shared" ca="1" si="238"/>
        <v>Active</v>
      </c>
      <c r="P608">
        <f t="shared" ca="1" si="239"/>
        <v>10.508083140877599</v>
      </c>
      <c r="Q608" s="3">
        <f t="shared" ca="1" si="240"/>
        <v>44292</v>
      </c>
      <c r="R608" s="1">
        <f t="shared" ca="1" si="241"/>
        <v>974.93141585682349</v>
      </c>
      <c r="S608" t="str">
        <f t="shared" ca="1" si="242"/>
        <v>Deposit</v>
      </c>
      <c r="T608" s="1">
        <f t="shared" ca="1" si="243"/>
        <v>1385.557314017406</v>
      </c>
      <c r="U608" t="str">
        <f t="shared" ca="1" si="244"/>
        <v>Active</v>
      </c>
      <c r="V608">
        <f t="shared" ca="1" si="245"/>
        <v>9.122401847575059</v>
      </c>
      <c r="W608" s="3">
        <f t="shared" ca="1" si="246"/>
        <v>44437</v>
      </c>
      <c r="X608" s="1">
        <f t="shared" ca="1" si="247"/>
        <v>862.34727423342542</v>
      </c>
      <c r="Y608" t="str">
        <f t="shared" ca="1" si="248"/>
        <v>Deposit</v>
      </c>
      <c r="Z608" s="1">
        <f t="shared" ca="1" si="249"/>
        <v>2247.9045882508317</v>
      </c>
      <c r="AA608" t="str">
        <f t="shared" ca="1" si="250"/>
        <v>Active</v>
      </c>
      <c r="AB608">
        <f t="shared" ca="1" si="251"/>
        <v>75.750577367205537</v>
      </c>
      <c r="AC608" s="3">
        <f t="shared" ca="1" si="252"/>
        <v>44541</v>
      </c>
      <c r="AD608" s="1">
        <f t="shared" ca="1" si="253"/>
        <v>553.41224391199057</v>
      </c>
      <c r="AE608" t="str">
        <f t="shared" ca="1" si="254"/>
        <v>Withdrawal</v>
      </c>
      <c r="AF608" s="1">
        <f t="shared" ca="1" si="255"/>
        <v>1694.4923443388411</v>
      </c>
      <c r="AG608" t="str">
        <f t="shared" ca="1" si="256"/>
        <v>Inactive</v>
      </c>
      <c r="AH608" s="3">
        <f t="shared" si="257"/>
        <v>45810</v>
      </c>
      <c r="AI608">
        <f t="shared" ca="1" si="258"/>
        <v>90.677966101694921</v>
      </c>
    </row>
    <row r="609" spans="1:35" x14ac:dyDescent="0.35">
      <c r="A609">
        <v>124063</v>
      </c>
      <c r="B609" s="5" t="s">
        <v>635</v>
      </c>
      <c r="C609" s="3">
        <v>44231</v>
      </c>
      <c r="D609" s="3">
        <v>44231</v>
      </c>
      <c r="E609" s="6">
        <v>5502</v>
      </c>
      <c r="F609" t="s">
        <v>26</v>
      </c>
      <c r="G609" s="6">
        <v>5502</v>
      </c>
      <c r="H609" t="str">
        <f t="shared" si="234"/>
        <v>Active</v>
      </c>
      <c r="I609">
        <f t="shared" si="235"/>
        <v>8.0831408775981526</v>
      </c>
      <c r="J609">
        <f t="shared" si="259"/>
        <v>91.916859122401846</v>
      </c>
      <c r="K609" s="3">
        <v>44243</v>
      </c>
      <c r="L609" s="1">
        <f t="shared" ca="1" si="236"/>
        <v>4292.3443748006375</v>
      </c>
      <c r="M609" t="s">
        <v>896</v>
      </c>
      <c r="N609" s="1">
        <f t="shared" ca="1" si="237"/>
        <v>9794.3443748006375</v>
      </c>
      <c r="O609" t="str">
        <f t="shared" ca="1" si="238"/>
        <v>Active</v>
      </c>
      <c r="P609">
        <f t="shared" ca="1" si="239"/>
        <v>10.508083140877599</v>
      </c>
      <c r="Q609" s="3">
        <f t="shared" ca="1" si="240"/>
        <v>44396</v>
      </c>
      <c r="R609" s="1">
        <f t="shared" ca="1" si="241"/>
        <v>1402.8999459710071</v>
      </c>
      <c r="S609" t="str">
        <f t="shared" ca="1" si="242"/>
        <v>Deposit</v>
      </c>
      <c r="T609" s="1">
        <f t="shared" ca="1" si="243"/>
        <v>9796.3443748006375</v>
      </c>
      <c r="U609" t="str">
        <f t="shared" ca="1" si="244"/>
        <v>Active</v>
      </c>
      <c r="V609">
        <f t="shared" ca="1" si="245"/>
        <v>9.122401847575059</v>
      </c>
      <c r="W609" s="3">
        <f t="shared" ca="1" si="246"/>
        <v>44560</v>
      </c>
      <c r="X609" s="1">
        <f t="shared" ca="1" si="247"/>
        <v>6373.1035201842833</v>
      </c>
      <c r="Y609" t="str">
        <f t="shared" ca="1" si="248"/>
        <v>Deposit</v>
      </c>
      <c r="Z609" s="1">
        <f t="shared" ca="1" si="249"/>
        <v>16169.447894984922</v>
      </c>
      <c r="AA609" t="str">
        <f t="shared" ca="1" si="250"/>
        <v>Active</v>
      </c>
      <c r="AB609">
        <f t="shared" ca="1" si="251"/>
        <v>75.750577367205537</v>
      </c>
      <c r="AC609" s="3">
        <f t="shared" ca="1" si="252"/>
        <v>44575</v>
      </c>
      <c r="AD609" s="1">
        <f t="shared" ca="1" si="253"/>
        <v>14575.39454519593</v>
      </c>
      <c r="AE609" t="str">
        <f t="shared" ca="1" si="254"/>
        <v>Deposit</v>
      </c>
      <c r="AF609" s="1">
        <f t="shared" ca="1" si="255"/>
        <v>30744.842440180852</v>
      </c>
      <c r="AG609" t="str">
        <f t="shared" ca="1" si="256"/>
        <v>Inactive</v>
      </c>
      <c r="AH609" s="3">
        <f t="shared" si="257"/>
        <v>45810</v>
      </c>
      <c r="AI609">
        <f t="shared" ca="1" si="258"/>
        <v>90.677966101694921</v>
      </c>
    </row>
    <row r="610" spans="1:35" x14ac:dyDescent="0.35">
      <c r="A610">
        <v>124064</v>
      </c>
      <c r="B610" s="5" t="s">
        <v>636</v>
      </c>
      <c r="C610" s="3">
        <v>44732</v>
      </c>
      <c r="D610" s="3">
        <v>44732</v>
      </c>
      <c r="E610" s="6">
        <v>681</v>
      </c>
      <c r="F610" t="s">
        <v>26</v>
      </c>
      <c r="G610" s="6">
        <v>681</v>
      </c>
      <c r="H610" t="str">
        <f t="shared" si="234"/>
        <v>Active</v>
      </c>
      <c r="I610">
        <f t="shared" si="235"/>
        <v>8.0831408775981526</v>
      </c>
      <c r="J610">
        <f t="shared" si="259"/>
        <v>91.916859122401846</v>
      </c>
      <c r="K610" s="3">
        <v>44905</v>
      </c>
      <c r="L610" s="1">
        <f t="shared" ca="1" si="236"/>
        <v>666.03236544667993</v>
      </c>
      <c r="M610" t="s">
        <v>895</v>
      </c>
      <c r="N610" s="1">
        <f t="shared" ca="1" si="237"/>
        <v>14.967634553320067</v>
      </c>
      <c r="O610" t="str">
        <f t="shared" ca="1" si="238"/>
        <v>Active</v>
      </c>
      <c r="P610">
        <f t="shared" ca="1" si="239"/>
        <v>10.508083140877599</v>
      </c>
      <c r="Q610" s="3">
        <f t="shared" ca="1" si="240"/>
        <v>44930</v>
      </c>
      <c r="R610" s="1">
        <f t="shared" ca="1" si="241"/>
        <v>7.397305280776763</v>
      </c>
      <c r="S610" t="str">
        <f t="shared" ca="1" si="242"/>
        <v>Withdrawal</v>
      </c>
      <c r="T610" s="1">
        <f t="shared" ca="1" si="243"/>
        <v>7.5703292725433045</v>
      </c>
      <c r="U610" t="str">
        <f t="shared" ca="1" si="244"/>
        <v>Active</v>
      </c>
      <c r="V610">
        <f t="shared" ca="1" si="245"/>
        <v>9.122401847575059</v>
      </c>
      <c r="W610" s="3">
        <f t="shared" ca="1" si="246"/>
        <v>45059</v>
      </c>
      <c r="X610" s="1">
        <f t="shared" ca="1" si="247"/>
        <v>3.3441002559063575</v>
      </c>
      <c r="Y610" t="str">
        <f t="shared" ca="1" si="248"/>
        <v>Deposit</v>
      </c>
      <c r="Z610" s="1">
        <f t="shared" ca="1" si="249"/>
        <v>10.914429528449663</v>
      </c>
      <c r="AA610" t="str">
        <f t="shared" ca="1" si="250"/>
        <v>Inactive</v>
      </c>
      <c r="AB610">
        <f t="shared" ca="1" si="251"/>
        <v>75.750577367205537</v>
      </c>
      <c r="AC610" s="3">
        <f t="shared" ca="1" si="252"/>
        <v>45712</v>
      </c>
      <c r="AD610" s="1">
        <f t="shared" ca="1" si="253"/>
        <v>8.3789317220015018</v>
      </c>
      <c r="AE610" t="str">
        <f t="shared" ca="1" si="254"/>
        <v>Deposit</v>
      </c>
      <c r="AF610" s="1">
        <f t="shared" ca="1" si="255"/>
        <v>19.293361250451163</v>
      </c>
      <c r="AG610" t="str">
        <f t="shared" ca="1" si="256"/>
        <v>Active</v>
      </c>
      <c r="AH610" s="3">
        <f t="shared" si="257"/>
        <v>45810</v>
      </c>
      <c r="AI610">
        <f t="shared" ca="1" si="258"/>
        <v>90.677966101694921</v>
      </c>
    </row>
    <row r="611" spans="1:35" x14ac:dyDescent="0.35">
      <c r="A611">
        <v>124065</v>
      </c>
      <c r="B611" s="5" t="s">
        <v>637</v>
      </c>
      <c r="C611" s="3">
        <v>44742</v>
      </c>
      <c r="D611" s="3">
        <v>44742</v>
      </c>
      <c r="E611" s="6">
        <v>7882</v>
      </c>
      <c r="F611" t="s">
        <v>26</v>
      </c>
      <c r="G611" s="6">
        <v>7882</v>
      </c>
      <c r="H611" t="str">
        <f t="shared" si="234"/>
        <v>Active</v>
      </c>
      <c r="I611">
        <f t="shared" si="235"/>
        <v>8.0831408775981526</v>
      </c>
      <c r="J611">
        <f t="shared" si="259"/>
        <v>91.916859122401846</v>
      </c>
      <c r="K611" s="3">
        <v>44762</v>
      </c>
      <c r="L611" s="1">
        <f t="shared" ca="1" si="236"/>
        <v>1610.0283279052101</v>
      </c>
      <c r="M611" t="s">
        <v>896</v>
      </c>
      <c r="N611" s="1">
        <f t="shared" ca="1" si="237"/>
        <v>9492.0283279052092</v>
      </c>
      <c r="O611" t="str">
        <f t="shared" ca="1" si="238"/>
        <v>Active</v>
      </c>
      <c r="P611">
        <f t="shared" ca="1" si="239"/>
        <v>10.508083140877599</v>
      </c>
      <c r="Q611" s="3">
        <f t="shared" ca="1" si="240"/>
        <v>44764</v>
      </c>
      <c r="R611" s="1">
        <f t="shared" ca="1" si="241"/>
        <v>2237.7670486495217</v>
      </c>
      <c r="S611" t="str">
        <f t="shared" ca="1" si="242"/>
        <v>Deposit</v>
      </c>
      <c r="T611" s="1">
        <f t="shared" ca="1" si="243"/>
        <v>9494.0283279052092</v>
      </c>
      <c r="U611" t="str">
        <f t="shared" ca="1" si="244"/>
        <v>Active</v>
      </c>
      <c r="V611">
        <f t="shared" ca="1" si="245"/>
        <v>9.122401847575059</v>
      </c>
      <c r="W611" s="3">
        <f t="shared" ca="1" si="246"/>
        <v>44774</v>
      </c>
      <c r="X611" s="1">
        <f t="shared" ca="1" si="247"/>
        <v>8426.3682484264828</v>
      </c>
      <c r="Y611" t="str">
        <f t="shared" ca="1" si="248"/>
        <v>Deposit</v>
      </c>
      <c r="Z611" s="1">
        <f t="shared" ca="1" si="249"/>
        <v>17920.396576331692</v>
      </c>
      <c r="AA611" t="str">
        <f t="shared" ca="1" si="250"/>
        <v>Inactive</v>
      </c>
      <c r="AB611">
        <f t="shared" ca="1" si="251"/>
        <v>75.750577367205537</v>
      </c>
      <c r="AC611" s="3">
        <f t="shared" ca="1" si="252"/>
        <v>45005</v>
      </c>
      <c r="AD611" s="1">
        <f t="shared" ca="1" si="253"/>
        <v>4376.3500507377657</v>
      </c>
      <c r="AE611" t="str">
        <f t="shared" ca="1" si="254"/>
        <v>Deposit</v>
      </c>
      <c r="AF611" s="1">
        <f t="shared" ca="1" si="255"/>
        <v>22296.746627069457</v>
      </c>
      <c r="AG611" t="str">
        <f t="shared" ca="1" si="256"/>
        <v>Inactive</v>
      </c>
      <c r="AH611" s="3">
        <f t="shared" si="257"/>
        <v>45810</v>
      </c>
      <c r="AI611">
        <f t="shared" ca="1" si="258"/>
        <v>90.677966101694921</v>
      </c>
    </row>
    <row r="612" spans="1:35" x14ac:dyDescent="0.35">
      <c r="A612">
        <v>124066</v>
      </c>
      <c r="B612" s="5" t="s">
        <v>638</v>
      </c>
      <c r="C612" s="3">
        <v>44447</v>
      </c>
      <c r="D612" s="3">
        <v>44447</v>
      </c>
      <c r="E612" s="6">
        <v>5146</v>
      </c>
      <c r="F612" t="s">
        <v>26</v>
      </c>
      <c r="G612" s="6">
        <v>5146</v>
      </c>
      <c r="H612" t="str">
        <f t="shared" si="234"/>
        <v>Active</v>
      </c>
      <c r="I612">
        <f t="shared" si="235"/>
        <v>8.0831408775981526</v>
      </c>
      <c r="J612">
        <f t="shared" si="259"/>
        <v>91.916859122401846</v>
      </c>
      <c r="K612" s="3">
        <v>44448</v>
      </c>
      <c r="L612" s="1">
        <f t="shared" ca="1" si="236"/>
        <v>1852.164411103314</v>
      </c>
      <c r="M612" t="s">
        <v>896</v>
      </c>
      <c r="N612" s="1">
        <f t="shared" ca="1" si="237"/>
        <v>6998.1644111033138</v>
      </c>
      <c r="O612" t="str">
        <f t="shared" ca="1" si="238"/>
        <v>Active</v>
      </c>
      <c r="P612">
        <f t="shared" ca="1" si="239"/>
        <v>10.508083140877599</v>
      </c>
      <c r="Q612" s="3">
        <f t="shared" ca="1" si="240"/>
        <v>44581</v>
      </c>
      <c r="R612" s="1">
        <f t="shared" ca="1" si="241"/>
        <v>6711.5650997774728</v>
      </c>
      <c r="S612" t="str">
        <f t="shared" ca="1" si="242"/>
        <v>Deposit</v>
      </c>
      <c r="T612" s="1">
        <f t="shared" ca="1" si="243"/>
        <v>7000.1644111033138</v>
      </c>
      <c r="U612" t="str">
        <f t="shared" ca="1" si="244"/>
        <v>Active</v>
      </c>
      <c r="V612">
        <f t="shared" ca="1" si="245"/>
        <v>9.122401847575059</v>
      </c>
      <c r="W612" s="3">
        <f t="shared" ca="1" si="246"/>
        <v>44741</v>
      </c>
      <c r="X612" s="1">
        <f t="shared" ca="1" si="247"/>
        <v>189.18809361175465</v>
      </c>
      <c r="Y612" t="str">
        <f t="shared" ca="1" si="248"/>
        <v>Deposit</v>
      </c>
      <c r="Z612" s="1">
        <f t="shared" ca="1" si="249"/>
        <v>7189.3525047150688</v>
      </c>
      <c r="AA612" t="str">
        <f t="shared" ca="1" si="250"/>
        <v>Inactive</v>
      </c>
      <c r="AB612">
        <f t="shared" ca="1" si="251"/>
        <v>75.750577367205537</v>
      </c>
      <c r="AC612" s="3">
        <f t="shared" ca="1" si="252"/>
        <v>45035</v>
      </c>
      <c r="AD612" s="1">
        <f t="shared" ca="1" si="253"/>
        <v>467.00652593345166</v>
      </c>
      <c r="AE612" t="str">
        <f t="shared" ca="1" si="254"/>
        <v>Withdrawal</v>
      </c>
      <c r="AF612" s="1">
        <f t="shared" ca="1" si="255"/>
        <v>6722.3459787816173</v>
      </c>
      <c r="AG612" t="str">
        <f t="shared" ca="1" si="256"/>
        <v>Inactive</v>
      </c>
      <c r="AH612" s="3">
        <f t="shared" si="257"/>
        <v>45810</v>
      </c>
      <c r="AI612">
        <f t="shared" ca="1" si="258"/>
        <v>90.677966101694921</v>
      </c>
    </row>
    <row r="613" spans="1:35" x14ac:dyDescent="0.35">
      <c r="A613">
        <v>124067</v>
      </c>
      <c r="B613" s="5" t="s">
        <v>639</v>
      </c>
      <c r="C613" s="3">
        <v>44067</v>
      </c>
      <c r="D613" s="3">
        <v>44067</v>
      </c>
      <c r="E613" s="6">
        <v>2254</v>
      </c>
      <c r="F613" t="s">
        <v>26</v>
      </c>
      <c r="G613" s="6">
        <v>2254</v>
      </c>
      <c r="H613" t="str">
        <f t="shared" si="234"/>
        <v>Active</v>
      </c>
      <c r="I613">
        <f t="shared" si="235"/>
        <v>8.0831408775981526</v>
      </c>
      <c r="J613">
        <f t="shared" si="259"/>
        <v>91.916859122401846</v>
      </c>
      <c r="K613" s="3">
        <v>44142</v>
      </c>
      <c r="L613" s="1">
        <f t="shared" ca="1" si="236"/>
        <v>384.84895491076077</v>
      </c>
      <c r="M613" t="s">
        <v>895</v>
      </c>
      <c r="N613" s="1">
        <f t="shared" ca="1" si="237"/>
        <v>1869.1510450892392</v>
      </c>
      <c r="O613" t="str">
        <f t="shared" ca="1" si="238"/>
        <v>Inactive</v>
      </c>
      <c r="P613">
        <f t="shared" ca="1" si="239"/>
        <v>10.508083140877599</v>
      </c>
      <c r="Q613" s="3">
        <f t="shared" ca="1" si="240"/>
        <v>44328</v>
      </c>
      <c r="R613" s="1">
        <f t="shared" ca="1" si="241"/>
        <v>419.81401167503566</v>
      </c>
      <c r="S613" t="str">
        <f t="shared" ca="1" si="242"/>
        <v>Deposit</v>
      </c>
      <c r="T613" s="1">
        <f t="shared" ca="1" si="243"/>
        <v>1871.1510450892392</v>
      </c>
      <c r="U613" t="str">
        <f t="shared" ca="1" si="244"/>
        <v>Active</v>
      </c>
      <c r="V613">
        <f t="shared" ca="1" si="245"/>
        <v>9.122401847575059</v>
      </c>
      <c r="W613" s="3">
        <f t="shared" ca="1" si="246"/>
        <v>44483</v>
      </c>
      <c r="X613" s="1">
        <f t="shared" ca="1" si="247"/>
        <v>611.6065107074063</v>
      </c>
      <c r="Y613" t="str">
        <f t="shared" ca="1" si="248"/>
        <v>Withdrawal</v>
      </c>
      <c r="Z613" s="1">
        <f t="shared" ca="1" si="249"/>
        <v>1259.5445343818328</v>
      </c>
      <c r="AA613" t="str">
        <f t="shared" ca="1" si="250"/>
        <v>Inactive</v>
      </c>
      <c r="AB613">
        <f t="shared" ca="1" si="251"/>
        <v>75.750577367205537</v>
      </c>
      <c r="AC613" s="3">
        <f t="shared" ca="1" si="252"/>
        <v>45056</v>
      </c>
      <c r="AD613" s="1">
        <f t="shared" ca="1" si="253"/>
        <v>203.26161723755587</v>
      </c>
      <c r="AE613" t="str">
        <f t="shared" ca="1" si="254"/>
        <v>Deposit</v>
      </c>
      <c r="AF613" s="1">
        <f t="shared" ca="1" si="255"/>
        <v>1462.8061516193886</v>
      </c>
      <c r="AG613" t="str">
        <f t="shared" ca="1" si="256"/>
        <v>Inactive</v>
      </c>
      <c r="AH613" s="3">
        <f t="shared" si="257"/>
        <v>45810</v>
      </c>
      <c r="AI613">
        <f t="shared" ca="1" si="258"/>
        <v>90.677966101694921</v>
      </c>
    </row>
    <row r="614" spans="1:35" x14ac:dyDescent="0.35">
      <c r="A614">
        <v>124068</v>
      </c>
      <c r="B614" s="5" t="s">
        <v>640</v>
      </c>
      <c r="C614" s="3">
        <v>44866</v>
      </c>
      <c r="D614" s="3">
        <v>44866</v>
      </c>
      <c r="E614" s="6">
        <v>5297</v>
      </c>
      <c r="F614" t="s">
        <v>26</v>
      </c>
      <c r="G614" s="6">
        <v>5297</v>
      </c>
      <c r="H614" t="str">
        <f t="shared" si="234"/>
        <v>Active</v>
      </c>
      <c r="I614">
        <f t="shared" si="235"/>
        <v>8.0831408775981526</v>
      </c>
      <c r="J614">
        <f t="shared" si="259"/>
        <v>91.916859122401846</v>
      </c>
      <c r="K614" s="3">
        <v>44905</v>
      </c>
      <c r="L614" s="1">
        <f t="shared" ca="1" si="236"/>
        <v>3790.2540994651354</v>
      </c>
      <c r="M614" t="s">
        <v>895</v>
      </c>
      <c r="N614" s="1">
        <f t="shared" ca="1" si="237"/>
        <v>1506.7459005348646</v>
      </c>
      <c r="O614" t="str">
        <f t="shared" ca="1" si="238"/>
        <v>Active</v>
      </c>
      <c r="P614">
        <f t="shared" ca="1" si="239"/>
        <v>10.508083140877599</v>
      </c>
      <c r="Q614" s="3">
        <f t="shared" ca="1" si="240"/>
        <v>44990</v>
      </c>
      <c r="R614" s="1">
        <f t="shared" ca="1" si="241"/>
        <v>894.94327068872144</v>
      </c>
      <c r="S614" t="str">
        <f t="shared" ca="1" si="242"/>
        <v>Withdrawal</v>
      </c>
      <c r="T614" s="1">
        <f t="shared" ca="1" si="243"/>
        <v>611.80262984614319</v>
      </c>
      <c r="U614" t="str">
        <f t="shared" ca="1" si="244"/>
        <v>Active</v>
      </c>
      <c r="V614">
        <f t="shared" ca="1" si="245"/>
        <v>9.122401847575059</v>
      </c>
      <c r="W614" s="3">
        <f t="shared" ca="1" si="246"/>
        <v>45049</v>
      </c>
      <c r="X614" s="1">
        <f t="shared" ca="1" si="247"/>
        <v>404.52660491442197</v>
      </c>
      <c r="Y614" t="str">
        <f t="shared" ca="1" si="248"/>
        <v>Deposit</v>
      </c>
      <c r="Z614" s="1">
        <f t="shared" ca="1" si="249"/>
        <v>1016.3292347605652</v>
      </c>
      <c r="AA614" t="str">
        <f t="shared" ca="1" si="250"/>
        <v>Inactive</v>
      </c>
      <c r="AB614">
        <f t="shared" ca="1" si="251"/>
        <v>75.750577367205537</v>
      </c>
      <c r="AC614" s="3">
        <f t="shared" ca="1" si="252"/>
        <v>45464</v>
      </c>
      <c r="AD614" s="1">
        <f t="shared" ca="1" si="253"/>
        <v>262.01647319031127</v>
      </c>
      <c r="AE614" t="str">
        <f t="shared" ca="1" si="254"/>
        <v>Withdrawal</v>
      </c>
      <c r="AF614" s="1">
        <f t="shared" ca="1" si="255"/>
        <v>754.312761570254</v>
      </c>
      <c r="AG614" t="str">
        <f t="shared" ca="1" si="256"/>
        <v>Inactive</v>
      </c>
      <c r="AH614" s="3">
        <f t="shared" si="257"/>
        <v>45810</v>
      </c>
      <c r="AI614">
        <f t="shared" ca="1" si="258"/>
        <v>90.677966101694921</v>
      </c>
    </row>
    <row r="615" spans="1:35" x14ac:dyDescent="0.35">
      <c r="A615">
        <v>124069</v>
      </c>
      <c r="B615" s="5" t="s">
        <v>641</v>
      </c>
      <c r="C615" s="3">
        <v>44881</v>
      </c>
      <c r="D615" s="3">
        <v>44881</v>
      </c>
      <c r="E615" s="6">
        <v>5800</v>
      </c>
      <c r="F615" t="s">
        <v>26</v>
      </c>
      <c r="G615" s="6">
        <v>5800</v>
      </c>
      <c r="H615" t="str">
        <f t="shared" si="234"/>
        <v>Active</v>
      </c>
      <c r="I615">
        <f t="shared" si="235"/>
        <v>8.0831408775981526</v>
      </c>
      <c r="J615">
        <f t="shared" si="259"/>
        <v>91.916859122401846</v>
      </c>
      <c r="K615" s="3">
        <v>44888</v>
      </c>
      <c r="L615" s="1">
        <f t="shared" ca="1" si="236"/>
        <v>1556.3661509731926</v>
      </c>
      <c r="M615" t="s">
        <v>896</v>
      </c>
      <c r="N615" s="1">
        <f t="shared" ca="1" si="237"/>
        <v>7356.3661509731928</v>
      </c>
      <c r="O615" t="str">
        <f t="shared" ca="1" si="238"/>
        <v>Active</v>
      </c>
      <c r="P615">
        <f t="shared" ca="1" si="239"/>
        <v>10.508083140877599</v>
      </c>
      <c r="Q615" s="3">
        <f t="shared" ca="1" si="240"/>
        <v>44936</v>
      </c>
      <c r="R615" s="1">
        <f t="shared" ca="1" si="241"/>
        <v>7185.9040537047458</v>
      </c>
      <c r="S615" t="str">
        <f t="shared" ca="1" si="242"/>
        <v>Deposit</v>
      </c>
      <c r="T615" s="1">
        <f t="shared" ca="1" si="243"/>
        <v>7358.3661509731928</v>
      </c>
      <c r="U615" t="str">
        <f t="shared" ca="1" si="244"/>
        <v>Active</v>
      </c>
      <c r="V615">
        <f t="shared" ca="1" si="245"/>
        <v>9.122401847575059</v>
      </c>
      <c r="W615" s="3">
        <f t="shared" ca="1" si="246"/>
        <v>45106</v>
      </c>
      <c r="X615" s="1">
        <f t="shared" ca="1" si="247"/>
        <v>3028.2544064098215</v>
      </c>
      <c r="Y615" t="str">
        <f t="shared" ca="1" si="248"/>
        <v>Deposit</v>
      </c>
      <c r="Z615" s="1">
        <f t="shared" ca="1" si="249"/>
        <v>10386.620557383014</v>
      </c>
      <c r="AA615" t="str">
        <f t="shared" ca="1" si="250"/>
        <v>Inactive</v>
      </c>
      <c r="AB615">
        <f t="shared" ca="1" si="251"/>
        <v>75.750577367205537</v>
      </c>
      <c r="AC615" s="3">
        <f t="shared" ca="1" si="252"/>
        <v>45570</v>
      </c>
      <c r="AD615" s="1">
        <f t="shared" ca="1" si="253"/>
        <v>9687.0119009246737</v>
      </c>
      <c r="AE615" t="str">
        <f t="shared" ca="1" si="254"/>
        <v>Withdrawal</v>
      </c>
      <c r="AF615" s="1">
        <f t="shared" ca="1" si="255"/>
        <v>699.60865645834019</v>
      </c>
      <c r="AG615" t="str">
        <f t="shared" ca="1" si="256"/>
        <v>Inactive</v>
      </c>
      <c r="AH615" s="3">
        <f t="shared" si="257"/>
        <v>45810</v>
      </c>
      <c r="AI615">
        <f t="shared" ca="1" si="258"/>
        <v>90.677966101694921</v>
      </c>
    </row>
    <row r="616" spans="1:35" x14ac:dyDescent="0.35">
      <c r="A616">
        <v>124070</v>
      </c>
      <c r="B616" s="5" t="s">
        <v>642</v>
      </c>
      <c r="C616" s="3">
        <v>43938</v>
      </c>
      <c r="D616" s="3">
        <v>43938</v>
      </c>
      <c r="E616" s="6">
        <v>3966</v>
      </c>
      <c r="F616" t="s">
        <v>26</v>
      </c>
      <c r="G616" s="6">
        <v>3966</v>
      </c>
      <c r="H616" t="str">
        <f t="shared" si="234"/>
        <v>Active</v>
      </c>
      <c r="I616">
        <f t="shared" si="235"/>
        <v>8.0831408775981526</v>
      </c>
      <c r="J616">
        <f t="shared" si="259"/>
        <v>91.916859122401846</v>
      </c>
      <c r="K616" s="3">
        <v>43998</v>
      </c>
      <c r="L616" s="1">
        <f t="shared" ca="1" si="236"/>
        <v>2651.5733868435022</v>
      </c>
      <c r="M616" t="s">
        <v>896</v>
      </c>
      <c r="N616" s="1">
        <f t="shared" ca="1" si="237"/>
        <v>6617.5733868435018</v>
      </c>
      <c r="O616" t="str">
        <f t="shared" ca="1" si="238"/>
        <v>Active</v>
      </c>
      <c r="P616">
        <f t="shared" ca="1" si="239"/>
        <v>10.508083140877599</v>
      </c>
      <c r="Q616" s="3">
        <f t="shared" ca="1" si="240"/>
        <v>44019</v>
      </c>
      <c r="R616" s="1">
        <f t="shared" ca="1" si="241"/>
        <v>3109.7293928243148</v>
      </c>
      <c r="S616" t="str">
        <f t="shared" ca="1" si="242"/>
        <v>Deposit</v>
      </c>
      <c r="T616" s="1">
        <f t="shared" ca="1" si="243"/>
        <v>6619.5733868435018</v>
      </c>
      <c r="U616" t="str">
        <f t="shared" ca="1" si="244"/>
        <v>Active</v>
      </c>
      <c r="V616">
        <f t="shared" ca="1" si="245"/>
        <v>9.122401847575059</v>
      </c>
      <c r="W616" s="3">
        <f t="shared" ca="1" si="246"/>
        <v>44182</v>
      </c>
      <c r="X616" s="1">
        <f t="shared" ca="1" si="247"/>
        <v>1718.0128870946733</v>
      </c>
      <c r="Y616" t="str">
        <f t="shared" ca="1" si="248"/>
        <v>Deposit</v>
      </c>
      <c r="Z616" s="1">
        <f t="shared" ca="1" si="249"/>
        <v>8337.5862739381755</v>
      </c>
      <c r="AA616" t="str">
        <f t="shared" ca="1" si="250"/>
        <v>Inactive</v>
      </c>
      <c r="AB616">
        <f t="shared" ca="1" si="251"/>
        <v>75.750577367205537</v>
      </c>
      <c r="AC616" s="3">
        <f t="shared" ca="1" si="252"/>
        <v>44525</v>
      </c>
      <c r="AD616" s="1">
        <f t="shared" ca="1" si="253"/>
        <v>7390.5730458657299</v>
      </c>
      <c r="AE616" t="str">
        <f t="shared" ca="1" si="254"/>
        <v>Withdrawal</v>
      </c>
      <c r="AF616" s="1">
        <f t="shared" ca="1" si="255"/>
        <v>947.0132280724456</v>
      </c>
      <c r="AG616" t="str">
        <f t="shared" ca="1" si="256"/>
        <v>Inactive</v>
      </c>
      <c r="AH616" s="3">
        <f t="shared" si="257"/>
        <v>45810</v>
      </c>
      <c r="AI616">
        <f t="shared" ca="1" si="258"/>
        <v>90.677966101694921</v>
      </c>
    </row>
    <row r="617" spans="1:35" x14ac:dyDescent="0.35">
      <c r="A617">
        <v>124071</v>
      </c>
      <c r="B617" s="5" t="s">
        <v>643</v>
      </c>
      <c r="C617" s="3">
        <v>44634</v>
      </c>
      <c r="D617" s="3">
        <v>44634</v>
      </c>
      <c r="E617" s="6">
        <v>2922</v>
      </c>
      <c r="F617" t="s">
        <v>26</v>
      </c>
      <c r="G617" s="6">
        <v>2922</v>
      </c>
      <c r="H617" t="str">
        <f t="shared" si="234"/>
        <v>Active</v>
      </c>
      <c r="I617">
        <f t="shared" si="235"/>
        <v>8.0831408775981526</v>
      </c>
      <c r="J617">
        <f t="shared" si="259"/>
        <v>91.916859122401846</v>
      </c>
      <c r="K617" s="3">
        <v>44732</v>
      </c>
      <c r="L617" s="1">
        <f t="shared" ca="1" si="236"/>
        <v>887.2914896347819</v>
      </c>
      <c r="M617" t="s">
        <v>896</v>
      </c>
      <c r="N617" s="1">
        <f t="shared" ca="1" si="237"/>
        <v>3809.291489634782</v>
      </c>
      <c r="O617" t="str">
        <f t="shared" ca="1" si="238"/>
        <v>Active</v>
      </c>
      <c r="P617">
        <f t="shared" ca="1" si="239"/>
        <v>10.508083140877599</v>
      </c>
      <c r="Q617" s="3">
        <f t="shared" ca="1" si="240"/>
        <v>44737</v>
      </c>
      <c r="R617" s="1">
        <f t="shared" ca="1" si="241"/>
        <v>1525.283068175409</v>
      </c>
      <c r="S617" t="str">
        <f t="shared" ca="1" si="242"/>
        <v>Withdrawal</v>
      </c>
      <c r="T617" s="1">
        <f t="shared" ca="1" si="243"/>
        <v>2284.008421459373</v>
      </c>
      <c r="U617" t="str">
        <f t="shared" ca="1" si="244"/>
        <v>Active</v>
      </c>
      <c r="V617">
        <f t="shared" ca="1" si="245"/>
        <v>9.122401847575059</v>
      </c>
      <c r="W617" s="3">
        <f t="shared" ca="1" si="246"/>
        <v>44800</v>
      </c>
      <c r="X617" s="1">
        <f t="shared" ca="1" si="247"/>
        <v>93.435490373668628</v>
      </c>
      <c r="Y617" t="str">
        <f t="shared" ca="1" si="248"/>
        <v>Deposit</v>
      </c>
      <c r="Z617" s="1">
        <f t="shared" ca="1" si="249"/>
        <v>2377.4439118330415</v>
      </c>
      <c r="AA617" t="str">
        <f t="shared" ca="1" si="250"/>
        <v>Active</v>
      </c>
      <c r="AB617">
        <f t="shared" ca="1" si="251"/>
        <v>75.750577367205537</v>
      </c>
      <c r="AC617" s="3">
        <f t="shared" ca="1" si="252"/>
        <v>44960</v>
      </c>
      <c r="AD617" s="1">
        <f t="shared" ca="1" si="253"/>
        <v>1805.6177792131048</v>
      </c>
      <c r="AE617" t="str">
        <f t="shared" ca="1" si="254"/>
        <v>Withdrawal</v>
      </c>
      <c r="AF617" s="1">
        <f t="shared" ca="1" si="255"/>
        <v>571.82613261993674</v>
      </c>
      <c r="AG617" t="str">
        <f t="shared" ca="1" si="256"/>
        <v>Inactive</v>
      </c>
      <c r="AH617" s="3">
        <f t="shared" si="257"/>
        <v>45810</v>
      </c>
      <c r="AI617">
        <f t="shared" ca="1" si="258"/>
        <v>90.677966101694921</v>
      </c>
    </row>
    <row r="618" spans="1:35" x14ac:dyDescent="0.35">
      <c r="A618">
        <v>124072</v>
      </c>
      <c r="B618" s="5" t="s">
        <v>644</v>
      </c>
      <c r="C618" s="3">
        <v>44814</v>
      </c>
      <c r="D618" s="3">
        <v>44814</v>
      </c>
      <c r="E618" s="6">
        <v>6325</v>
      </c>
      <c r="F618" t="s">
        <v>26</v>
      </c>
      <c r="G618" s="6">
        <v>6325</v>
      </c>
      <c r="H618" t="str">
        <f t="shared" si="234"/>
        <v>Active</v>
      </c>
      <c r="I618">
        <f t="shared" si="235"/>
        <v>8.0831408775981526</v>
      </c>
      <c r="J618">
        <f t="shared" si="259"/>
        <v>91.916859122401846</v>
      </c>
      <c r="K618" s="3">
        <v>44835</v>
      </c>
      <c r="L618" s="1">
        <f t="shared" ca="1" si="236"/>
        <v>1380.4600746394929</v>
      </c>
      <c r="M618" t="s">
        <v>896</v>
      </c>
      <c r="N618" s="1">
        <f t="shared" ca="1" si="237"/>
        <v>7705.4600746394926</v>
      </c>
      <c r="O618" t="str">
        <f t="shared" ca="1" si="238"/>
        <v>Active</v>
      </c>
      <c r="P618">
        <f t="shared" ca="1" si="239"/>
        <v>10.508083140877599</v>
      </c>
      <c r="Q618" s="3">
        <f t="shared" ca="1" si="240"/>
        <v>44959</v>
      </c>
      <c r="R618" s="1">
        <f t="shared" ca="1" si="241"/>
        <v>513.66585639081984</v>
      </c>
      <c r="S618" t="str">
        <f t="shared" ca="1" si="242"/>
        <v>Withdrawal</v>
      </c>
      <c r="T618" s="1">
        <f t="shared" ca="1" si="243"/>
        <v>7191.7942182486731</v>
      </c>
      <c r="U618" t="str">
        <f t="shared" ca="1" si="244"/>
        <v>Active</v>
      </c>
      <c r="V618">
        <f t="shared" ca="1" si="245"/>
        <v>9.122401847575059</v>
      </c>
      <c r="W618" s="3">
        <f t="shared" ca="1" si="246"/>
        <v>45102</v>
      </c>
      <c r="X618" s="1">
        <f t="shared" ca="1" si="247"/>
        <v>5161.4852139316217</v>
      </c>
      <c r="Y618" t="str">
        <f t="shared" ca="1" si="248"/>
        <v>Withdrawal</v>
      </c>
      <c r="Z618" s="1">
        <f t="shared" ca="1" si="249"/>
        <v>2030.3090043170514</v>
      </c>
      <c r="AA618" t="str">
        <f t="shared" ca="1" si="250"/>
        <v>Inactive</v>
      </c>
      <c r="AB618">
        <f t="shared" ca="1" si="251"/>
        <v>75.750577367205537</v>
      </c>
      <c r="AC618" s="3">
        <f t="shared" ca="1" si="252"/>
        <v>45416</v>
      </c>
      <c r="AD618" s="1">
        <f t="shared" ca="1" si="253"/>
        <v>1893.8543231228375</v>
      </c>
      <c r="AE618" t="str">
        <f t="shared" ca="1" si="254"/>
        <v>Withdrawal</v>
      </c>
      <c r="AF618" s="1">
        <f t="shared" ca="1" si="255"/>
        <v>136.45468119421389</v>
      </c>
      <c r="AG618" t="str">
        <f t="shared" ca="1" si="256"/>
        <v>Inactive</v>
      </c>
      <c r="AH618" s="3">
        <f t="shared" si="257"/>
        <v>45810</v>
      </c>
      <c r="AI618">
        <f t="shared" ca="1" si="258"/>
        <v>90.677966101694921</v>
      </c>
    </row>
    <row r="619" spans="1:35" x14ac:dyDescent="0.35">
      <c r="A619">
        <v>124073</v>
      </c>
      <c r="B619" s="5" t="s">
        <v>645</v>
      </c>
      <c r="C619" s="3">
        <v>44121</v>
      </c>
      <c r="D619" s="3">
        <v>44121</v>
      </c>
      <c r="E619" s="6">
        <v>5048</v>
      </c>
      <c r="F619" t="s">
        <v>26</v>
      </c>
      <c r="G619" s="6">
        <v>5048</v>
      </c>
      <c r="H619" t="str">
        <f t="shared" si="234"/>
        <v>Active</v>
      </c>
      <c r="I619">
        <f t="shared" si="235"/>
        <v>8.0831408775981526</v>
      </c>
      <c r="J619">
        <f t="shared" si="259"/>
        <v>91.916859122401846</v>
      </c>
      <c r="K619" s="3">
        <v>44211</v>
      </c>
      <c r="L619" s="1">
        <f t="shared" ca="1" si="236"/>
        <v>1590.4944853877121</v>
      </c>
      <c r="M619" t="s">
        <v>896</v>
      </c>
      <c r="N619" s="1">
        <f t="shared" ca="1" si="237"/>
        <v>6638.4944853877123</v>
      </c>
      <c r="O619" t="str">
        <f t="shared" ca="1" si="238"/>
        <v>Active</v>
      </c>
      <c r="P619">
        <f t="shared" ca="1" si="239"/>
        <v>10.508083140877599</v>
      </c>
      <c r="Q619" s="3">
        <f t="shared" ca="1" si="240"/>
        <v>44303</v>
      </c>
      <c r="R619" s="1">
        <f t="shared" ca="1" si="241"/>
        <v>3812.3032039838281</v>
      </c>
      <c r="S619" t="str">
        <f t="shared" ca="1" si="242"/>
        <v>Withdrawal</v>
      </c>
      <c r="T619" s="1">
        <f t="shared" ca="1" si="243"/>
        <v>2826.1912814038842</v>
      </c>
      <c r="U619" t="str">
        <f t="shared" ca="1" si="244"/>
        <v>Active</v>
      </c>
      <c r="V619">
        <f t="shared" ca="1" si="245"/>
        <v>9.122401847575059</v>
      </c>
      <c r="W619" s="3">
        <f t="shared" ca="1" si="246"/>
        <v>44369</v>
      </c>
      <c r="X619" s="1">
        <f t="shared" ca="1" si="247"/>
        <v>1091.6494147021954</v>
      </c>
      <c r="Y619" t="str">
        <f t="shared" ca="1" si="248"/>
        <v>Withdrawal</v>
      </c>
      <c r="Z619" s="1">
        <f t="shared" ca="1" si="249"/>
        <v>1734.5418667016888</v>
      </c>
      <c r="AA619" t="str">
        <f t="shared" ca="1" si="250"/>
        <v>Inactive</v>
      </c>
      <c r="AB619">
        <f t="shared" ca="1" si="251"/>
        <v>75.750577367205537</v>
      </c>
      <c r="AC619" s="3">
        <f t="shared" ca="1" si="252"/>
        <v>44978</v>
      </c>
      <c r="AD619" s="1">
        <f t="shared" ca="1" si="253"/>
        <v>574.25102228281457</v>
      </c>
      <c r="AE619" t="str">
        <f t="shared" ca="1" si="254"/>
        <v>Deposit</v>
      </c>
      <c r="AF619" s="1">
        <f t="shared" ca="1" si="255"/>
        <v>2308.7928889845034</v>
      </c>
      <c r="AG619" t="str">
        <f t="shared" ca="1" si="256"/>
        <v>Inactive</v>
      </c>
      <c r="AH619" s="3">
        <f t="shared" si="257"/>
        <v>45810</v>
      </c>
      <c r="AI619">
        <f t="shared" ca="1" si="258"/>
        <v>90.677966101694921</v>
      </c>
    </row>
    <row r="620" spans="1:35" x14ac:dyDescent="0.35">
      <c r="A620">
        <v>124074</v>
      </c>
      <c r="B620" s="5" t="s">
        <v>646</v>
      </c>
      <c r="C620" s="3">
        <v>44945</v>
      </c>
      <c r="D620" s="3">
        <v>44945</v>
      </c>
      <c r="E620" s="6">
        <v>3189</v>
      </c>
      <c r="F620" t="s">
        <v>26</v>
      </c>
      <c r="G620" s="6">
        <v>3189</v>
      </c>
      <c r="H620" t="str">
        <f t="shared" si="234"/>
        <v>Active</v>
      </c>
      <c r="I620">
        <f t="shared" si="235"/>
        <v>8.0831408775981526</v>
      </c>
      <c r="J620">
        <f t="shared" si="259"/>
        <v>91.916859122401846</v>
      </c>
      <c r="K620" s="3">
        <v>45082</v>
      </c>
      <c r="L620" s="1">
        <f t="shared" ca="1" si="236"/>
        <v>1334.9305417014066</v>
      </c>
      <c r="M620" t="s">
        <v>895</v>
      </c>
      <c r="N620" s="1">
        <f t="shared" ca="1" si="237"/>
        <v>1854.0694582985934</v>
      </c>
      <c r="O620" t="str">
        <f t="shared" ca="1" si="238"/>
        <v>Inactive</v>
      </c>
      <c r="P620">
        <f t="shared" ca="1" si="239"/>
        <v>10.508083140877599</v>
      </c>
      <c r="Q620" s="3">
        <f t="shared" ca="1" si="240"/>
        <v>45274</v>
      </c>
      <c r="R620" s="1">
        <f t="shared" ca="1" si="241"/>
        <v>1591.0296616985293</v>
      </c>
      <c r="S620" t="str">
        <f t="shared" ca="1" si="242"/>
        <v>Withdrawal</v>
      </c>
      <c r="T620" s="1">
        <f t="shared" ca="1" si="243"/>
        <v>263.03979660006416</v>
      </c>
      <c r="U620" t="str">
        <f t="shared" ca="1" si="244"/>
        <v>Active</v>
      </c>
      <c r="V620">
        <f t="shared" ca="1" si="245"/>
        <v>9.122401847575059</v>
      </c>
      <c r="W620" s="3">
        <f t="shared" ca="1" si="246"/>
        <v>45382</v>
      </c>
      <c r="X620" s="1">
        <f t="shared" ca="1" si="247"/>
        <v>84.654577168317502</v>
      </c>
      <c r="Y620" t="str">
        <f t="shared" ca="1" si="248"/>
        <v>Withdrawal</v>
      </c>
      <c r="Z620" s="1">
        <f t="shared" ca="1" si="249"/>
        <v>178.38521943174666</v>
      </c>
      <c r="AA620" t="str">
        <f t="shared" ca="1" si="250"/>
        <v>Active</v>
      </c>
      <c r="AB620">
        <f t="shared" ca="1" si="251"/>
        <v>75.750577367205537</v>
      </c>
      <c r="AC620" s="3">
        <f t="shared" ca="1" si="252"/>
        <v>45499</v>
      </c>
      <c r="AD620" s="1">
        <f t="shared" ca="1" si="253"/>
        <v>132.77595931631629</v>
      </c>
      <c r="AE620" t="str">
        <f t="shared" ca="1" si="254"/>
        <v>Withdrawal</v>
      </c>
      <c r="AF620" s="1">
        <f t="shared" ca="1" si="255"/>
        <v>45.609260115430374</v>
      </c>
      <c r="AG620" t="str">
        <f t="shared" ca="1" si="256"/>
        <v>Inactive</v>
      </c>
      <c r="AH620" s="3">
        <f t="shared" si="257"/>
        <v>45810</v>
      </c>
      <c r="AI620">
        <f t="shared" ca="1" si="258"/>
        <v>90.677966101694921</v>
      </c>
    </row>
    <row r="621" spans="1:35" x14ac:dyDescent="0.35">
      <c r="A621">
        <v>124075</v>
      </c>
      <c r="B621" s="5" t="s">
        <v>647</v>
      </c>
      <c r="C621" s="3">
        <v>44470</v>
      </c>
      <c r="D621" s="3">
        <v>44470</v>
      </c>
      <c r="E621" s="6">
        <v>1332</v>
      </c>
      <c r="F621" t="s">
        <v>26</v>
      </c>
      <c r="G621" s="6">
        <v>1332</v>
      </c>
      <c r="H621" t="str">
        <f t="shared" si="234"/>
        <v>Active</v>
      </c>
      <c r="I621">
        <f t="shared" si="235"/>
        <v>8.0831408775981526</v>
      </c>
      <c r="J621">
        <f t="shared" si="259"/>
        <v>91.916859122401846</v>
      </c>
      <c r="K621" s="3">
        <v>44641</v>
      </c>
      <c r="L621" s="1">
        <f t="shared" ca="1" si="236"/>
        <v>639.12857497010884</v>
      </c>
      <c r="M621" t="s">
        <v>896</v>
      </c>
      <c r="N621" s="1">
        <f t="shared" ca="1" si="237"/>
        <v>1971.1285749701087</v>
      </c>
      <c r="O621" t="str">
        <f t="shared" ca="1" si="238"/>
        <v>Active</v>
      </c>
      <c r="P621">
        <f t="shared" ca="1" si="239"/>
        <v>10.508083140877599</v>
      </c>
      <c r="Q621" s="3">
        <f t="shared" ca="1" si="240"/>
        <v>44755</v>
      </c>
      <c r="R621" s="1">
        <f t="shared" ca="1" si="241"/>
        <v>171.14127326808116</v>
      </c>
      <c r="S621" t="str">
        <f t="shared" ca="1" si="242"/>
        <v>Withdrawal</v>
      </c>
      <c r="T621" s="1">
        <f t="shared" ca="1" si="243"/>
        <v>1799.9873017020275</v>
      </c>
      <c r="U621" t="str">
        <f t="shared" ca="1" si="244"/>
        <v>Active</v>
      </c>
      <c r="V621">
        <f t="shared" ca="1" si="245"/>
        <v>9.122401847575059</v>
      </c>
      <c r="W621" s="3">
        <f t="shared" ca="1" si="246"/>
        <v>44784</v>
      </c>
      <c r="X621" s="1">
        <f t="shared" ca="1" si="247"/>
        <v>1121.8933526442354</v>
      </c>
      <c r="Y621" t="str">
        <f t="shared" ca="1" si="248"/>
        <v>Deposit</v>
      </c>
      <c r="Z621" s="1">
        <f t="shared" ca="1" si="249"/>
        <v>2921.8806543462629</v>
      </c>
      <c r="AA621" t="str">
        <f t="shared" ca="1" si="250"/>
        <v>Inactive</v>
      </c>
      <c r="AB621">
        <f t="shared" ca="1" si="251"/>
        <v>75.750577367205537</v>
      </c>
      <c r="AC621" s="3">
        <f t="shared" ca="1" si="252"/>
        <v>45211</v>
      </c>
      <c r="AD621" s="1">
        <f t="shared" ca="1" si="253"/>
        <v>1573.122240080241</v>
      </c>
      <c r="AE621" t="str">
        <f t="shared" ca="1" si="254"/>
        <v>Withdrawal</v>
      </c>
      <c r="AF621" s="1">
        <f t="shared" ca="1" si="255"/>
        <v>1348.7584142660219</v>
      </c>
      <c r="AG621" t="str">
        <f t="shared" ca="1" si="256"/>
        <v>Inactive</v>
      </c>
      <c r="AH621" s="3">
        <f t="shared" si="257"/>
        <v>45810</v>
      </c>
      <c r="AI621">
        <f t="shared" ca="1" si="258"/>
        <v>90.677966101694921</v>
      </c>
    </row>
    <row r="622" spans="1:35" x14ac:dyDescent="0.35">
      <c r="A622">
        <v>124076</v>
      </c>
      <c r="B622" s="5" t="s">
        <v>648</v>
      </c>
      <c r="C622" s="3">
        <v>43987</v>
      </c>
      <c r="D622" s="3">
        <v>43987</v>
      </c>
      <c r="E622" s="6">
        <v>2907</v>
      </c>
      <c r="F622" t="s">
        <v>26</v>
      </c>
      <c r="G622" s="6">
        <v>2907</v>
      </c>
      <c r="H622" t="str">
        <f t="shared" si="234"/>
        <v>Active</v>
      </c>
      <c r="I622">
        <f t="shared" si="235"/>
        <v>8.0831408775981526</v>
      </c>
      <c r="J622">
        <f t="shared" si="259"/>
        <v>91.916859122401846</v>
      </c>
      <c r="K622" s="3">
        <v>44145</v>
      </c>
      <c r="L622" s="1">
        <f t="shared" ca="1" si="236"/>
        <v>204.38928071609755</v>
      </c>
      <c r="M622" t="s">
        <v>896</v>
      </c>
      <c r="N622" s="1">
        <f t="shared" ca="1" si="237"/>
        <v>3111.3892807160973</v>
      </c>
      <c r="O622" t="str">
        <f t="shared" ca="1" si="238"/>
        <v>Inactive</v>
      </c>
      <c r="P622">
        <f t="shared" ca="1" si="239"/>
        <v>10.508083140877599</v>
      </c>
      <c r="Q622" s="3">
        <f t="shared" ca="1" si="240"/>
        <v>44336</v>
      </c>
      <c r="R622" s="1">
        <f t="shared" ca="1" si="241"/>
        <v>694.72221419404707</v>
      </c>
      <c r="S622" t="str">
        <f t="shared" ca="1" si="242"/>
        <v>Withdrawal</v>
      </c>
      <c r="T622" s="1">
        <f t="shared" ca="1" si="243"/>
        <v>2416.6670665220504</v>
      </c>
      <c r="U622" t="str">
        <f t="shared" ca="1" si="244"/>
        <v>Active</v>
      </c>
      <c r="V622">
        <f t="shared" ca="1" si="245"/>
        <v>9.122401847575059</v>
      </c>
      <c r="W622" s="3">
        <f t="shared" ca="1" si="246"/>
        <v>44510</v>
      </c>
      <c r="X622" s="1">
        <f t="shared" ca="1" si="247"/>
        <v>1030.2426810738773</v>
      </c>
      <c r="Y622" t="str">
        <f t="shared" ca="1" si="248"/>
        <v>Withdrawal</v>
      </c>
      <c r="Z622" s="1">
        <f t="shared" ca="1" si="249"/>
        <v>1386.4243854481731</v>
      </c>
      <c r="AA622" t="str">
        <f t="shared" ca="1" si="250"/>
        <v>Inactive</v>
      </c>
      <c r="AB622">
        <f t="shared" ca="1" si="251"/>
        <v>75.750577367205537</v>
      </c>
      <c r="AC622" s="3">
        <f t="shared" ca="1" si="252"/>
        <v>44984</v>
      </c>
      <c r="AD622" s="1">
        <f t="shared" ca="1" si="253"/>
        <v>1143.9390989057015</v>
      </c>
      <c r="AE622" t="str">
        <f t="shared" ca="1" si="254"/>
        <v>Deposit</v>
      </c>
      <c r="AF622" s="1">
        <f t="shared" ca="1" si="255"/>
        <v>2530.3634843538748</v>
      </c>
      <c r="AG622" t="str">
        <f t="shared" ca="1" si="256"/>
        <v>Inactive</v>
      </c>
      <c r="AH622" s="3">
        <f t="shared" si="257"/>
        <v>45810</v>
      </c>
      <c r="AI622">
        <f t="shared" ca="1" si="258"/>
        <v>90.677966101694921</v>
      </c>
    </row>
    <row r="623" spans="1:35" x14ac:dyDescent="0.35">
      <c r="A623">
        <v>124077</v>
      </c>
      <c r="B623" s="5" t="s">
        <v>649</v>
      </c>
      <c r="C623" s="3">
        <v>44210</v>
      </c>
      <c r="D623" s="3">
        <v>44210</v>
      </c>
      <c r="E623" s="6">
        <v>7417</v>
      </c>
      <c r="F623" t="s">
        <v>26</v>
      </c>
      <c r="G623" s="6">
        <v>7417</v>
      </c>
      <c r="H623" t="str">
        <f t="shared" si="234"/>
        <v>Active</v>
      </c>
      <c r="I623">
        <f t="shared" si="235"/>
        <v>8.0831408775981526</v>
      </c>
      <c r="J623">
        <f t="shared" si="259"/>
        <v>91.916859122401846</v>
      </c>
      <c r="K623" s="3">
        <v>44220</v>
      </c>
      <c r="L623" s="1">
        <f t="shared" ca="1" si="236"/>
        <v>4420.4116495496964</v>
      </c>
      <c r="M623" t="s">
        <v>895</v>
      </c>
      <c r="N623" s="1">
        <f t="shared" ca="1" si="237"/>
        <v>2996.5883504503036</v>
      </c>
      <c r="O623" t="str">
        <f t="shared" ca="1" si="238"/>
        <v>Active</v>
      </c>
      <c r="P623">
        <f t="shared" ca="1" si="239"/>
        <v>10.508083140877599</v>
      </c>
      <c r="Q623" s="3">
        <f t="shared" ca="1" si="240"/>
        <v>44373</v>
      </c>
      <c r="R623" s="1">
        <f t="shared" ca="1" si="241"/>
        <v>2127.2094366410502</v>
      </c>
      <c r="S623" t="str">
        <f t="shared" ca="1" si="242"/>
        <v>Deposit</v>
      </c>
      <c r="T623" s="1">
        <f t="shared" ca="1" si="243"/>
        <v>2998.5883504503036</v>
      </c>
      <c r="U623" t="str">
        <f t="shared" ca="1" si="244"/>
        <v>Active</v>
      </c>
      <c r="V623">
        <f t="shared" ca="1" si="245"/>
        <v>9.122401847575059</v>
      </c>
      <c r="W623" s="3">
        <f t="shared" ca="1" si="246"/>
        <v>44388</v>
      </c>
      <c r="X623" s="1">
        <f t="shared" ca="1" si="247"/>
        <v>1914.1257891064779</v>
      </c>
      <c r="Y623" t="str">
        <f t="shared" ca="1" si="248"/>
        <v>Deposit</v>
      </c>
      <c r="Z623" s="1">
        <f t="shared" ca="1" si="249"/>
        <v>4912.7141395567814</v>
      </c>
      <c r="AA623" t="str">
        <f t="shared" ca="1" si="250"/>
        <v>Inactive</v>
      </c>
      <c r="AB623">
        <f t="shared" ca="1" si="251"/>
        <v>75.750577367205537</v>
      </c>
      <c r="AC623" s="3">
        <f t="shared" ca="1" si="252"/>
        <v>44610</v>
      </c>
      <c r="AD623" s="1">
        <f t="shared" ca="1" si="253"/>
        <v>1533.692330138718</v>
      </c>
      <c r="AE623" t="str">
        <f t="shared" ca="1" si="254"/>
        <v>Withdrawal</v>
      </c>
      <c r="AF623" s="1">
        <f t="shared" ca="1" si="255"/>
        <v>3379.0218094180636</v>
      </c>
      <c r="AG623" t="str">
        <f t="shared" ca="1" si="256"/>
        <v>Inactive</v>
      </c>
      <c r="AH623" s="3">
        <f t="shared" si="257"/>
        <v>45810</v>
      </c>
      <c r="AI623">
        <f t="shared" ca="1" si="258"/>
        <v>90.677966101694921</v>
      </c>
    </row>
    <row r="624" spans="1:35" x14ac:dyDescent="0.35">
      <c r="A624">
        <v>124078</v>
      </c>
      <c r="B624" s="5" t="s">
        <v>650</v>
      </c>
      <c r="C624" s="3">
        <v>44673</v>
      </c>
      <c r="D624" s="3">
        <v>44673</v>
      </c>
      <c r="E624" s="6">
        <v>6276</v>
      </c>
      <c r="F624" t="s">
        <v>26</v>
      </c>
      <c r="G624" s="6">
        <v>6276</v>
      </c>
      <c r="H624" t="str">
        <f t="shared" si="234"/>
        <v>Active</v>
      </c>
      <c r="I624">
        <f t="shared" si="235"/>
        <v>8.0831408775981526</v>
      </c>
      <c r="J624">
        <f t="shared" si="259"/>
        <v>91.916859122401846</v>
      </c>
      <c r="K624" s="3">
        <v>44785</v>
      </c>
      <c r="L624" s="1">
        <f t="shared" ca="1" si="236"/>
        <v>1865.922358572434</v>
      </c>
      <c r="M624" t="s">
        <v>896</v>
      </c>
      <c r="N624" s="1">
        <f t="shared" ca="1" si="237"/>
        <v>8141.922358572434</v>
      </c>
      <c r="O624" t="str">
        <f t="shared" ca="1" si="238"/>
        <v>Active</v>
      </c>
      <c r="P624">
        <f t="shared" ca="1" si="239"/>
        <v>10.508083140877599</v>
      </c>
      <c r="Q624" s="3">
        <f t="shared" ca="1" si="240"/>
        <v>44908</v>
      </c>
      <c r="R624" s="1">
        <f t="shared" ca="1" si="241"/>
        <v>5017.8206322104825</v>
      </c>
      <c r="S624" t="str">
        <f t="shared" ca="1" si="242"/>
        <v>Deposit</v>
      </c>
      <c r="T624" s="1">
        <f t="shared" ca="1" si="243"/>
        <v>8143.922358572434</v>
      </c>
      <c r="U624" t="str">
        <f t="shared" ca="1" si="244"/>
        <v>Active</v>
      </c>
      <c r="V624">
        <f t="shared" ca="1" si="245"/>
        <v>9.122401847575059</v>
      </c>
      <c r="W624" s="3">
        <f t="shared" ca="1" si="246"/>
        <v>44970</v>
      </c>
      <c r="X624" s="1">
        <f t="shared" ca="1" si="247"/>
        <v>3178.4844707976313</v>
      </c>
      <c r="Y624" t="str">
        <f t="shared" ca="1" si="248"/>
        <v>Deposit</v>
      </c>
      <c r="Z624" s="1">
        <f t="shared" ca="1" si="249"/>
        <v>11322.406829370066</v>
      </c>
      <c r="AA624" t="str">
        <f t="shared" ca="1" si="250"/>
        <v>Inactive</v>
      </c>
      <c r="AB624">
        <f t="shared" ca="1" si="251"/>
        <v>75.750577367205537</v>
      </c>
      <c r="AC624" s="3">
        <f t="shared" ca="1" si="252"/>
        <v>45661</v>
      </c>
      <c r="AD624" s="1">
        <f t="shared" ca="1" si="253"/>
        <v>869.93951760811592</v>
      </c>
      <c r="AE624" t="str">
        <f t="shared" ca="1" si="254"/>
        <v>Withdrawal</v>
      </c>
      <c r="AF624" s="1">
        <f t="shared" ca="1" si="255"/>
        <v>10452.46731176195</v>
      </c>
      <c r="AG624" t="str">
        <f t="shared" ca="1" si="256"/>
        <v>Active</v>
      </c>
      <c r="AH624" s="3">
        <f t="shared" si="257"/>
        <v>45810</v>
      </c>
      <c r="AI624">
        <f t="shared" ca="1" si="258"/>
        <v>90.677966101694921</v>
      </c>
    </row>
    <row r="625" spans="1:35" x14ac:dyDescent="0.35">
      <c r="A625">
        <v>124079</v>
      </c>
      <c r="B625" s="5" t="s">
        <v>651</v>
      </c>
      <c r="C625" s="3">
        <v>44854</v>
      </c>
      <c r="D625" s="3">
        <v>44854</v>
      </c>
      <c r="E625" s="6">
        <v>6623</v>
      </c>
      <c r="F625" t="s">
        <v>26</v>
      </c>
      <c r="G625" s="6">
        <v>6623</v>
      </c>
      <c r="H625" t="str">
        <f t="shared" si="234"/>
        <v>Active</v>
      </c>
      <c r="I625">
        <f t="shared" si="235"/>
        <v>8.0831408775981526</v>
      </c>
      <c r="J625">
        <f t="shared" si="259"/>
        <v>91.916859122401846</v>
      </c>
      <c r="K625" s="3">
        <v>44883</v>
      </c>
      <c r="L625" s="1">
        <f t="shared" ca="1" si="236"/>
        <v>4175.2107768081742</v>
      </c>
      <c r="M625" t="s">
        <v>896</v>
      </c>
      <c r="N625" s="1">
        <f t="shared" ca="1" si="237"/>
        <v>10798.210776808173</v>
      </c>
      <c r="O625" t="str">
        <f t="shared" ca="1" si="238"/>
        <v>Active</v>
      </c>
      <c r="P625">
        <f t="shared" ca="1" si="239"/>
        <v>10.508083140877599</v>
      </c>
      <c r="Q625" s="3">
        <f t="shared" ca="1" si="240"/>
        <v>45019</v>
      </c>
      <c r="R625" s="1">
        <f t="shared" ca="1" si="241"/>
        <v>5279.8193605558963</v>
      </c>
      <c r="S625" t="str">
        <f t="shared" ca="1" si="242"/>
        <v>Withdrawal</v>
      </c>
      <c r="T625" s="1">
        <f t="shared" ca="1" si="243"/>
        <v>5518.3914162522769</v>
      </c>
      <c r="U625" t="str">
        <f t="shared" ca="1" si="244"/>
        <v>Active</v>
      </c>
      <c r="V625">
        <f t="shared" ca="1" si="245"/>
        <v>9.122401847575059</v>
      </c>
      <c r="W625" s="3">
        <f t="shared" ca="1" si="246"/>
        <v>45030</v>
      </c>
      <c r="X625" s="1">
        <f t="shared" ca="1" si="247"/>
        <v>1741.0004058925163</v>
      </c>
      <c r="Y625" t="str">
        <f t="shared" ca="1" si="248"/>
        <v>Deposit</v>
      </c>
      <c r="Z625" s="1">
        <f t="shared" ca="1" si="249"/>
        <v>7259.391822144793</v>
      </c>
      <c r="AA625" t="str">
        <f t="shared" ca="1" si="250"/>
        <v>Inactive</v>
      </c>
      <c r="AB625">
        <f t="shared" ca="1" si="251"/>
        <v>75.750577367205537</v>
      </c>
      <c r="AC625" s="3">
        <f t="shared" ca="1" si="252"/>
        <v>45513</v>
      </c>
      <c r="AD625" s="1">
        <f t="shared" ca="1" si="253"/>
        <v>6710.5489706551025</v>
      </c>
      <c r="AE625" t="str">
        <f t="shared" ca="1" si="254"/>
        <v>Deposit</v>
      </c>
      <c r="AF625" s="1">
        <f t="shared" ca="1" si="255"/>
        <v>13969.940792799895</v>
      </c>
      <c r="AG625" t="str">
        <f t="shared" ca="1" si="256"/>
        <v>Inactive</v>
      </c>
      <c r="AH625" s="3">
        <f t="shared" si="257"/>
        <v>45810</v>
      </c>
      <c r="AI625">
        <f t="shared" ca="1" si="258"/>
        <v>90.677966101694921</v>
      </c>
    </row>
    <row r="626" spans="1:35" x14ac:dyDescent="0.35">
      <c r="A626">
        <v>124080</v>
      </c>
      <c r="B626" s="5" t="s">
        <v>652</v>
      </c>
      <c r="C626" s="3">
        <v>44053</v>
      </c>
      <c r="D626" s="3">
        <v>44053</v>
      </c>
      <c r="E626" s="6">
        <v>2346</v>
      </c>
      <c r="F626" t="s">
        <v>26</v>
      </c>
      <c r="G626" s="6">
        <v>2346</v>
      </c>
      <c r="H626" t="str">
        <f t="shared" si="234"/>
        <v>Active</v>
      </c>
      <c r="I626">
        <f t="shared" si="235"/>
        <v>8.0831408775981526</v>
      </c>
      <c r="J626">
        <f t="shared" si="259"/>
        <v>91.916859122401846</v>
      </c>
      <c r="K626" s="3">
        <v>44126</v>
      </c>
      <c r="L626" s="1">
        <f t="shared" ca="1" si="236"/>
        <v>1169.5395872331233</v>
      </c>
      <c r="M626" t="s">
        <v>896</v>
      </c>
      <c r="N626" s="1">
        <f t="shared" ca="1" si="237"/>
        <v>3515.5395872331233</v>
      </c>
      <c r="O626" t="str">
        <f t="shared" ca="1" si="238"/>
        <v>Inactive</v>
      </c>
      <c r="P626">
        <f t="shared" ca="1" si="239"/>
        <v>10.508083140877599</v>
      </c>
      <c r="Q626" s="3">
        <f t="shared" ca="1" si="240"/>
        <v>44312</v>
      </c>
      <c r="R626" s="1">
        <f t="shared" ca="1" si="241"/>
        <v>62.860356118123853</v>
      </c>
      <c r="S626" t="str">
        <f t="shared" ca="1" si="242"/>
        <v>Withdrawal</v>
      </c>
      <c r="T626" s="1">
        <f t="shared" ca="1" si="243"/>
        <v>3452.6792311149993</v>
      </c>
      <c r="U626" t="str">
        <f t="shared" ca="1" si="244"/>
        <v>Inactive</v>
      </c>
      <c r="V626">
        <f t="shared" ca="1" si="245"/>
        <v>9.122401847575059</v>
      </c>
      <c r="W626" s="3">
        <f t="shared" ca="1" si="246"/>
        <v>44509</v>
      </c>
      <c r="X626" s="1">
        <f t="shared" ca="1" si="247"/>
        <v>3235.6813629346839</v>
      </c>
      <c r="Y626" t="str">
        <f t="shared" ca="1" si="248"/>
        <v>Deposit</v>
      </c>
      <c r="Z626" s="1">
        <f t="shared" ca="1" si="249"/>
        <v>6688.3605940496836</v>
      </c>
      <c r="AA626" t="str">
        <f t="shared" ca="1" si="250"/>
        <v>Inactive</v>
      </c>
      <c r="AB626">
        <f t="shared" ca="1" si="251"/>
        <v>75.750577367205537</v>
      </c>
      <c r="AC626" s="3">
        <f t="shared" ca="1" si="252"/>
        <v>44938</v>
      </c>
      <c r="AD626" s="1">
        <f t="shared" ca="1" si="253"/>
        <v>4815.9660900584176</v>
      </c>
      <c r="AE626" t="str">
        <f t="shared" ca="1" si="254"/>
        <v>Withdrawal</v>
      </c>
      <c r="AF626" s="1">
        <f t="shared" ca="1" si="255"/>
        <v>1872.394503991266</v>
      </c>
      <c r="AG626" t="str">
        <f t="shared" ca="1" si="256"/>
        <v>Inactive</v>
      </c>
      <c r="AH626" s="3">
        <f t="shared" si="257"/>
        <v>45810</v>
      </c>
      <c r="AI626">
        <f t="shared" ca="1" si="258"/>
        <v>90.677966101694921</v>
      </c>
    </row>
    <row r="627" spans="1:35" x14ac:dyDescent="0.35">
      <c r="A627">
        <v>124081</v>
      </c>
      <c r="B627" s="5" t="s">
        <v>653</v>
      </c>
      <c r="C627" s="3">
        <v>44300</v>
      </c>
      <c r="D627" s="3">
        <v>44300</v>
      </c>
      <c r="E627" s="6">
        <v>4713</v>
      </c>
      <c r="F627" t="s">
        <v>26</v>
      </c>
      <c r="G627" s="6">
        <v>4713</v>
      </c>
      <c r="H627" t="str">
        <f t="shared" si="234"/>
        <v>Active</v>
      </c>
      <c r="I627">
        <f t="shared" si="235"/>
        <v>8.0831408775981526</v>
      </c>
      <c r="J627">
        <f t="shared" si="259"/>
        <v>91.916859122401846</v>
      </c>
      <c r="K627" s="3">
        <v>44418</v>
      </c>
      <c r="L627" s="1">
        <f t="shared" ca="1" si="236"/>
        <v>715.68691274063281</v>
      </c>
      <c r="M627" t="s">
        <v>895</v>
      </c>
      <c r="N627" s="1">
        <f t="shared" ca="1" si="237"/>
        <v>3997.3130872593674</v>
      </c>
      <c r="O627" t="str">
        <f t="shared" ca="1" si="238"/>
        <v>Active</v>
      </c>
      <c r="P627">
        <f t="shared" ca="1" si="239"/>
        <v>10.508083140877599</v>
      </c>
      <c r="Q627" s="3">
        <f t="shared" ca="1" si="240"/>
        <v>44485</v>
      </c>
      <c r="R627" s="1">
        <f t="shared" ca="1" si="241"/>
        <v>3079.8112399680135</v>
      </c>
      <c r="S627" t="str">
        <f t="shared" ca="1" si="242"/>
        <v>Withdrawal</v>
      </c>
      <c r="T627" s="1">
        <f t="shared" ca="1" si="243"/>
        <v>917.5018472913539</v>
      </c>
      <c r="U627" t="str">
        <f t="shared" ca="1" si="244"/>
        <v>Active</v>
      </c>
      <c r="V627">
        <f t="shared" ca="1" si="245"/>
        <v>9.122401847575059</v>
      </c>
      <c r="W627" s="3">
        <f t="shared" ca="1" si="246"/>
        <v>44558</v>
      </c>
      <c r="X627" s="1">
        <f t="shared" ca="1" si="247"/>
        <v>623.81072083877734</v>
      </c>
      <c r="Y627" t="str">
        <f t="shared" ca="1" si="248"/>
        <v>Withdrawal</v>
      </c>
      <c r="Z627" s="1">
        <f t="shared" ca="1" si="249"/>
        <v>293.69112645257655</v>
      </c>
      <c r="AA627" t="str">
        <f t="shared" ca="1" si="250"/>
        <v>Inactive</v>
      </c>
      <c r="AB627">
        <f t="shared" ca="1" si="251"/>
        <v>75.750577367205537</v>
      </c>
      <c r="AC627" s="3">
        <f t="shared" ca="1" si="252"/>
        <v>44848</v>
      </c>
      <c r="AD627" s="1">
        <f t="shared" ca="1" si="253"/>
        <v>22.901576984804944</v>
      </c>
      <c r="AE627" t="str">
        <f t="shared" ca="1" si="254"/>
        <v>Withdrawal</v>
      </c>
      <c r="AF627" s="1">
        <f t="shared" ca="1" si="255"/>
        <v>270.78954946777162</v>
      </c>
      <c r="AG627" t="str">
        <f t="shared" ca="1" si="256"/>
        <v>Inactive</v>
      </c>
      <c r="AH627" s="3">
        <f t="shared" si="257"/>
        <v>45810</v>
      </c>
      <c r="AI627">
        <f t="shared" ca="1" si="258"/>
        <v>90.677966101694921</v>
      </c>
    </row>
    <row r="628" spans="1:35" x14ac:dyDescent="0.35">
      <c r="A628">
        <v>124082</v>
      </c>
      <c r="B628" s="5" t="s">
        <v>654</v>
      </c>
      <c r="C628" s="3">
        <v>44462</v>
      </c>
      <c r="D628" s="3">
        <v>44462</v>
      </c>
      <c r="E628" s="6">
        <v>7531</v>
      </c>
      <c r="F628" t="s">
        <v>26</v>
      </c>
      <c r="G628" s="6">
        <v>7531</v>
      </c>
      <c r="H628" t="str">
        <f t="shared" si="234"/>
        <v>Active</v>
      </c>
      <c r="I628">
        <f t="shared" si="235"/>
        <v>8.0831408775981526</v>
      </c>
      <c r="J628">
        <f t="shared" si="259"/>
        <v>91.916859122401846</v>
      </c>
      <c r="K628" s="3">
        <v>44465</v>
      </c>
      <c r="L628" s="1">
        <f t="shared" ca="1" si="236"/>
        <v>2816.3045900663906</v>
      </c>
      <c r="M628" t="s">
        <v>896</v>
      </c>
      <c r="N628" s="1">
        <f t="shared" ca="1" si="237"/>
        <v>10347.304590066391</v>
      </c>
      <c r="O628" t="str">
        <f t="shared" ca="1" si="238"/>
        <v>Active</v>
      </c>
      <c r="P628">
        <f t="shared" ca="1" si="239"/>
        <v>10.508083140877599</v>
      </c>
      <c r="Q628" s="3">
        <f t="shared" ca="1" si="240"/>
        <v>44634</v>
      </c>
      <c r="R628" s="1">
        <f t="shared" ca="1" si="241"/>
        <v>7506.6095847126089</v>
      </c>
      <c r="S628" t="str">
        <f t="shared" ca="1" si="242"/>
        <v>Deposit</v>
      </c>
      <c r="T628" s="1">
        <f t="shared" ca="1" si="243"/>
        <v>10349.304590066391</v>
      </c>
      <c r="U628" t="str">
        <f t="shared" ca="1" si="244"/>
        <v>Active</v>
      </c>
      <c r="V628">
        <f t="shared" ca="1" si="245"/>
        <v>9.122401847575059</v>
      </c>
      <c r="W628" s="3">
        <f t="shared" ca="1" si="246"/>
        <v>44680</v>
      </c>
      <c r="X628" s="1">
        <f t="shared" ca="1" si="247"/>
        <v>4494.1053424358561</v>
      </c>
      <c r="Y628" t="str">
        <f t="shared" ca="1" si="248"/>
        <v>Withdrawal</v>
      </c>
      <c r="Z628" s="1">
        <f t="shared" ca="1" si="249"/>
        <v>5855.199247630535</v>
      </c>
      <c r="AA628" t="str">
        <f t="shared" ca="1" si="250"/>
        <v>Inactive</v>
      </c>
      <c r="AB628">
        <f t="shared" ca="1" si="251"/>
        <v>75.750577367205537</v>
      </c>
      <c r="AC628" s="3">
        <f t="shared" ca="1" si="252"/>
        <v>44914</v>
      </c>
      <c r="AD628" s="1">
        <f t="shared" ca="1" si="253"/>
        <v>2217.6614388910716</v>
      </c>
      <c r="AE628" t="str">
        <f t="shared" ca="1" si="254"/>
        <v>Withdrawal</v>
      </c>
      <c r="AF628" s="1">
        <f t="shared" ca="1" si="255"/>
        <v>3637.5378087394633</v>
      </c>
      <c r="AG628" t="str">
        <f t="shared" ca="1" si="256"/>
        <v>Inactive</v>
      </c>
      <c r="AH628" s="3">
        <f t="shared" si="257"/>
        <v>45810</v>
      </c>
      <c r="AI628">
        <f t="shared" ca="1" si="258"/>
        <v>90.677966101694921</v>
      </c>
    </row>
    <row r="629" spans="1:35" x14ac:dyDescent="0.35">
      <c r="A629">
        <v>124083</v>
      </c>
      <c r="B629" s="5" t="s">
        <v>655</v>
      </c>
      <c r="C629" s="3">
        <v>44309</v>
      </c>
      <c r="D629" s="3">
        <v>44309</v>
      </c>
      <c r="E629" s="6">
        <v>1822</v>
      </c>
      <c r="F629" t="s">
        <v>26</v>
      </c>
      <c r="G629" s="6">
        <v>1822</v>
      </c>
      <c r="H629" t="str">
        <f t="shared" si="234"/>
        <v>Active</v>
      </c>
      <c r="I629">
        <f t="shared" si="235"/>
        <v>8.0831408775981526</v>
      </c>
      <c r="J629">
        <f t="shared" si="259"/>
        <v>91.916859122401846</v>
      </c>
      <c r="K629" s="3">
        <v>44334</v>
      </c>
      <c r="L629" s="1">
        <f t="shared" ca="1" si="236"/>
        <v>76.166720102509629</v>
      </c>
      <c r="M629" t="s">
        <v>895</v>
      </c>
      <c r="N629" s="1">
        <f t="shared" ca="1" si="237"/>
        <v>1745.8332798974905</v>
      </c>
      <c r="O629" t="str">
        <f t="shared" ca="1" si="238"/>
        <v>Active</v>
      </c>
      <c r="P629">
        <f t="shared" ca="1" si="239"/>
        <v>10.508083140877599</v>
      </c>
      <c r="Q629" s="3">
        <f t="shared" ca="1" si="240"/>
        <v>44386</v>
      </c>
      <c r="R629" s="1">
        <f t="shared" ca="1" si="241"/>
        <v>1457.6922675331095</v>
      </c>
      <c r="S629" t="str">
        <f t="shared" ca="1" si="242"/>
        <v>Withdrawal</v>
      </c>
      <c r="T629" s="1">
        <f t="shared" ca="1" si="243"/>
        <v>288.14101236438091</v>
      </c>
      <c r="U629" t="str">
        <f t="shared" ca="1" si="244"/>
        <v>Active</v>
      </c>
      <c r="V629">
        <f t="shared" ca="1" si="245"/>
        <v>9.122401847575059</v>
      </c>
      <c r="W629" s="3">
        <f t="shared" ca="1" si="246"/>
        <v>44500</v>
      </c>
      <c r="X629" s="1">
        <f t="shared" ca="1" si="247"/>
        <v>264.72406728387398</v>
      </c>
      <c r="Y629" t="str">
        <f t="shared" ca="1" si="248"/>
        <v>Deposit</v>
      </c>
      <c r="Z629" s="1">
        <f t="shared" ca="1" si="249"/>
        <v>552.86507964825489</v>
      </c>
      <c r="AA629" t="str">
        <f t="shared" ca="1" si="250"/>
        <v>Inactive</v>
      </c>
      <c r="AB629">
        <f t="shared" ca="1" si="251"/>
        <v>75.750577367205537</v>
      </c>
      <c r="AC629" s="3">
        <f t="shared" ca="1" si="252"/>
        <v>44770</v>
      </c>
      <c r="AD629" s="1">
        <f t="shared" ca="1" si="253"/>
        <v>156.56305383462998</v>
      </c>
      <c r="AE629" t="str">
        <f t="shared" ca="1" si="254"/>
        <v>Withdrawal</v>
      </c>
      <c r="AF629" s="1">
        <f t="shared" ca="1" si="255"/>
        <v>396.30202581362494</v>
      </c>
      <c r="AG629" t="str">
        <f t="shared" ca="1" si="256"/>
        <v>Inactive</v>
      </c>
      <c r="AH629" s="3">
        <f t="shared" si="257"/>
        <v>45810</v>
      </c>
      <c r="AI629">
        <f t="shared" ca="1" si="258"/>
        <v>90.677966101694921</v>
      </c>
    </row>
    <row r="630" spans="1:35" x14ac:dyDescent="0.35">
      <c r="A630">
        <v>124084</v>
      </c>
      <c r="B630" s="5" t="s">
        <v>656</v>
      </c>
      <c r="C630" s="3">
        <v>44951</v>
      </c>
      <c r="D630" s="3">
        <v>44951</v>
      </c>
      <c r="E630" s="6">
        <v>7071</v>
      </c>
      <c r="F630" t="s">
        <v>26</v>
      </c>
      <c r="G630" s="6">
        <v>7071</v>
      </c>
      <c r="H630" t="str">
        <f t="shared" si="234"/>
        <v>Active</v>
      </c>
      <c r="I630">
        <f t="shared" si="235"/>
        <v>8.0831408775981526</v>
      </c>
      <c r="J630">
        <f t="shared" si="259"/>
        <v>91.916859122401846</v>
      </c>
      <c r="K630" s="3">
        <v>45120</v>
      </c>
      <c r="L630" s="1">
        <f t="shared" ca="1" si="236"/>
        <v>4827.3670530835989</v>
      </c>
      <c r="M630" t="s">
        <v>896</v>
      </c>
      <c r="N630" s="1">
        <f t="shared" ca="1" si="237"/>
        <v>11898.367053083599</v>
      </c>
      <c r="O630" t="str">
        <f t="shared" ca="1" si="238"/>
        <v>Active</v>
      </c>
      <c r="P630">
        <f t="shared" ca="1" si="239"/>
        <v>10.508083140877599</v>
      </c>
      <c r="Q630" s="3">
        <f t="shared" ca="1" si="240"/>
        <v>45158</v>
      </c>
      <c r="R630" s="1">
        <f t="shared" ca="1" si="241"/>
        <v>5474.5278362670915</v>
      </c>
      <c r="S630" t="str">
        <f t="shared" ca="1" si="242"/>
        <v>Deposit</v>
      </c>
      <c r="T630" s="1">
        <f t="shared" ca="1" si="243"/>
        <v>11900.367053083599</v>
      </c>
      <c r="U630" t="str">
        <f t="shared" ca="1" si="244"/>
        <v>Inactive</v>
      </c>
      <c r="V630">
        <f t="shared" ca="1" si="245"/>
        <v>9.122401847575059</v>
      </c>
      <c r="W630" s="3">
        <f t="shared" ca="1" si="246"/>
        <v>45350</v>
      </c>
      <c r="X630" s="1">
        <f t="shared" ca="1" si="247"/>
        <v>5593.8168166584474</v>
      </c>
      <c r="Y630" t="str">
        <f t="shared" ca="1" si="248"/>
        <v>Withdrawal</v>
      </c>
      <c r="Z630" s="1">
        <f t="shared" ca="1" si="249"/>
        <v>6306.5502364251515</v>
      </c>
      <c r="AA630" t="str">
        <f t="shared" ca="1" si="250"/>
        <v>Active</v>
      </c>
      <c r="AB630">
        <f t="shared" ca="1" si="251"/>
        <v>75.750577367205537</v>
      </c>
      <c r="AC630" s="3">
        <f t="shared" ca="1" si="252"/>
        <v>45394</v>
      </c>
      <c r="AD630" s="1">
        <f t="shared" ca="1" si="253"/>
        <v>1195.99275036017</v>
      </c>
      <c r="AE630" t="str">
        <f t="shared" ca="1" si="254"/>
        <v>Deposit</v>
      </c>
      <c r="AF630" s="1">
        <f t="shared" ca="1" si="255"/>
        <v>7502.5429867853218</v>
      </c>
      <c r="AG630" t="str">
        <f t="shared" ca="1" si="256"/>
        <v>Inactive</v>
      </c>
      <c r="AH630" s="3">
        <f t="shared" si="257"/>
        <v>45810</v>
      </c>
      <c r="AI630">
        <f t="shared" ca="1" si="258"/>
        <v>90.677966101694921</v>
      </c>
    </row>
    <row r="631" spans="1:35" x14ac:dyDescent="0.35">
      <c r="A631">
        <v>124085</v>
      </c>
      <c r="B631" s="5" t="s">
        <v>657</v>
      </c>
      <c r="C631" s="3">
        <v>44703</v>
      </c>
      <c r="D631" s="3">
        <v>44703</v>
      </c>
      <c r="E631" s="6">
        <v>800</v>
      </c>
      <c r="F631" t="s">
        <v>26</v>
      </c>
      <c r="G631" s="6">
        <v>800</v>
      </c>
      <c r="H631" t="str">
        <f t="shared" si="234"/>
        <v>Active</v>
      </c>
      <c r="I631">
        <f t="shared" si="235"/>
        <v>8.0831408775981526</v>
      </c>
      <c r="J631">
        <f t="shared" si="259"/>
        <v>91.916859122401846</v>
      </c>
      <c r="K631" s="3">
        <v>44784</v>
      </c>
      <c r="L631" s="1">
        <f t="shared" ca="1" si="236"/>
        <v>374.14468301732501</v>
      </c>
      <c r="M631" t="s">
        <v>895</v>
      </c>
      <c r="N631" s="1">
        <f t="shared" ca="1" si="237"/>
        <v>425.85531698267499</v>
      </c>
      <c r="O631" t="str">
        <f t="shared" ca="1" si="238"/>
        <v>Active</v>
      </c>
      <c r="P631">
        <f t="shared" ca="1" si="239"/>
        <v>10.508083140877599</v>
      </c>
      <c r="Q631" s="3">
        <f t="shared" ca="1" si="240"/>
        <v>44863</v>
      </c>
      <c r="R631" s="1">
        <f t="shared" ca="1" si="241"/>
        <v>330.55741671799478</v>
      </c>
      <c r="S631" t="str">
        <f t="shared" ca="1" si="242"/>
        <v>Withdrawal</v>
      </c>
      <c r="T631" s="1">
        <f t="shared" ca="1" si="243"/>
        <v>95.297900264680209</v>
      </c>
      <c r="U631" t="str">
        <f t="shared" ca="1" si="244"/>
        <v>Active</v>
      </c>
      <c r="V631">
        <f t="shared" ca="1" si="245"/>
        <v>9.122401847575059</v>
      </c>
      <c r="W631" s="3">
        <f t="shared" ca="1" si="246"/>
        <v>44888</v>
      </c>
      <c r="X631" s="1">
        <f t="shared" ca="1" si="247"/>
        <v>57.434854003193379</v>
      </c>
      <c r="Y631" t="str">
        <f t="shared" ca="1" si="248"/>
        <v>Withdrawal</v>
      </c>
      <c r="Z631" s="1">
        <f t="shared" ca="1" si="249"/>
        <v>37.863046261486829</v>
      </c>
      <c r="AA631" t="str">
        <f t="shared" ca="1" si="250"/>
        <v>Inactive</v>
      </c>
      <c r="AB631">
        <f t="shared" ca="1" si="251"/>
        <v>75.750577367205537</v>
      </c>
      <c r="AC631" s="3">
        <f t="shared" ca="1" si="252"/>
        <v>45462</v>
      </c>
      <c r="AD631" s="1">
        <f t="shared" ca="1" si="253"/>
        <v>34.98605941431812</v>
      </c>
      <c r="AE631" t="str">
        <f t="shared" ca="1" si="254"/>
        <v>Deposit</v>
      </c>
      <c r="AF631" s="1">
        <f t="shared" ca="1" si="255"/>
        <v>72.84910567580495</v>
      </c>
      <c r="AG631" t="str">
        <f t="shared" ca="1" si="256"/>
        <v>Inactive</v>
      </c>
      <c r="AH631" s="3">
        <f t="shared" si="257"/>
        <v>45810</v>
      </c>
      <c r="AI631">
        <f t="shared" ca="1" si="258"/>
        <v>90.677966101694921</v>
      </c>
    </row>
    <row r="632" spans="1:35" x14ac:dyDescent="0.35">
      <c r="A632">
        <v>124086</v>
      </c>
      <c r="B632" s="5" t="s">
        <v>658</v>
      </c>
      <c r="C632" s="3">
        <v>44347</v>
      </c>
      <c r="D632" s="3">
        <v>44347</v>
      </c>
      <c r="E632" s="6">
        <v>4092</v>
      </c>
      <c r="F632" t="s">
        <v>26</v>
      </c>
      <c r="G632" s="6">
        <v>4092</v>
      </c>
      <c r="H632" t="str">
        <f t="shared" si="234"/>
        <v>Inactive</v>
      </c>
      <c r="I632">
        <f t="shared" si="235"/>
        <v>8.0831408775981526</v>
      </c>
      <c r="J632">
        <f t="shared" si="259"/>
        <v>91.916859122401846</v>
      </c>
      <c r="K632" s="3">
        <v>44535</v>
      </c>
      <c r="L632" s="1">
        <f t="shared" ca="1" si="236"/>
        <v>611.45044516747612</v>
      </c>
      <c r="M632" t="s">
        <v>895</v>
      </c>
      <c r="N632" s="1">
        <f t="shared" ca="1" si="237"/>
        <v>3480.5495548325239</v>
      </c>
      <c r="O632" t="str">
        <f t="shared" ca="1" si="238"/>
        <v>Active</v>
      </c>
      <c r="P632">
        <f t="shared" ca="1" si="239"/>
        <v>10.508083140877599</v>
      </c>
      <c r="Q632" s="3">
        <f t="shared" ca="1" si="240"/>
        <v>44663</v>
      </c>
      <c r="R632" s="1">
        <f t="shared" ca="1" si="241"/>
        <v>1712.1136045564979</v>
      </c>
      <c r="S632" t="str">
        <f t="shared" ca="1" si="242"/>
        <v>Deposit</v>
      </c>
      <c r="T632" s="1">
        <f t="shared" ca="1" si="243"/>
        <v>3482.5495548325239</v>
      </c>
      <c r="U632" t="str">
        <f t="shared" ca="1" si="244"/>
        <v>Inactive</v>
      </c>
      <c r="V632">
        <f t="shared" ca="1" si="245"/>
        <v>9.122401847575059</v>
      </c>
      <c r="W632" s="3">
        <f t="shared" ca="1" si="246"/>
        <v>44847</v>
      </c>
      <c r="X632" s="1">
        <f t="shared" ca="1" si="247"/>
        <v>2207.2878145395212</v>
      </c>
      <c r="Y632" t="str">
        <f t="shared" ca="1" si="248"/>
        <v>Deposit</v>
      </c>
      <c r="Z632" s="1">
        <f t="shared" ca="1" si="249"/>
        <v>5689.837369372045</v>
      </c>
      <c r="AA632" t="str">
        <f t="shared" ca="1" si="250"/>
        <v>Inactive</v>
      </c>
      <c r="AB632">
        <f t="shared" ca="1" si="251"/>
        <v>75.750577367205537</v>
      </c>
      <c r="AC632" s="3">
        <f t="shared" ca="1" si="252"/>
        <v>45366</v>
      </c>
      <c r="AD632" s="1">
        <f t="shared" ca="1" si="253"/>
        <v>1099.4099560556631</v>
      </c>
      <c r="AE632" t="str">
        <f t="shared" ca="1" si="254"/>
        <v>Deposit</v>
      </c>
      <c r="AF632" s="1">
        <f t="shared" ca="1" si="255"/>
        <v>6789.2473254277083</v>
      </c>
      <c r="AG632" t="str">
        <f t="shared" ca="1" si="256"/>
        <v>Inactive</v>
      </c>
      <c r="AH632" s="3">
        <f t="shared" si="257"/>
        <v>45810</v>
      </c>
      <c r="AI632">
        <f t="shared" ca="1" si="258"/>
        <v>90.677966101694921</v>
      </c>
    </row>
    <row r="633" spans="1:35" x14ac:dyDescent="0.35">
      <c r="A633">
        <v>124087</v>
      </c>
      <c r="B633" s="5" t="s">
        <v>659</v>
      </c>
      <c r="C633" s="3">
        <v>44004</v>
      </c>
      <c r="D633" s="3">
        <v>44004</v>
      </c>
      <c r="E633" s="6">
        <v>6997</v>
      </c>
      <c r="F633" t="s">
        <v>26</v>
      </c>
      <c r="G633" s="6">
        <v>6997</v>
      </c>
      <c r="H633" t="str">
        <f t="shared" si="234"/>
        <v>Active</v>
      </c>
      <c r="I633">
        <f t="shared" si="235"/>
        <v>8.0831408775981526</v>
      </c>
      <c r="J633">
        <f t="shared" si="259"/>
        <v>91.916859122401846</v>
      </c>
      <c r="K633" s="3">
        <v>44018</v>
      </c>
      <c r="L633" s="1">
        <f t="shared" ca="1" si="236"/>
        <v>3494.9285993587259</v>
      </c>
      <c r="M633" t="s">
        <v>896</v>
      </c>
      <c r="N633" s="1">
        <f t="shared" ca="1" si="237"/>
        <v>10491.928599358725</v>
      </c>
      <c r="O633" t="str">
        <f t="shared" ca="1" si="238"/>
        <v>Active</v>
      </c>
      <c r="P633">
        <f t="shared" ca="1" si="239"/>
        <v>10.508083140877599</v>
      </c>
      <c r="Q633" s="3">
        <f t="shared" ca="1" si="240"/>
        <v>44095</v>
      </c>
      <c r="R633" s="1">
        <f t="shared" ca="1" si="241"/>
        <v>4086.629768622729</v>
      </c>
      <c r="S633" t="str">
        <f t="shared" ca="1" si="242"/>
        <v>Deposit</v>
      </c>
      <c r="T633" s="1">
        <f t="shared" ca="1" si="243"/>
        <v>10493.928599358725</v>
      </c>
      <c r="U633" t="str">
        <f t="shared" ca="1" si="244"/>
        <v>Active</v>
      </c>
      <c r="V633">
        <f t="shared" ca="1" si="245"/>
        <v>9.122401847575059</v>
      </c>
      <c r="W633" s="3">
        <f t="shared" ca="1" si="246"/>
        <v>44163</v>
      </c>
      <c r="X633" s="1">
        <f t="shared" ca="1" si="247"/>
        <v>3617.7630101707077</v>
      </c>
      <c r="Y633" t="str">
        <f t="shared" ca="1" si="248"/>
        <v>Deposit</v>
      </c>
      <c r="Z633" s="1">
        <f t="shared" ca="1" si="249"/>
        <v>14111.691609529433</v>
      </c>
      <c r="AA633" t="str">
        <f t="shared" ca="1" si="250"/>
        <v>Inactive</v>
      </c>
      <c r="AB633">
        <f t="shared" ca="1" si="251"/>
        <v>75.750577367205537</v>
      </c>
      <c r="AC633" s="3">
        <f t="shared" ca="1" si="252"/>
        <v>44496</v>
      </c>
      <c r="AD633" s="1">
        <f t="shared" ca="1" si="253"/>
        <v>13744.945138605946</v>
      </c>
      <c r="AE633" t="str">
        <f t="shared" ca="1" si="254"/>
        <v>Withdrawal</v>
      </c>
      <c r="AF633" s="1">
        <f t="shared" ca="1" si="255"/>
        <v>366.74647092348641</v>
      </c>
      <c r="AG633" t="str">
        <f t="shared" ca="1" si="256"/>
        <v>Inactive</v>
      </c>
      <c r="AH633" s="3">
        <f t="shared" si="257"/>
        <v>45810</v>
      </c>
      <c r="AI633">
        <f t="shared" ca="1" si="258"/>
        <v>90.677966101694921</v>
      </c>
    </row>
    <row r="634" spans="1:35" x14ac:dyDescent="0.35">
      <c r="A634">
        <v>124088</v>
      </c>
      <c r="B634" s="5" t="s">
        <v>660</v>
      </c>
      <c r="C634" s="3">
        <v>44133</v>
      </c>
      <c r="D634" s="3">
        <v>44133</v>
      </c>
      <c r="E634" s="6">
        <v>6626</v>
      </c>
      <c r="F634" t="s">
        <v>26</v>
      </c>
      <c r="G634" s="6">
        <v>6626</v>
      </c>
      <c r="H634" t="str">
        <f t="shared" si="234"/>
        <v>Inactive</v>
      </c>
      <c r="I634">
        <f t="shared" si="235"/>
        <v>8.0831408775981526</v>
      </c>
      <c r="J634">
        <f t="shared" si="259"/>
        <v>91.916859122401846</v>
      </c>
      <c r="K634" s="3">
        <v>44326</v>
      </c>
      <c r="L634" s="1">
        <f t="shared" ca="1" si="236"/>
        <v>5476.72961064026</v>
      </c>
      <c r="M634" t="s">
        <v>895</v>
      </c>
      <c r="N634" s="1">
        <f t="shared" ca="1" si="237"/>
        <v>1149.27038935974</v>
      </c>
      <c r="O634" t="str">
        <f t="shared" ca="1" si="238"/>
        <v>Active</v>
      </c>
      <c r="P634">
        <f t="shared" ca="1" si="239"/>
        <v>10.508083140877599</v>
      </c>
      <c r="Q634" s="3">
        <f t="shared" ca="1" si="240"/>
        <v>44341</v>
      </c>
      <c r="R634" s="1">
        <f t="shared" ca="1" si="241"/>
        <v>588.71164592971786</v>
      </c>
      <c r="S634" t="str">
        <f t="shared" ca="1" si="242"/>
        <v>Withdrawal</v>
      </c>
      <c r="T634" s="1">
        <f t="shared" ca="1" si="243"/>
        <v>560.5587434300221</v>
      </c>
      <c r="U634" t="str">
        <f t="shared" ca="1" si="244"/>
        <v>Active</v>
      </c>
      <c r="V634">
        <f t="shared" ca="1" si="245"/>
        <v>9.122401847575059</v>
      </c>
      <c r="W634" s="3">
        <f t="shared" ca="1" si="246"/>
        <v>44422</v>
      </c>
      <c r="X634" s="1">
        <f t="shared" ca="1" si="247"/>
        <v>339.73097111776161</v>
      </c>
      <c r="Y634" t="str">
        <f t="shared" ca="1" si="248"/>
        <v>Deposit</v>
      </c>
      <c r="Z634" s="1">
        <f t="shared" ca="1" si="249"/>
        <v>900.28971454778366</v>
      </c>
      <c r="AA634" t="str">
        <f t="shared" ca="1" si="250"/>
        <v>Inactive</v>
      </c>
      <c r="AB634">
        <f t="shared" ca="1" si="251"/>
        <v>75.750577367205537</v>
      </c>
      <c r="AC634" s="3">
        <f t="shared" ca="1" si="252"/>
        <v>44679</v>
      </c>
      <c r="AD634" s="1">
        <f t="shared" ca="1" si="253"/>
        <v>440.87347145359985</v>
      </c>
      <c r="AE634" t="str">
        <f t="shared" ca="1" si="254"/>
        <v>Withdrawal</v>
      </c>
      <c r="AF634" s="1">
        <f t="shared" ca="1" si="255"/>
        <v>459.41624309418381</v>
      </c>
      <c r="AG634" t="str">
        <f t="shared" ca="1" si="256"/>
        <v>Inactive</v>
      </c>
      <c r="AH634" s="3">
        <f t="shared" si="257"/>
        <v>45810</v>
      </c>
      <c r="AI634">
        <f t="shared" ca="1" si="258"/>
        <v>90.677966101694921</v>
      </c>
    </row>
    <row r="635" spans="1:35" x14ac:dyDescent="0.35">
      <c r="A635">
        <v>124089</v>
      </c>
      <c r="B635" s="5" t="s">
        <v>661</v>
      </c>
      <c r="C635" s="3">
        <v>43902</v>
      </c>
      <c r="D635" s="3">
        <v>43902</v>
      </c>
      <c r="E635" s="6">
        <v>9427</v>
      </c>
      <c r="F635" t="s">
        <v>26</v>
      </c>
      <c r="G635" s="6">
        <v>9427</v>
      </c>
      <c r="H635" t="str">
        <f t="shared" si="234"/>
        <v>Active</v>
      </c>
      <c r="I635">
        <f t="shared" si="235"/>
        <v>8.0831408775981526</v>
      </c>
      <c r="J635">
        <f t="shared" si="259"/>
        <v>91.916859122401846</v>
      </c>
      <c r="K635" s="3">
        <v>43976</v>
      </c>
      <c r="L635" s="1">
        <f t="shared" ca="1" si="236"/>
        <v>2398.2530222178784</v>
      </c>
      <c r="M635" t="s">
        <v>895</v>
      </c>
      <c r="N635" s="1">
        <f t="shared" ca="1" si="237"/>
        <v>7028.7469777821216</v>
      </c>
      <c r="O635" t="str">
        <f t="shared" ca="1" si="238"/>
        <v>Active</v>
      </c>
      <c r="P635">
        <f t="shared" ca="1" si="239"/>
        <v>10.508083140877599</v>
      </c>
      <c r="Q635" s="3">
        <f t="shared" ca="1" si="240"/>
        <v>44031</v>
      </c>
      <c r="R635" s="1">
        <f t="shared" ca="1" si="241"/>
        <v>5770.6216613131792</v>
      </c>
      <c r="S635" t="str">
        <f t="shared" ca="1" si="242"/>
        <v>Deposit</v>
      </c>
      <c r="T635" s="1">
        <f t="shared" ca="1" si="243"/>
        <v>7030.7469777821216</v>
      </c>
      <c r="U635" t="str">
        <f t="shared" ca="1" si="244"/>
        <v>Active</v>
      </c>
      <c r="V635">
        <f t="shared" ca="1" si="245"/>
        <v>9.122401847575059</v>
      </c>
      <c r="W635" s="3">
        <f t="shared" ca="1" si="246"/>
        <v>44122</v>
      </c>
      <c r="X635" s="1">
        <f t="shared" ca="1" si="247"/>
        <v>2251.1056573667447</v>
      </c>
      <c r="Y635" t="str">
        <f t="shared" ca="1" si="248"/>
        <v>Deposit</v>
      </c>
      <c r="Z635" s="1">
        <f t="shared" ca="1" si="249"/>
        <v>9281.8526351488654</v>
      </c>
      <c r="AA635" t="str">
        <f t="shared" ca="1" si="250"/>
        <v>Inactive</v>
      </c>
      <c r="AB635">
        <f t="shared" ca="1" si="251"/>
        <v>75.750577367205537</v>
      </c>
      <c r="AC635" s="3">
        <f t="shared" ca="1" si="252"/>
        <v>44535</v>
      </c>
      <c r="AD635" s="1">
        <f t="shared" ca="1" si="253"/>
        <v>9013.9609676773252</v>
      </c>
      <c r="AE635" t="str">
        <f t="shared" ca="1" si="254"/>
        <v>Deposit</v>
      </c>
      <c r="AF635" s="1">
        <f t="shared" ca="1" si="255"/>
        <v>18295.813602826191</v>
      </c>
      <c r="AG635" t="str">
        <f t="shared" ca="1" si="256"/>
        <v>Inactive</v>
      </c>
      <c r="AH635" s="3">
        <f t="shared" si="257"/>
        <v>45810</v>
      </c>
      <c r="AI635">
        <f t="shared" ca="1" si="258"/>
        <v>90.677966101694921</v>
      </c>
    </row>
    <row r="636" spans="1:35" x14ac:dyDescent="0.35">
      <c r="A636">
        <v>124090</v>
      </c>
      <c r="B636" s="5" t="s">
        <v>662</v>
      </c>
      <c r="C636" s="3">
        <v>44493</v>
      </c>
      <c r="D636" s="3">
        <v>44493</v>
      </c>
      <c r="E636" s="6">
        <v>7824</v>
      </c>
      <c r="F636" t="s">
        <v>26</v>
      </c>
      <c r="G636" s="6">
        <v>7824</v>
      </c>
      <c r="H636" t="str">
        <f t="shared" si="234"/>
        <v>Inactive</v>
      </c>
      <c r="I636">
        <f t="shared" si="235"/>
        <v>8.0831408775981526</v>
      </c>
      <c r="J636">
        <f t="shared" si="259"/>
        <v>91.916859122401846</v>
      </c>
      <c r="K636" s="3">
        <v>44680</v>
      </c>
      <c r="L636" s="1">
        <f t="shared" ca="1" si="236"/>
        <v>3488.8401876264456</v>
      </c>
      <c r="M636" t="s">
        <v>895</v>
      </c>
      <c r="N636" s="1">
        <f t="shared" ca="1" si="237"/>
        <v>4335.1598123735548</v>
      </c>
      <c r="O636" t="str">
        <f t="shared" ca="1" si="238"/>
        <v>Active</v>
      </c>
      <c r="P636">
        <f t="shared" ca="1" si="239"/>
        <v>10.508083140877599</v>
      </c>
      <c r="Q636" s="3">
        <f t="shared" ca="1" si="240"/>
        <v>44835</v>
      </c>
      <c r="R636" s="1">
        <f t="shared" ca="1" si="241"/>
        <v>2683.4704616035829</v>
      </c>
      <c r="S636" t="str">
        <f t="shared" ca="1" si="242"/>
        <v>Deposit</v>
      </c>
      <c r="T636" s="1">
        <f t="shared" ca="1" si="243"/>
        <v>4337.1598123735548</v>
      </c>
      <c r="U636" t="str">
        <f t="shared" ca="1" si="244"/>
        <v>Active</v>
      </c>
      <c r="V636">
        <f t="shared" ca="1" si="245"/>
        <v>9.122401847575059</v>
      </c>
      <c r="W636" s="3">
        <f t="shared" ca="1" si="246"/>
        <v>45000</v>
      </c>
      <c r="X636" s="1">
        <f t="shared" ca="1" si="247"/>
        <v>2721.6854724399368</v>
      </c>
      <c r="Y636" t="str">
        <f t="shared" ca="1" si="248"/>
        <v>Withdrawal</v>
      </c>
      <c r="Z636" s="1">
        <f t="shared" ca="1" si="249"/>
        <v>1615.474339933618</v>
      </c>
      <c r="AA636" t="str">
        <f t="shared" ca="1" si="250"/>
        <v>Inactive</v>
      </c>
      <c r="AB636">
        <f t="shared" ca="1" si="251"/>
        <v>75.750577367205537</v>
      </c>
      <c r="AC636" s="3">
        <f t="shared" ca="1" si="252"/>
        <v>45626</v>
      </c>
      <c r="AD636" s="1">
        <f t="shared" ca="1" si="253"/>
        <v>1043.014125980111</v>
      </c>
      <c r="AE636" t="str">
        <f t="shared" ca="1" si="254"/>
        <v>Withdrawal</v>
      </c>
      <c r="AF636" s="1">
        <f t="shared" ca="1" si="255"/>
        <v>572.46021395350704</v>
      </c>
      <c r="AG636" t="str">
        <f t="shared" ca="1" si="256"/>
        <v>Inactive</v>
      </c>
      <c r="AH636" s="3">
        <f t="shared" si="257"/>
        <v>45810</v>
      </c>
      <c r="AI636">
        <f t="shared" ca="1" si="258"/>
        <v>90.677966101694921</v>
      </c>
    </row>
    <row r="637" spans="1:35" x14ac:dyDescent="0.35">
      <c r="A637">
        <v>124091</v>
      </c>
      <c r="B637" s="5" t="s">
        <v>663</v>
      </c>
      <c r="C637" s="3">
        <v>44142</v>
      </c>
      <c r="D637" s="3">
        <v>44142</v>
      </c>
      <c r="E637" s="6">
        <v>7205</v>
      </c>
      <c r="F637" t="s">
        <v>26</v>
      </c>
      <c r="G637" s="6">
        <v>7205</v>
      </c>
      <c r="H637" t="str">
        <f t="shared" si="234"/>
        <v>Active</v>
      </c>
      <c r="I637">
        <f t="shared" si="235"/>
        <v>8.0831408775981526</v>
      </c>
      <c r="J637">
        <f t="shared" si="259"/>
        <v>91.916859122401846</v>
      </c>
      <c r="K637" s="3">
        <v>44225</v>
      </c>
      <c r="L637" s="1">
        <f t="shared" ca="1" si="236"/>
        <v>6980.4922905283283</v>
      </c>
      <c r="M637" t="s">
        <v>895</v>
      </c>
      <c r="N637" s="1">
        <f t="shared" ca="1" si="237"/>
        <v>224.50770947167166</v>
      </c>
      <c r="O637" t="str">
        <f t="shared" ca="1" si="238"/>
        <v>Active</v>
      </c>
      <c r="P637">
        <f t="shared" ca="1" si="239"/>
        <v>10.508083140877599</v>
      </c>
      <c r="Q637" s="3">
        <f t="shared" ca="1" si="240"/>
        <v>44252</v>
      </c>
      <c r="R637" s="1">
        <f t="shared" ca="1" si="241"/>
        <v>189.8590320045179</v>
      </c>
      <c r="S637" t="str">
        <f t="shared" ca="1" si="242"/>
        <v>Withdrawal</v>
      </c>
      <c r="T637" s="1">
        <f t="shared" ca="1" si="243"/>
        <v>34.64867746715376</v>
      </c>
      <c r="U637" t="str">
        <f t="shared" ca="1" si="244"/>
        <v>Active</v>
      </c>
      <c r="V637">
        <f t="shared" ca="1" si="245"/>
        <v>9.122401847575059</v>
      </c>
      <c r="W637" s="3">
        <f t="shared" ca="1" si="246"/>
        <v>44297</v>
      </c>
      <c r="X637" s="1">
        <f t="shared" ca="1" si="247"/>
        <v>7.8487577758609106</v>
      </c>
      <c r="Y637" t="str">
        <f t="shared" ca="1" si="248"/>
        <v>Withdrawal</v>
      </c>
      <c r="Z637" s="1">
        <f t="shared" ca="1" si="249"/>
        <v>26.79991969129285</v>
      </c>
      <c r="AA637" t="str">
        <f t="shared" ca="1" si="250"/>
        <v>Inactive</v>
      </c>
      <c r="AB637">
        <f t="shared" ca="1" si="251"/>
        <v>75.750577367205537</v>
      </c>
      <c r="AC637" s="3">
        <f t="shared" ca="1" si="252"/>
        <v>44942</v>
      </c>
      <c r="AD637" s="1">
        <f t="shared" ca="1" si="253"/>
        <v>23.610563985678574</v>
      </c>
      <c r="AE637" t="str">
        <f t="shared" ca="1" si="254"/>
        <v>Deposit</v>
      </c>
      <c r="AF637" s="1">
        <f t="shared" ca="1" si="255"/>
        <v>50.410483676971424</v>
      </c>
      <c r="AG637" t="str">
        <f t="shared" ca="1" si="256"/>
        <v>Inactive</v>
      </c>
      <c r="AH637" s="3">
        <f t="shared" si="257"/>
        <v>45810</v>
      </c>
      <c r="AI637">
        <f t="shared" ca="1" si="258"/>
        <v>90.677966101694921</v>
      </c>
    </row>
    <row r="638" spans="1:35" x14ac:dyDescent="0.35">
      <c r="A638">
        <v>124092</v>
      </c>
      <c r="B638" s="5" t="s">
        <v>664</v>
      </c>
      <c r="C638" s="3">
        <v>43987</v>
      </c>
      <c r="D638" s="3">
        <v>43987</v>
      </c>
      <c r="E638" s="6">
        <v>7980</v>
      </c>
      <c r="F638" t="s">
        <v>26</v>
      </c>
      <c r="G638" s="6">
        <v>7980</v>
      </c>
      <c r="H638" t="str">
        <f t="shared" si="234"/>
        <v>Active</v>
      </c>
      <c r="I638">
        <f t="shared" si="235"/>
        <v>8.0831408775981526</v>
      </c>
      <c r="J638">
        <f t="shared" si="259"/>
        <v>91.916859122401846</v>
      </c>
      <c r="K638" s="3">
        <v>44012</v>
      </c>
      <c r="L638" s="1">
        <f t="shared" ca="1" si="236"/>
        <v>1909.3574839634466</v>
      </c>
      <c r="M638" t="s">
        <v>895</v>
      </c>
      <c r="N638" s="1">
        <f t="shared" ca="1" si="237"/>
        <v>6070.6425160365534</v>
      </c>
      <c r="O638" t="str">
        <f t="shared" ca="1" si="238"/>
        <v>Active</v>
      </c>
      <c r="P638">
        <f t="shared" ca="1" si="239"/>
        <v>10.508083140877599</v>
      </c>
      <c r="Q638" s="3">
        <f t="shared" ca="1" si="240"/>
        <v>44162</v>
      </c>
      <c r="R638" s="1">
        <f t="shared" ca="1" si="241"/>
        <v>5164.5379776824448</v>
      </c>
      <c r="S638" t="str">
        <f t="shared" ca="1" si="242"/>
        <v>Withdrawal</v>
      </c>
      <c r="T638" s="1">
        <f t="shared" ca="1" si="243"/>
        <v>906.10453835410863</v>
      </c>
      <c r="U638" t="str">
        <f t="shared" ca="1" si="244"/>
        <v>Active</v>
      </c>
      <c r="V638">
        <f t="shared" ca="1" si="245"/>
        <v>9.122401847575059</v>
      </c>
      <c r="W638" s="3">
        <f t="shared" ca="1" si="246"/>
        <v>44239</v>
      </c>
      <c r="X638" s="1">
        <f t="shared" ca="1" si="247"/>
        <v>665.34949136646128</v>
      </c>
      <c r="Y638" t="str">
        <f t="shared" ca="1" si="248"/>
        <v>Deposit</v>
      </c>
      <c r="Z638" s="1">
        <f t="shared" ca="1" si="249"/>
        <v>1571.4540297205699</v>
      </c>
      <c r="AA638" t="str">
        <f t="shared" ca="1" si="250"/>
        <v>Active</v>
      </c>
      <c r="AB638">
        <f t="shared" ca="1" si="251"/>
        <v>75.750577367205537</v>
      </c>
      <c r="AC638" s="3">
        <f t="shared" ca="1" si="252"/>
        <v>44383</v>
      </c>
      <c r="AD638" s="1">
        <f t="shared" ca="1" si="253"/>
        <v>1461.5998694468256</v>
      </c>
      <c r="AE638" t="str">
        <f t="shared" ca="1" si="254"/>
        <v>Withdrawal</v>
      </c>
      <c r="AF638" s="1">
        <f t="shared" ca="1" si="255"/>
        <v>109.85416027374436</v>
      </c>
      <c r="AG638" t="str">
        <f t="shared" ca="1" si="256"/>
        <v>Inactive</v>
      </c>
      <c r="AH638" s="3">
        <f t="shared" si="257"/>
        <v>45810</v>
      </c>
      <c r="AI638">
        <f t="shared" ca="1" si="258"/>
        <v>90.677966101694921</v>
      </c>
    </row>
    <row r="639" spans="1:35" x14ac:dyDescent="0.35">
      <c r="A639">
        <v>124093</v>
      </c>
      <c r="B639" s="5" t="s">
        <v>665</v>
      </c>
      <c r="C639" s="3">
        <v>44674</v>
      </c>
      <c r="D639" s="3">
        <v>44674</v>
      </c>
      <c r="E639" s="6">
        <v>5454</v>
      </c>
      <c r="F639" t="s">
        <v>26</v>
      </c>
      <c r="G639" s="6">
        <v>5454</v>
      </c>
      <c r="H639" t="str">
        <f t="shared" si="234"/>
        <v>Active</v>
      </c>
      <c r="I639">
        <f t="shared" si="235"/>
        <v>8.0831408775981526</v>
      </c>
      <c r="J639">
        <f t="shared" si="259"/>
        <v>91.916859122401846</v>
      </c>
      <c r="K639" s="3">
        <v>44795</v>
      </c>
      <c r="L639" s="1">
        <f t="shared" ca="1" si="236"/>
        <v>347.84228714773656</v>
      </c>
      <c r="M639" t="s">
        <v>895</v>
      </c>
      <c r="N639" s="1">
        <f t="shared" ca="1" si="237"/>
        <v>5106.1577128522631</v>
      </c>
      <c r="O639" t="str">
        <f t="shared" ca="1" si="238"/>
        <v>Active</v>
      </c>
      <c r="P639">
        <f t="shared" ca="1" si="239"/>
        <v>10.508083140877599</v>
      </c>
      <c r="Q639" s="3">
        <f t="shared" ca="1" si="240"/>
        <v>44896</v>
      </c>
      <c r="R639" s="1">
        <f t="shared" ca="1" si="241"/>
        <v>2649.1884730667998</v>
      </c>
      <c r="S639" t="str">
        <f t="shared" ca="1" si="242"/>
        <v>Deposit</v>
      </c>
      <c r="T639" s="1">
        <f t="shared" ca="1" si="243"/>
        <v>5108.1577128522631</v>
      </c>
      <c r="U639" t="str">
        <f t="shared" ca="1" si="244"/>
        <v>Active</v>
      </c>
      <c r="V639">
        <f t="shared" ca="1" si="245"/>
        <v>9.122401847575059</v>
      </c>
      <c r="W639" s="3">
        <f t="shared" ca="1" si="246"/>
        <v>44928</v>
      </c>
      <c r="X639" s="1">
        <f t="shared" ca="1" si="247"/>
        <v>3866.3306019005463</v>
      </c>
      <c r="Y639" t="str">
        <f t="shared" ca="1" si="248"/>
        <v>Deposit</v>
      </c>
      <c r="Z639" s="1">
        <f t="shared" ca="1" si="249"/>
        <v>8974.4883147528089</v>
      </c>
      <c r="AA639" t="str">
        <f t="shared" ca="1" si="250"/>
        <v>Inactive</v>
      </c>
      <c r="AB639">
        <f t="shared" ca="1" si="251"/>
        <v>75.750577367205537</v>
      </c>
      <c r="AC639" s="3">
        <f t="shared" ca="1" si="252"/>
        <v>45408</v>
      </c>
      <c r="AD639" s="1">
        <f t="shared" ca="1" si="253"/>
        <v>1175.7388871606313</v>
      </c>
      <c r="AE639" t="str">
        <f t="shared" ca="1" si="254"/>
        <v>Deposit</v>
      </c>
      <c r="AF639" s="1">
        <f t="shared" ca="1" si="255"/>
        <v>10150.22720191344</v>
      </c>
      <c r="AG639" t="str">
        <f t="shared" ca="1" si="256"/>
        <v>Inactive</v>
      </c>
      <c r="AH639" s="3">
        <f t="shared" si="257"/>
        <v>45810</v>
      </c>
      <c r="AI639">
        <f t="shared" ca="1" si="258"/>
        <v>90.677966101694921</v>
      </c>
    </row>
    <row r="640" spans="1:35" x14ac:dyDescent="0.35">
      <c r="A640">
        <v>124094</v>
      </c>
      <c r="B640" s="5" t="s">
        <v>666</v>
      </c>
      <c r="C640" s="3">
        <v>44555</v>
      </c>
      <c r="D640" s="3">
        <v>44555</v>
      </c>
      <c r="E640" s="6">
        <v>4014</v>
      </c>
      <c r="F640" t="s">
        <v>26</v>
      </c>
      <c r="G640" s="6">
        <v>4014</v>
      </c>
      <c r="H640" t="str">
        <f t="shared" si="234"/>
        <v>Active</v>
      </c>
      <c r="I640">
        <f t="shared" si="235"/>
        <v>8.0831408775981526</v>
      </c>
      <c r="J640">
        <f t="shared" si="259"/>
        <v>91.916859122401846</v>
      </c>
      <c r="K640" s="3">
        <v>44594</v>
      </c>
      <c r="L640" s="1">
        <f t="shared" ca="1" si="236"/>
        <v>422.85612843925645</v>
      </c>
      <c r="M640" t="s">
        <v>895</v>
      </c>
      <c r="N640" s="1">
        <f t="shared" ca="1" si="237"/>
        <v>3591.1438715607437</v>
      </c>
      <c r="O640" t="str">
        <f t="shared" ca="1" si="238"/>
        <v>Active</v>
      </c>
      <c r="P640">
        <f t="shared" ca="1" si="239"/>
        <v>10.508083140877599</v>
      </c>
      <c r="Q640" s="3">
        <f t="shared" ca="1" si="240"/>
        <v>44732</v>
      </c>
      <c r="R640" s="1">
        <f t="shared" ca="1" si="241"/>
        <v>3290.0702173656832</v>
      </c>
      <c r="S640" t="str">
        <f t="shared" ca="1" si="242"/>
        <v>Withdrawal</v>
      </c>
      <c r="T640" s="1">
        <f t="shared" ca="1" si="243"/>
        <v>301.0736541950605</v>
      </c>
      <c r="U640" t="str">
        <f t="shared" ca="1" si="244"/>
        <v>Active</v>
      </c>
      <c r="V640">
        <f t="shared" ca="1" si="245"/>
        <v>9.122401847575059</v>
      </c>
      <c r="W640" s="3">
        <f t="shared" ca="1" si="246"/>
        <v>44901</v>
      </c>
      <c r="X640" s="1">
        <f t="shared" ca="1" si="247"/>
        <v>124.3859210045773</v>
      </c>
      <c r="Y640" t="str">
        <f t="shared" ca="1" si="248"/>
        <v>Deposit</v>
      </c>
      <c r="Z640" s="1">
        <f t="shared" ca="1" si="249"/>
        <v>425.45957519963781</v>
      </c>
      <c r="AA640" t="str">
        <f t="shared" ca="1" si="250"/>
        <v>Inactive</v>
      </c>
      <c r="AB640">
        <f t="shared" ca="1" si="251"/>
        <v>75.750577367205537</v>
      </c>
      <c r="AC640" s="3">
        <f t="shared" ca="1" si="252"/>
        <v>45175</v>
      </c>
      <c r="AD640" s="1">
        <f t="shared" ca="1" si="253"/>
        <v>257.31166016217117</v>
      </c>
      <c r="AE640" t="str">
        <f t="shared" ca="1" si="254"/>
        <v>Withdrawal</v>
      </c>
      <c r="AF640" s="1">
        <f t="shared" ca="1" si="255"/>
        <v>168.14791503746665</v>
      </c>
      <c r="AG640" t="str">
        <f t="shared" ca="1" si="256"/>
        <v>Inactive</v>
      </c>
      <c r="AH640" s="3">
        <f t="shared" si="257"/>
        <v>45810</v>
      </c>
      <c r="AI640">
        <f t="shared" ca="1" si="258"/>
        <v>90.677966101694921</v>
      </c>
    </row>
    <row r="641" spans="1:35" x14ac:dyDescent="0.35">
      <c r="A641">
        <v>124095</v>
      </c>
      <c r="B641" s="5" t="s">
        <v>667</v>
      </c>
      <c r="C641" s="3">
        <v>44850</v>
      </c>
      <c r="D641" s="3">
        <v>44850</v>
      </c>
      <c r="E641" s="6">
        <v>507</v>
      </c>
      <c r="F641" t="s">
        <v>26</v>
      </c>
      <c r="G641" s="6">
        <v>507</v>
      </c>
      <c r="H641" t="str">
        <f t="shared" si="234"/>
        <v>Active</v>
      </c>
      <c r="I641">
        <f t="shared" si="235"/>
        <v>8.0831408775981526</v>
      </c>
      <c r="J641">
        <f t="shared" si="259"/>
        <v>91.916859122401846</v>
      </c>
      <c r="K641" s="3">
        <v>45017</v>
      </c>
      <c r="L641" s="1">
        <f t="shared" ca="1" si="236"/>
        <v>146.3127525170884</v>
      </c>
      <c r="M641" t="s">
        <v>896</v>
      </c>
      <c r="N641" s="1">
        <f t="shared" ca="1" si="237"/>
        <v>653.31275251708837</v>
      </c>
      <c r="O641" t="str">
        <f t="shared" ca="1" si="238"/>
        <v>Active</v>
      </c>
      <c r="P641">
        <f t="shared" ca="1" si="239"/>
        <v>10.508083140877599</v>
      </c>
      <c r="Q641" s="3">
        <f t="shared" ca="1" si="240"/>
        <v>45045</v>
      </c>
      <c r="R641" s="1">
        <f t="shared" ca="1" si="241"/>
        <v>53.458118213111703</v>
      </c>
      <c r="S641" t="str">
        <f t="shared" ca="1" si="242"/>
        <v>Withdrawal</v>
      </c>
      <c r="T641" s="1">
        <f t="shared" ca="1" si="243"/>
        <v>599.8546343039767</v>
      </c>
      <c r="U641" t="str">
        <f t="shared" ca="1" si="244"/>
        <v>Active</v>
      </c>
      <c r="V641">
        <f t="shared" ca="1" si="245"/>
        <v>9.122401847575059</v>
      </c>
      <c r="W641" s="3">
        <f t="shared" ca="1" si="246"/>
        <v>45063</v>
      </c>
      <c r="X641" s="1">
        <f t="shared" ca="1" si="247"/>
        <v>450.05532003568374</v>
      </c>
      <c r="Y641" t="str">
        <f t="shared" ca="1" si="248"/>
        <v>Withdrawal</v>
      </c>
      <c r="Z641" s="1">
        <f t="shared" ca="1" si="249"/>
        <v>149.79931426829296</v>
      </c>
      <c r="AA641" t="str">
        <f t="shared" ca="1" si="250"/>
        <v>Inactive</v>
      </c>
      <c r="AB641">
        <f t="shared" ca="1" si="251"/>
        <v>75.750577367205537</v>
      </c>
      <c r="AC641" s="3">
        <f t="shared" ca="1" si="252"/>
        <v>45584</v>
      </c>
      <c r="AD641" s="1">
        <f t="shared" ca="1" si="253"/>
        <v>108.5321493400469</v>
      </c>
      <c r="AE641" t="str">
        <f t="shared" ca="1" si="254"/>
        <v>Withdrawal</v>
      </c>
      <c r="AF641" s="1">
        <f t="shared" ca="1" si="255"/>
        <v>41.267164928246061</v>
      </c>
      <c r="AG641" t="str">
        <f t="shared" ca="1" si="256"/>
        <v>Inactive</v>
      </c>
      <c r="AH641" s="3">
        <f t="shared" si="257"/>
        <v>45810</v>
      </c>
      <c r="AI641">
        <f t="shared" ca="1" si="258"/>
        <v>90.677966101694921</v>
      </c>
    </row>
    <row r="642" spans="1:35" x14ac:dyDescent="0.35">
      <c r="A642">
        <v>124096</v>
      </c>
      <c r="B642" s="5" t="s">
        <v>668</v>
      </c>
      <c r="C642" s="3">
        <v>44001</v>
      </c>
      <c r="D642" s="3">
        <v>44001</v>
      </c>
      <c r="E642" s="6">
        <v>4282</v>
      </c>
      <c r="F642" t="s">
        <v>26</v>
      </c>
      <c r="G642" s="6">
        <v>4282</v>
      </c>
      <c r="H642" t="str">
        <f t="shared" ref="H642:H705" si="260">IF(K642&lt;&gt;"", IF(DATEDIF(D642, K642, "d")&lt;=180, "Active", "Inactive"), IF(K642="", "No Status", ""))</f>
        <v>Active</v>
      </c>
      <c r="I642">
        <f t="shared" ref="I642:I705" si="261">IF(COUNTIF(H:H, "&lt;&gt;") &gt; 0, (COUNTIF(H:H, "Inactive") / (COUNTIF(H:H, "Active") + COUNTIF(H:H, "Inactive"))) * 100, 0)</f>
        <v>8.0831408775981526</v>
      </c>
      <c r="J642">
        <f t="shared" si="259"/>
        <v>91.916859122401846</v>
      </c>
      <c r="K642" s="3">
        <v>44027</v>
      </c>
      <c r="L642" s="1">
        <f t="shared" ref="L642:L705" ca="1" si="262">IF(M642="Withdrawal", MIN(G642, RAND()*G642), RAND()*G642)</f>
        <v>662.22796454990248</v>
      </c>
      <c r="M642" t="s">
        <v>896</v>
      </c>
      <c r="N642" s="1">
        <f t="shared" ref="N642:N705" ca="1" si="263">IF(M642="Withdrawal", G642-L642, G642+L642)</f>
        <v>4944.227964549902</v>
      </c>
      <c r="O642" t="str">
        <f t="shared" ref="O642:O705" ca="1" si="264">IF(DATEDIF(K642, Q642, "d")&lt;=180, "Active", "Inactive")</f>
        <v>Active</v>
      </c>
      <c r="P642">
        <f t="shared" ref="P642:P705" ca="1" si="265">IF(COUNTIF(O:O, "&lt;&gt;") &gt; 0, (COUNTIF(O:O, "Inactive") / (COUNTIF(O:O, "Active") + COUNTIF(O:O, "Inactive"))) * 100, 0)</f>
        <v>10.508083140877599</v>
      </c>
      <c r="Q642" s="3">
        <f t="shared" ref="Q642:Q705" ca="1" si="266">IF(K642="", "", K642+RANDBETWEEN(1,200))</f>
        <v>44185</v>
      </c>
      <c r="R642" s="1">
        <f t="shared" ref="R642:R705" ca="1" si="267">IF(S642="Withdrawal", MIN(N642, RAND()*N642), RAND()*N642)</f>
        <v>3552.7370806688564</v>
      </c>
      <c r="S642" t="str">
        <f t="shared" ref="S642:S705" ca="1" si="268">IF(RAND() &lt; 0.5, "Deposit", "Withdrawal")</f>
        <v>Deposit</v>
      </c>
      <c r="T642" s="1">
        <f t="shared" ref="T642:T705" ca="1" si="269">IF(S642="Withdrawal", N642-R642, N642+2)</f>
        <v>4946.227964549902</v>
      </c>
      <c r="U642" t="str">
        <f t="shared" ref="U642:U705" ca="1" si="270">IF(DATEDIF(Q642, W642, "d")&lt;=180, "Active", "Inactive")</f>
        <v>Active</v>
      </c>
      <c r="V642">
        <f t="shared" ref="V642:V705" ca="1" si="271">IF(COUNTIF(U:U, "&lt;&gt;") &gt; 0, (COUNTIF(U:U, "Inactive") / (COUNTIF(U:U, "Active") + COUNTIF(U:U, "Inactive"))) * 100, 0)</f>
        <v>9.122401847575059</v>
      </c>
      <c r="W642" s="3">
        <f t="shared" ref="W642:W705" ca="1" si="272">IF(Q642="", "", Q642+RANDBETWEEN(1,200))</f>
        <v>44310</v>
      </c>
      <c r="X642" s="1">
        <f t="shared" ref="X642:X705" ca="1" si="273">IF(Y642="Withdrawal", MIN(T642, RAND()*T642), RAND()*T642)</f>
        <v>1791.4810875294459</v>
      </c>
      <c r="Y642" t="str">
        <f t="shared" ref="Y642:Y705" ca="1" si="274">IF(RAND() &lt; 0.5, "Deposit", "Withdrawal")</f>
        <v>Withdrawal</v>
      </c>
      <c r="Z642" s="1">
        <f t="shared" ref="Z642:Z705" ca="1" si="275">IF(Y642="Withdrawal", T642-X642, T642+X642)</f>
        <v>3154.7468770204559</v>
      </c>
      <c r="AA642" t="str">
        <f t="shared" ref="AA642:AA705" ca="1" si="276">IF(DATEDIF(W642, AC642, "d")&lt;=180, "Active", "Inactive")</f>
        <v>Active</v>
      </c>
      <c r="AB642">
        <f t="shared" ref="AB642:AB705" ca="1" si="277">IF(COUNTIF(AA:AA, "&lt;&gt;") &gt; 0, (COUNTIF(AA:AA, "Inactive") / (COUNTIF(AA:AA, "Active") + COUNTIF(AA:AA, "Inactive"))) * 100, 0)</f>
        <v>75.750577367205537</v>
      </c>
      <c r="AC642" s="3">
        <f t="shared" ref="AC642:AC705" ca="1" si="278">IF(W642="", "", W642+RANDBETWEEN(1,700))</f>
        <v>44415</v>
      </c>
      <c r="AD642" s="1">
        <f t="shared" ref="AD642:AD705" ca="1" si="279">IF(AE642="Withdrawal", MIN(Z642, RAND()*Z642), RAND()*Z642)</f>
        <v>2369.4469000402219</v>
      </c>
      <c r="AE642" t="str">
        <f t="shared" ref="AE642:AE705" ca="1" si="280">IF(RAND() &lt; 0.5, "Deposit", "Withdrawal")</f>
        <v>Deposit</v>
      </c>
      <c r="AF642" s="1">
        <f t="shared" ref="AF642:AF705" ca="1" si="281">IF(AE642="Withdrawal", Z642-AD642, Z642+AD642)</f>
        <v>5524.1937770606783</v>
      </c>
      <c r="AG642" t="str">
        <f t="shared" ref="AG642:AG705" ca="1" si="282">IF(DATEDIF(AC642, AH642, "d")&lt;=180, "Active", "Inactive")</f>
        <v>Inactive</v>
      </c>
      <c r="AH642" s="3">
        <f t="shared" ref="AH642:AH705" si="283">DATE(2025, 6, 2)</f>
        <v>45810</v>
      </c>
      <c r="AI642">
        <f t="shared" ref="AI642:AI705" ca="1" si="284">IF(COUNTIFS(AG:AG, "&lt;&gt;", AG:AG, "&lt;&gt;#NUM!") &gt; 0, (COUNTIFS(AG:AG, "Inactive", AG:AG, "&lt;&gt;", AG:AG, "&lt;&gt;#NUM!") / (COUNTIFS(AG:AG, "Active", AG:AG, "&lt;&gt;", AG:AG, "&lt;&gt;#NUM!") + COUNTIFS(AG:AG, "Inactive", AG:AG, "&lt;&gt;", AG:AG, "&lt;&gt;#NUM!"))) * 100, 0)</f>
        <v>90.677966101694921</v>
      </c>
    </row>
    <row r="643" spans="1:35" x14ac:dyDescent="0.35">
      <c r="A643">
        <v>124097</v>
      </c>
      <c r="B643" s="5" t="s">
        <v>669</v>
      </c>
      <c r="C643" s="3">
        <v>44889</v>
      </c>
      <c r="D643" s="3">
        <v>44889</v>
      </c>
      <c r="E643" s="6">
        <v>3205</v>
      </c>
      <c r="F643" t="s">
        <v>26</v>
      </c>
      <c r="G643" s="6">
        <v>3205</v>
      </c>
      <c r="H643" t="str">
        <f t="shared" si="260"/>
        <v>Active</v>
      </c>
      <c r="I643">
        <f t="shared" si="261"/>
        <v>8.0831408775981526</v>
      </c>
      <c r="J643">
        <f t="shared" ref="J643:J706" si="285">IF(COUNTIF(H:H, "&lt;&gt;") &gt; 0, (COUNTIF(H:H, "Active") / (COUNTIF(H:H, "Inactive") + COUNTIF(H:H, "Active"))) * 100, 0)</f>
        <v>91.916859122401846</v>
      </c>
      <c r="K643" s="3">
        <v>44980</v>
      </c>
      <c r="L643" s="1">
        <f t="shared" ca="1" si="262"/>
        <v>736.64708016338591</v>
      </c>
      <c r="M643" t="s">
        <v>895</v>
      </c>
      <c r="N643" s="1">
        <f t="shared" ca="1" si="263"/>
        <v>2468.3529198366141</v>
      </c>
      <c r="O643" t="str">
        <f t="shared" ca="1" si="264"/>
        <v>Active</v>
      </c>
      <c r="P643">
        <f t="shared" ca="1" si="265"/>
        <v>10.508083140877599</v>
      </c>
      <c r="Q643" s="3">
        <f t="shared" ca="1" si="266"/>
        <v>45134</v>
      </c>
      <c r="R643" s="1">
        <f t="shared" ca="1" si="267"/>
        <v>298.83969855166544</v>
      </c>
      <c r="S643" t="str">
        <f t="shared" ca="1" si="268"/>
        <v>Deposit</v>
      </c>
      <c r="T643" s="1">
        <f t="shared" ca="1" si="269"/>
        <v>2470.3529198366141</v>
      </c>
      <c r="U643" t="str">
        <f t="shared" ca="1" si="270"/>
        <v>Inactive</v>
      </c>
      <c r="V643">
        <f t="shared" ca="1" si="271"/>
        <v>9.122401847575059</v>
      </c>
      <c r="W643" s="3">
        <f t="shared" ca="1" si="272"/>
        <v>45328</v>
      </c>
      <c r="X643" s="1">
        <f t="shared" ca="1" si="273"/>
        <v>2222.0222897554022</v>
      </c>
      <c r="Y643" t="str">
        <f t="shared" ca="1" si="274"/>
        <v>Deposit</v>
      </c>
      <c r="Z643" s="1">
        <f t="shared" ca="1" si="275"/>
        <v>4692.3752095920163</v>
      </c>
      <c r="AA643" t="str">
        <f t="shared" ca="1" si="276"/>
        <v>Inactive</v>
      </c>
      <c r="AB643">
        <f t="shared" ca="1" si="277"/>
        <v>75.750577367205537</v>
      </c>
      <c r="AC643" s="3">
        <f t="shared" ca="1" si="278"/>
        <v>45639</v>
      </c>
      <c r="AD643" s="1">
        <f t="shared" ca="1" si="279"/>
        <v>2259.5537908034494</v>
      </c>
      <c r="AE643" t="str">
        <f t="shared" ca="1" si="280"/>
        <v>Withdrawal</v>
      </c>
      <c r="AF643" s="1">
        <f t="shared" ca="1" si="281"/>
        <v>2432.8214187885669</v>
      </c>
      <c r="AG643" t="str">
        <f t="shared" ca="1" si="282"/>
        <v>Active</v>
      </c>
      <c r="AH643" s="3">
        <f t="shared" si="283"/>
        <v>45810</v>
      </c>
      <c r="AI643">
        <f t="shared" ca="1" si="284"/>
        <v>90.677966101694921</v>
      </c>
    </row>
    <row r="644" spans="1:35" x14ac:dyDescent="0.35">
      <c r="A644">
        <v>124098</v>
      </c>
      <c r="B644" s="5" t="s">
        <v>670</v>
      </c>
      <c r="C644" s="3">
        <v>44619</v>
      </c>
      <c r="D644" s="3">
        <v>44619</v>
      </c>
      <c r="E644" s="6">
        <v>9868</v>
      </c>
      <c r="F644" t="s">
        <v>26</v>
      </c>
      <c r="G644" s="6">
        <v>9868</v>
      </c>
      <c r="H644" t="str">
        <f t="shared" si="260"/>
        <v>Active</v>
      </c>
      <c r="I644">
        <f t="shared" si="261"/>
        <v>8.0831408775981526</v>
      </c>
      <c r="J644">
        <f t="shared" si="285"/>
        <v>91.916859122401846</v>
      </c>
      <c r="K644" s="3">
        <v>44782</v>
      </c>
      <c r="L644" s="1">
        <f t="shared" ca="1" si="262"/>
        <v>4764.9815831510214</v>
      </c>
      <c r="M644" t="s">
        <v>895</v>
      </c>
      <c r="N644" s="1">
        <f t="shared" ca="1" si="263"/>
        <v>5103.0184168489786</v>
      </c>
      <c r="O644" t="str">
        <f t="shared" ca="1" si="264"/>
        <v>Active</v>
      </c>
      <c r="P644">
        <f t="shared" ca="1" si="265"/>
        <v>10.508083140877599</v>
      </c>
      <c r="Q644" s="3">
        <f t="shared" ca="1" si="266"/>
        <v>44916</v>
      </c>
      <c r="R644" s="1">
        <f t="shared" ca="1" si="267"/>
        <v>1264.6883612302086</v>
      </c>
      <c r="S644" t="str">
        <f t="shared" ca="1" si="268"/>
        <v>Deposit</v>
      </c>
      <c r="T644" s="1">
        <f t="shared" ca="1" si="269"/>
        <v>5105.0184168489786</v>
      </c>
      <c r="U644" t="str">
        <f t="shared" ca="1" si="270"/>
        <v>Active</v>
      </c>
      <c r="V644">
        <f t="shared" ca="1" si="271"/>
        <v>9.122401847575059</v>
      </c>
      <c r="W644" s="3">
        <f t="shared" ca="1" si="272"/>
        <v>45010</v>
      </c>
      <c r="X644" s="1">
        <f t="shared" ca="1" si="273"/>
        <v>1288.8577698367797</v>
      </c>
      <c r="Y644" t="str">
        <f t="shared" ca="1" si="274"/>
        <v>Withdrawal</v>
      </c>
      <c r="Z644" s="1">
        <f t="shared" ca="1" si="275"/>
        <v>3816.1606470121988</v>
      </c>
      <c r="AA644" t="str">
        <f t="shared" ca="1" si="276"/>
        <v>Active</v>
      </c>
      <c r="AB644">
        <f t="shared" ca="1" si="277"/>
        <v>75.750577367205537</v>
      </c>
      <c r="AC644" s="3">
        <f t="shared" ca="1" si="278"/>
        <v>45108</v>
      </c>
      <c r="AD644" s="1">
        <f t="shared" ca="1" si="279"/>
        <v>257.31992455106837</v>
      </c>
      <c r="AE644" t="str">
        <f t="shared" ca="1" si="280"/>
        <v>Withdrawal</v>
      </c>
      <c r="AF644" s="1">
        <f t="shared" ca="1" si="281"/>
        <v>3558.8407224611306</v>
      </c>
      <c r="AG644" t="str">
        <f t="shared" ca="1" si="282"/>
        <v>Inactive</v>
      </c>
      <c r="AH644" s="3">
        <f t="shared" si="283"/>
        <v>45810</v>
      </c>
      <c r="AI644">
        <f t="shared" ca="1" si="284"/>
        <v>90.677966101694921</v>
      </c>
    </row>
    <row r="645" spans="1:35" x14ac:dyDescent="0.35">
      <c r="A645">
        <v>124099</v>
      </c>
      <c r="B645" s="5" t="s">
        <v>671</v>
      </c>
      <c r="C645" s="3">
        <v>43876</v>
      </c>
      <c r="D645" s="3">
        <v>43876</v>
      </c>
      <c r="E645" s="6">
        <v>6690</v>
      </c>
      <c r="F645" t="s">
        <v>26</v>
      </c>
      <c r="G645" s="6">
        <v>6690</v>
      </c>
      <c r="H645" t="str">
        <f t="shared" si="260"/>
        <v>Active</v>
      </c>
      <c r="I645">
        <f t="shared" si="261"/>
        <v>8.0831408775981526</v>
      </c>
      <c r="J645">
        <f t="shared" si="285"/>
        <v>91.916859122401846</v>
      </c>
      <c r="K645" s="3">
        <v>43965</v>
      </c>
      <c r="L645" s="1">
        <f t="shared" ca="1" si="262"/>
        <v>5261.6298900448737</v>
      </c>
      <c r="M645" t="s">
        <v>896</v>
      </c>
      <c r="N645" s="1">
        <f t="shared" ca="1" si="263"/>
        <v>11951.629890044875</v>
      </c>
      <c r="O645" t="str">
        <f t="shared" ca="1" si="264"/>
        <v>Active</v>
      </c>
      <c r="P645">
        <f t="shared" ca="1" si="265"/>
        <v>10.508083140877599</v>
      </c>
      <c r="Q645" s="3">
        <f t="shared" ca="1" si="266"/>
        <v>44124</v>
      </c>
      <c r="R645" s="1">
        <f t="shared" ca="1" si="267"/>
        <v>9031.3187653591522</v>
      </c>
      <c r="S645" t="str">
        <f t="shared" ca="1" si="268"/>
        <v>Deposit</v>
      </c>
      <c r="T645" s="1">
        <f t="shared" ca="1" si="269"/>
        <v>11953.629890044875</v>
      </c>
      <c r="U645" t="str">
        <f t="shared" ca="1" si="270"/>
        <v>Active</v>
      </c>
      <c r="V645">
        <f t="shared" ca="1" si="271"/>
        <v>9.122401847575059</v>
      </c>
      <c r="W645" s="3">
        <f t="shared" ca="1" si="272"/>
        <v>44143</v>
      </c>
      <c r="X645" s="1">
        <f t="shared" ca="1" si="273"/>
        <v>573.41763664894427</v>
      </c>
      <c r="Y645" t="str">
        <f t="shared" ca="1" si="274"/>
        <v>Withdrawal</v>
      </c>
      <c r="Z645" s="1">
        <f t="shared" ca="1" si="275"/>
        <v>11380.21225339593</v>
      </c>
      <c r="AA645" t="str">
        <f t="shared" ca="1" si="276"/>
        <v>Active</v>
      </c>
      <c r="AB645">
        <f t="shared" ca="1" si="277"/>
        <v>75.750577367205537</v>
      </c>
      <c r="AC645" s="3">
        <f t="shared" ca="1" si="278"/>
        <v>44215</v>
      </c>
      <c r="AD645" s="1">
        <f t="shared" ca="1" si="279"/>
        <v>9298.85701251717</v>
      </c>
      <c r="AE645" t="str">
        <f t="shared" ca="1" si="280"/>
        <v>Withdrawal</v>
      </c>
      <c r="AF645" s="1">
        <f t="shared" ca="1" si="281"/>
        <v>2081.35524087876</v>
      </c>
      <c r="AG645" t="str">
        <f t="shared" ca="1" si="282"/>
        <v>Inactive</v>
      </c>
      <c r="AH645" s="3">
        <f t="shared" si="283"/>
        <v>45810</v>
      </c>
      <c r="AI645">
        <f t="shared" ca="1" si="284"/>
        <v>90.677966101694921</v>
      </c>
    </row>
    <row r="646" spans="1:35" x14ac:dyDescent="0.35">
      <c r="A646">
        <v>124100</v>
      </c>
      <c r="B646" s="5" t="s">
        <v>672</v>
      </c>
      <c r="C646" s="3">
        <v>44510</v>
      </c>
      <c r="D646" s="3">
        <v>44510</v>
      </c>
      <c r="E646" s="6">
        <v>9078</v>
      </c>
      <c r="F646" t="s">
        <v>26</v>
      </c>
      <c r="G646" s="6">
        <v>9078</v>
      </c>
      <c r="H646" t="str">
        <f t="shared" si="260"/>
        <v>Active</v>
      </c>
      <c r="I646">
        <f t="shared" si="261"/>
        <v>8.0831408775981526</v>
      </c>
      <c r="J646">
        <f t="shared" si="285"/>
        <v>91.916859122401846</v>
      </c>
      <c r="K646" s="3">
        <v>44598</v>
      </c>
      <c r="L646" s="1">
        <f t="shared" ca="1" si="262"/>
        <v>6395.6709970324018</v>
      </c>
      <c r="M646" t="s">
        <v>896</v>
      </c>
      <c r="N646" s="1">
        <f t="shared" ca="1" si="263"/>
        <v>15473.670997032401</v>
      </c>
      <c r="O646" t="str">
        <f t="shared" ca="1" si="264"/>
        <v>Active</v>
      </c>
      <c r="P646">
        <f t="shared" ca="1" si="265"/>
        <v>10.508083140877599</v>
      </c>
      <c r="Q646" s="3">
        <f t="shared" ca="1" si="266"/>
        <v>44770</v>
      </c>
      <c r="R646" s="1">
        <f t="shared" ca="1" si="267"/>
        <v>9697.0789488566643</v>
      </c>
      <c r="S646" t="str">
        <f t="shared" ca="1" si="268"/>
        <v>Withdrawal</v>
      </c>
      <c r="T646" s="1">
        <f t="shared" ca="1" si="269"/>
        <v>5776.5920481757366</v>
      </c>
      <c r="U646" t="str">
        <f t="shared" ca="1" si="270"/>
        <v>Active</v>
      </c>
      <c r="V646">
        <f t="shared" ca="1" si="271"/>
        <v>9.122401847575059</v>
      </c>
      <c r="W646" s="3">
        <f t="shared" ca="1" si="272"/>
        <v>44773</v>
      </c>
      <c r="X646" s="1">
        <f t="shared" ca="1" si="273"/>
        <v>4764.444559764418</v>
      </c>
      <c r="Y646" t="str">
        <f t="shared" ca="1" si="274"/>
        <v>Withdrawal</v>
      </c>
      <c r="Z646" s="1">
        <f t="shared" ca="1" si="275"/>
        <v>1012.1474884113186</v>
      </c>
      <c r="AA646" t="str">
        <f t="shared" ca="1" si="276"/>
        <v>Inactive</v>
      </c>
      <c r="AB646">
        <f t="shared" ca="1" si="277"/>
        <v>75.750577367205537</v>
      </c>
      <c r="AC646" s="3">
        <f t="shared" ca="1" si="278"/>
        <v>45195</v>
      </c>
      <c r="AD646" s="1">
        <f t="shared" ca="1" si="279"/>
        <v>689.75000451266021</v>
      </c>
      <c r="AE646" t="str">
        <f t="shared" ca="1" si="280"/>
        <v>Withdrawal</v>
      </c>
      <c r="AF646" s="1">
        <f t="shared" ca="1" si="281"/>
        <v>322.39748389865838</v>
      </c>
      <c r="AG646" t="str">
        <f t="shared" ca="1" si="282"/>
        <v>Inactive</v>
      </c>
      <c r="AH646" s="3">
        <f t="shared" si="283"/>
        <v>45810</v>
      </c>
      <c r="AI646">
        <f t="shared" ca="1" si="284"/>
        <v>90.677966101694921</v>
      </c>
    </row>
    <row r="647" spans="1:35" x14ac:dyDescent="0.35">
      <c r="A647">
        <v>124101</v>
      </c>
      <c r="B647" s="5" t="s">
        <v>673</v>
      </c>
      <c r="C647" s="3">
        <v>43935</v>
      </c>
      <c r="D647" s="3">
        <v>43935</v>
      </c>
      <c r="E647" s="6">
        <v>2341</v>
      </c>
      <c r="F647" t="s">
        <v>26</v>
      </c>
      <c r="G647" s="6">
        <v>2341</v>
      </c>
      <c r="H647" t="str">
        <f t="shared" si="260"/>
        <v>Active</v>
      </c>
      <c r="I647">
        <f t="shared" si="261"/>
        <v>8.0831408775981526</v>
      </c>
      <c r="J647">
        <f t="shared" si="285"/>
        <v>91.916859122401846</v>
      </c>
      <c r="K647" s="3">
        <v>44013</v>
      </c>
      <c r="L647" s="1">
        <f t="shared" ca="1" si="262"/>
        <v>2063.7070954490237</v>
      </c>
      <c r="M647" t="s">
        <v>895</v>
      </c>
      <c r="N647" s="1">
        <f t="shared" ca="1" si="263"/>
        <v>277.29290455097635</v>
      </c>
      <c r="O647" t="str">
        <f t="shared" ca="1" si="264"/>
        <v>Active</v>
      </c>
      <c r="P647">
        <f t="shared" ca="1" si="265"/>
        <v>10.508083140877599</v>
      </c>
      <c r="Q647" s="3">
        <f t="shared" ca="1" si="266"/>
        <v>44127</v>
      </c>
      <c r="R647" s="1">
        <f t="shared" ca="1" si="267"/>
        <v>119.61475400628365</v>
      </c>
      <c r="S647" t="str">
        <f t="shared" ca="1" si="268"/>
        <v>Withdrawal</v>
      </c>
      <c r="T647" s="1">
        <f t="shared" ca="1" si="269"/>
        <v>157.6781505446927</v>
      </c>
      <c r="U647" t="str">
        <f t="shared" ca="1" si="270"/>
        <v>Active</v>
      </c>
      <c r="V647">
        <f t="shared" ca="1" si="271"/>
        <v>9.122401847575059</v>
      </c>
      <c r="W647" s="3">
        <f t="shared" ca="1" si="272"/>
        <v>44273</v>
      </c>
      <c r="X647" s="1">
        <f t="shared" ca="1" si="273"/>
        <v>155.00853446034998</v>
      </c>
      <c r="Y647" t="str">
        <f t="shared" ca="1" si="274"/>
        <v>Withdrawal</v>
      </c>
      <c r="Z647" s="1">
        <f t="shared" ca="1" si="275"/>
        <v>2.6696160843427208</v>
      </c>
      <c r="AA647" t="str">
        <f t="shared" ca="1" si="276"/>
        <v>Inactive</v>
      </c>
      <c r="AB647">
        <f t="shared" ca="1" si="277"/>
        <v>75.750577367205537</v>
      </c>
      <c r="AC647" s="3">
        <f t="shared" ca="1" si="278"/>
        <v>44480</v>
      </c>
      <c r="AD647" s="1">
        <f t="shared" ca="1" si="279"/>
        <v>2.1410957848834564</v>
      </c>
      <c r="AE647" t="str">
        <f t="shared" ca="1" si="280"/>
        <v>Withdrawal</v>
      </c>
      <c r="AF647" s="1">
        <f t="shared" ca="1" si="281"/>
        <v>0.52852029945926438</v>
      </c>
      <c r="AG647" t="str">
        <f t="shared" ca="1" si="282"/>
        <v>Inactive</v>
      </c>
      <c r="AH647" s="3">
        <f t="shared" si="283"/>
        <v>45810</v>
      </c>
      <c r="AI647">
        <f t="shared" ca="1" si="284"/>
        <v>90.677966101694921</v>
      </c>
    </row>
    <row r="648" spans="1:35" x14ac:dyDescent="0.35">
      <c r="A648">
        <v>124102</v>
      </c>
      <c r="B648" s="5" t="s">
        <v>674</v>
      </c>
      <c r="C648" s="3">
        <v>44097</v>
      </c>
      <c r="D648" s="3">
        <v>44097</v>
      </c>
      <c r="E648" s="6">
        <v>3667</v>
      </c>
      <c r="F648" t="s">
        <v>26</v>
      </c>
      <c r="G648" s="6">
        <v>3667</v>
      </c>
      <c r="H648" t="str">
        <f t="shared" si="260"/>
        <v>Active</v>
      </c>
      <c r="I648">
        <f t="shared" si="261"/>
        <v>8.0831408775981526</v>
      </c>
      <c r="J648">
        <f t="shared" si="285"/>
        <v>91.916859122401846</v>
      </c>
      <c r="K648" s="3">
        <v>44163</v>
      </c>
      <c r="L648" s="1">
        <f t="shared" ca="1" si="262"/>
        <v>1856.6587879179588</v>
      </c>
      <c r="M648" t="s">
        <v>896</v>
      </c>
      <c r="N648" s="1">
        <f t="shared" ca="1" si="263"/>
        <v>5523.6587879179588</v>
      </c>
      <c r="O648" t="str">
        <f t="shared" ca="1" si="264"/>
        <v>Active</v>
      </c>
      <c r="P648">
        <f t="shared" ca="1" si="265"/>
        <v>10.508083140877599</v>
      </c>
      <c r="Q648" s="3">
        <f t="shared" ca="1" si="266"/>
        <v>44223</v>
      </c>
      <c r="R648" s="1">
        <f t="shared" ca="1" si="267"/>
        <v>1716.5544641642737</v>
      </c>
      <c r="S648" t="str">
        <f t="shared" ca="1" si="268"/>
        <v>Deposit</v>
      </c>
      <c r="T648" s="1">
        <f t="shared" ca="1" si="269"/>
        <v>5525.6587879179588</v>
      </c>
      <c r="U648" t="str">
        <f t="shared" ca="1" si="270"/>
        <v>Active</v>
      </c>
      <c r="V648">
        <f t="shared" ca="1" si="271"/>
        <v>9.122401847575059</v>
      </c>
      <c r="W648" s="3">
        <f t="shared" ca="1" si="272"/>
        <v>44257</v>
      </c>
      <c r="X648" s="1">
        <f t="shared" ca="1" si="273"/>
        <v>2696.8466566774487</v>
      </c>
      <c r="Y648" t="str">
        <f t="shared" ca="1" si="274"/>
        <v>Deposit</v>
      </c>
      <c r="Z648" s="1">
        <f t="shared" ca="1" si="275"/>
        <v>8222.5054445954083</v>
      </c>
      <c r="AA648" t="str">
        <f t="shared" ca="1" si="276"/>
        <v>Active</v>
      </c>
      <c r="AB648">
        <f t="shared" ca="1" si="277"/>
        <v>75.750577367205537</v>
      </c>
      <c r="AC648" s="3">
        <f t="shared" ca="1" si="278"/>
        <v>44403</v>
      </c>
      <c r="AD648" s="1">
        <f t="shared" ca="1" si="279"/>
        <v>4284.7790222256563</v>
      </c>
      <c r="AE648" t="str">
        <f t="shared" ca="1" si="280"/>
        <v>Deposit</v>
      </c>
      <c r="AF648" s="1">
        <f t="shared" ca="1" si="281"/>
        <v>12507.284466821064</v>
      </c>
      <c r="AG648" t="str">
        <f t="shared" ca="1" si="282"/>
        <v>Inactive</v>
      </c>
      <c r="AH648" s="3">
        <f t="shared" si="283"/>
        <v>45810</v>
      </c>
      <c r="AI648">
        <f t="shared" ca="1" si="284"/>
        <v>90.677966101694921</v>
      </c>
    </row>
    <row r="649" spans="1:35" x14ac:dyDescent="0.35">
      <c r="A649">
        <v>124103</v>
      </c>
      <c r="B649" s="5" t="s">
        <v>675</v>
      </c>
      <c r="C649" s="3">
        <v>44521</v>
      </c>
      <c r="D649" s="3">
        <v>44521</v>
      </c>
      <c r="E649" s="6">
        <v>4047</v>
      </c>
      <c r="F649" t="s">
        <v>26</v>
      </c>
      <c r="G649" s="6">
        <v>4047</v>
      </c>
      <c r="H649" t="str">
        <f t="shared" si="260"/>
        <v>Active</v>
      </c>
      <c r="I649">
        <f t="shared" si="261"/>
        <v>8.0831408775981526</v>
      </c>
      <c r="J649">
        <f t="shared" si="285"/>
        <v>91.916859122401846</v>
      </c>
      <c r="K649" s="3">
        <v>44629</v>
      </c>
      <c r="L649" s="1">
        <f t="shared" ca="1" si="262"/>
        <v>1007.8015369519048</v>
      </c>
      <c r="M649" t="s">
        <v>896</v>
      </c>
      <c r="N649" s="1">
        <f t="shared" ca="1" si="263"/>
        <v>5054.8015369519053</v>
      </c>
      <c r="O649" t="str">
        <f t="shared" ca="1" si="264"/>
        <v>Active</v>
      </c>
      <c r="P649">
        <f t="shared" ca="1" si="265"/>
        <v>10.508083140877599</v>
      </c>
      <c r="Q649" s="3">
        <f t="shared" ca="1" si="266"/>
        <v>44680</v>
      </c>
      <c r="R649" s="1">
        <f t="shared" ca="1" si="267"/>
        <v>539.15880145461642</v>
      </c>
      <c r="S649" t="str">
        <f t="shared" ca="1" si="268"/>
        <v>Withdrawal</v>
      </c>
      <c r="T649" s="1">
        <f t="shared" ca="1" si="269"/>
        <v>4515.6427354972893</v>
      </c>
      <c r="U649" t="str">
        <f t="shared" ca="1" si="270"/>
        <v>Active</v>
      </c>
      <c r="V649">
        <f t="shared" ca="1" si="271"/>
        <v>9.122401847575059</v>
      </c>
      <c r="W649" s="3">
        <f t="shared" ca="1" si="272"/>
        <v>44748</v>
      </c>
      <c r="X649" s="1">
        <f t="shared" ca="1" si="273"/>
        <v>3363.4079270344719</v>
      </c>
      <c r="Y649" t="str">
        <f t="shared" ca="1" si="274"/>
        <v>Deposit</v>
      </c>
      <c r="Z649" s="1">
        <f t="shared" ca="1" si="275"/>
        <v>7879.0506625317612</v>
      </c>
      <c r="AA649" t="str">
        <f t="shared" ca="1" si="276"/>
        <v>Inactive</v>
      </c>
      <c r="AB649">
        <f t="shared" ca="1" si="277"/>
        <v>75.750577367205537</v>
      </c>
      <c r="AC649" s="3">
        <f t="shared" ca="1" si="278"/>
        <v>45049</v>
      </c>
      <c r="AD649" s="1">
        <f t="shared" ca="1" si="279"/>
        <v>1024.3363716732683</v>
      </c>
      <c r="AE649" t="str">
        <f t="shared" ca="1" si="280"/>
        <v>Withdrawal</v>
      </c>
      <c r="AF649" s="1">
        <f t="shared" ca="1" si="281"/>
        <v>6854.7142908584929</v>
      </c>
      <c r="AG649" t="str">
        <f t="shared" ca="1" si="282"/>
        <v>Inactive</v>
      </c>
      <c r="AH649" s="3">
        <f t="shared" si="283"/>
        <v>45810</v>
      </c>
      <c r="AI649">
        <f t="shared" ca="1" si="284"/>
        <v>90.677966101694921</v>
      </c>
    </row>
    <row r="650" spans="1:35" x14ac:dyDescent="0.35">
      <c r="A650">
        <v>124104</v>
      </c>
      <c r="B650" s="5" t="s">
        <v>676</v>
      </c>
      <c r="C650" s="3">
        <v>44901</v>
      </c>
      <c r="D650" s="3">
        <v>44901</v>
      </c>
      <c r="E650" s="6">
        <v>4191</v>
      </c>
      <c r="F650" t="s">
        <v>26</v>
      </c>
      <c r="G650" s="6">
        <v>4191</v>
      </c>
      <c r="H650" t="str">
        <f t="shared" si="260"/>
        <v>Active</v>
      </c>
      <c r="I650">
        <f t="shared" si="261"/>
        <v>8.0831408775981526</v>
      </c>
      <c r="J650">
        <f t="shared" si="285"/>
        <v>91.916859122401846</v>
      </c>
      <c r="K650" s="3">
        <v>44949</v>
      </c>
      <c r="L650" s="1">
        <f t="shared" ca="1" si="262"/>
        <v>1744.0673500335411</v>
      </c>
      <c r="M650" t="s">
        <v>896</v>
      </c>
      <c r="N650" s="1">
        <f t="shared" ca="1" si="263"/>
        <v>5935.0673500335415</v>
      </c>
      <c r="O650" t="str">
        <f t="shared" ca="1" si="264"/>
        <v>Active</v>
      </c>
      <c r="P650">
        <f t="shared" ca="1" si="265"/>
        <v>10.508083140877599</v>
      </c>
      <c r="Q650" s="3">
        <f t="shared" ca="1" si="266"/>
        <v>45079</v>
      </c>
      <c r="R650" s="1">
        <f t="shared" ca="1" si="267"/>
        <v>2605.2241464387821</v>
      </c>
      <c r="S650" t="str">
        <f t="shared" ca="1" si="268"/>
        <v>Deposit</v>
      </c>
      <c r="T650" s="1">
        <f t="shared" ca="1" si="269"/>
        <v>5937.0673500335415</v>
      </c>
      <c r="U650" t="str">
        <f t="shared" ca="1" si="270"/>
        <v>Active</v>
      </c>
      <c r="V650">
        <f t="shared" ca="1" si="271"/>
        <v>9.122401847575059</v>
      </c>
      <c r="W650" s="3">
        <f t="shared" ca="1" si="272"/>
        <v>45111</v>
      </c>
      <c r="X650" s="1">
        <f t="shared" ca="1" si="273"/>
        <v>3506.089114114679</v>
      </c>
      <c r="Y650" t="str">
        <f t="shared" ca="1" si="274"/>
        <v>Withdrawal</v>
      </c>
      <c r="Z650" s="1">
        <f t="shared" ca="1" si="275"/>
        <v>2430.9782359188625</v>
      </c>
      <c r="AA650" t="str">
        <f t="shared" ca="1" si="276"/>
        <v>Active</v>
      </c>
      <c r="AB650">
        <f t="shared" ca="1" si="277"/>
        <v>75.750577367205537</v>
      </c>
      <c r="AC650" s="3">
        <f t="shared" ca="1" si="278"/>
        <v>45115</v>
      </c>
      <c r="AD650" s="1">
        <f t="shared" ca="1" si="279"/>
        <v>1666.6754208333991</v>
      </c>
      <c r="AE650" t="str">
        <f t="shared" ca="1" si="280"/>
        <v>Withdrawal</v>
      </c>
      <c r="AF650" s="1">
        <f t="shared" ca="1" si="281"/>
        <v>764.30281508546341</v>
      </c>
      <c r="AG650" t="str">
        <f t="shared" ca="1" si="282"/>
        <v>Inactive</v>
      </c>
      <c r="AH650" s="3">
        <f t="shared" si="283"/>
        <v>45810</v>
      </c>
      <c r="AI650">
        <f t="shared" ca="1" si="284"/>
        <v>90.677966101694921</v>
      </c>
    </row>
    <row r="651" spans="1:35" x14ac:dyDescent="0.35">
      <c r="A651">
        <v>124105</v>
      </c>
      <c r="B651" s="5" t="s">
        <v>677</v>
      </c>
      <c r="C651" s="3">
        <v>44418</v>
      </c>
      <c r="D651" s="3">
        <v>44418</v>
      </c>
      <c r="E651" s="6">
        <v>4910</v>
      </c>
      <c r="F651" t="s">
        <v>26</v>
      </c>
      <c r="G651" s="6">
        <v>4910</v>
      </c>
      <c r="H651" t="str">
        <f t="shared" si="260"/>
        <v>Active</v>
      </c>
      <c r="I651">
        <f t="shared" si="261"/>
        <v>8.0831408775981526</v>
      </c>
      <c r="J651">
        <f t="shared" si="285"/>
        <v>91.916859122401846</v>
      </c>
      <c r="K651" s="3">
        <v>44497</v>
      </c>
      <c r="L651" s="1">
        <f t="shared" ca="1" si="262"/>
        <v>539.1103115257838</v>
      </c>
      <c r="M651" t="s">
        <v>895</v>
      </c>
      <c r="N651" s="1">
        <f t="shared" ca="1" si="263"/>
        <v>4370.8896884742162</v>
      </c>
      <c r="O651" t="str">
        <f t="shared" ca="1" si="264"/>
        <v>Active</v>
      </c>
      <c r="P651">
        <f t="shared" ca="1" si="265"/>
        <v>10.508083140877599</v>
      </c>
      <c r="Q651" s="3">
        <f t="shared" ca="1" si="266"/>
        <v>44601</v>
      </c>
      <c r="R651" s="1">
        <f t="shared" ca="1" si="267"/>
        <v>2863.2336682110013</v>
      </c>
      <c r="S651" t="str">
        <f t="shared" ca="1" si="268"/>
        <v>Deposit</v>
      </c>
      <c r="T651" s="1">
        <f t="shared" ca="1" si="269"/>
        <v>4372.8896884742162</v>
      </c>
      <c r="U651" t="str">
        <f t="shared" ca="1" si="270"/>
        <v>Active</v>
      </c>
      <c r="V651">
        <f t="shared" ca="1" si="271"/>
        <v>9.122401847575059</v>
      </c>
      <c r="W651" s="3">
        <f t="shared" ca="1" si="272"/>
        <v>44716</v>
      </c>
      <c r="X651" s="1">
        <f t="shared" ca="1" si="273"/>
        <v>4062.2277940156805</v>
      </c>
      <c r="Y651" t="str">
        <f t="shared" ca="1" si="274"/>
        <v>Deposit</v>
      </c>
      <c r="Z651" s="1">
        <f t="shared" ca="1" si="275"/>
        <v>8435.1174824898972</v>
      </c>
      <c r="AA651" t="str">
        <f t="shared" ca="1" si="276"/>
        <v>Inactive</v>
      </c>
      <c r="AB651">
        <f t="shared" ca="1" si="277"/>
        <v>75.750577367205537</v>
      </c>
      <c r="AC651" s="3">
        <f t="shared" ca="1" si="278"/>
        <v>45173</v>
      </c>
      <c r="AD651" s="1">
        <f t="shared" ca="1" si="279"/>
        <v>7796.818151451891</v>
      </c>
      <c r="AE651" t="str">
        <f t="shared" ca="1" si="280"/>
        <v>Deposit</v>
      </c>
      <c r="AF651" s="1">
        <f t="shared" ca="1" si="281"/>
        <v>16231.935633941788</v>
      </c>
      <c r="AG651" t="str">
        <f t="shared" ca="1" si="282"/>
        <v>Inactive</v>
      </c>
      <c r="AH651" s="3">
        <f t="shared" si="283"/>
        <v>45810</v>
      </c>
      <c r="AI651">
        <f t="shared" ca="1" si="284"/>
        <v>90.677966101694921</v>
      </c>
    </row>
    <row r="652" spans="1:35" x14ac:dyDescent="0.35">
      <c r="A652">
        <v>124106</v>
      </c>
      <c r="B652" s="5" t="s">
        <v>678</v>
      </c>
      <c r="C652" s="3">
        <v>44901</v>
      </c>
      <c r="D652" s="3">
        <v>44901</v>
      </c>
      <c r="E652" s="6">
        <v>2441</v>
      </c>
      <c r="F652" t="s">
        <v>26</v>
      </c>
      <c r="G652" s="6">
        <v>2441</v>
      </c>
      <c r="H652" t="str">
        <f t="shared" si="260"/>
        <v>Active</v>
      </c>
      <c r="I652">
        <f t="shared" si="261"/>
        <v>8.0831408775981526</v>
      </c>
      <c r="J652">
        <f t="shared" si="285"/>
        <v>91.916859122401846</v>
      </c>
      <c r="K652" s="3">
        <v>44994</v>
      </c>
      <c r="L652" s="1">
        <f t="shared" ca="1" si="262"/>
        <v>2425.7564224205817</v>
      </c>
      <c r="M652" t="s">
        <v>896</v>
      </c>
      <c r="N652" s="1">
        <f t="shared" ca="1" si="263"/>
        <v>4866.7564224205817</v>
      </c>
      <c r="O652" t="str">
        <f t="shared" ca="1" si="264"/>
        <v>Active</v>
      </c>
      <c r="P652">
        <f t="shared" ca="1" si="265"/>
        <v>10.508083140877599</v>
      </c>
      <c r="Q652" s="3">
        <f t="shared" ca="1" si="266"/>
        <v>45066</v>
      </c>
      <c r="R652" s="1">
        <f t="shared" ca="1" si="267"/>
        <v>2504.5497545003709</v>
      </c>
      <c r="S652" t="str">
        <f t="shared" ca="1" si="268"/>
        <v>Withdrawal</v>
      </c>
      <c r="T652" s="1">
        <f t="shared" ca="1" si="269"/>
        <v>2362.2066679202107</v>
      </c>
      <c r="U652" t="str">
        <f t="shared" ca="1" si="270"/>
        <v>Active</v>
      </c>
      <c r="V652">
        <f t="shared" ca="1" si="271"/>
        <v>9.122401847575059</v>
      </c>
      <c r="W652" s="3">
        <f t="shared" ca="1" si="272"/>
        <v>45120</v>
      </c>
      <c r="X652" s="1">
        <f t="shared" ca="1" si="273"/>
        <v>237.19396197578453</v>
      </c>
      <c r="Y652" t="str">
        <f t="shared" ca="1" si="274"/>
        <v>Deposit</v>
      </c>
      <c r="Z652" s="1">
        <f t="shared" ca="1" si="275"/>
        <v>2599.4006298959953</v>
      </c>
      <c r="AA652" t="str">
        <f t="shared" ca="1" si="276"/>
        <v>Inactive</v>
      </c>
      <c r="AB652">
        <f t="shared" ca="1" si="277"/>
        <v>75.750577367205537</v>
      </c>
      <c r="AC652" s="3">
        <f t="shared" ca="1" si="278"/>
        <v>45584</v>
      </c>
      <c r="AD652" s="1">
        <f t="shared" ca="1" si="279"/>
        <v>333.66913967036697</v>
      </c>
      <c r="AE652" t="str">
        <f t="shared" ca="1" si="280"/>
        <v>Withdrawal</v>
      </c>
      <c r="AF652" s="1">
        <f t="shared" ca="1" si="281"/>
        <v>2265.7314902256285</v>
      </c>
      <c r="AG652" t="str">
        <f t="shared" ca="1" si="282"/>
        <v>Inactive</v>
      </c>
      <c r="AH652" s="3">
        <f t="shared" si="283"/>
        <v>45810</v>
      </c>
      <c r="AI652">
        <f t="shared" ca="1" si="284"/>
        <v>90.677966101694921</v>
      </c>
    </row>
    <row r="653" spans="1:35" x14ac:dyDescent="0.35">
      <c r="A653">
        <v>124107</v>
      </c>
      <c r="B653" s="5" t="s">
        <v>679</v>
      </c>
      <c r="C653" s="3">
        <v>43962</v>
      </c>
      <c r="D653" s="3">
        <v>43962</v>
      </c>
      <c r="E653" s="6">
        <v>4016</v>
      </c>
      <c r="F653" t="s">
        <v>26</v>
      </c>
      <c r="G653" s="6">
        <v>4016</v>
      </c>
      <c r="H653" t="str">
        <f t="shared" si="260"/>
        <v>Active</v>
      </c>
      <c r="I653">
        <f t="shared" si="261"/>
        <v>8.0831408775981526</v>
      </c>
      <c r="J653">
        <f t="shared" si="285"/>
        <v>91.916859122401846</v>
      </c>
      <c r="K653" s="3">
        <v>43987</v>
      </c>
      <c r="L653" s="1">
        <f t="shared" ca="1" si="262"/>
        <v>2968.2848876996036</v>
      </c>
      <c r="M653" t="s">
        <v>895</v>
      </c>
      <c r="N653" s="1">
        <f t="shared" ca="1" si="263"/>
        <v>1047.7151123003964</v>
      </c>
      <c r="O653" t="str">
        <f t="shared" ca="1" si="264"/>
        <v>Inactive</v>
      </c>
      <c r="P653">
        <f t="shared" ca="1" si="265"/>
        <v>10.508083140877599</v>
      </c>
      <c r="Q653" s="3">
        <f t="shared" ca="1" si="266"/>
        <v>44171</v>
      </c>
      <c r="R653" s="1">
        <f t="shared" ca="1" si="267"/>
        <v>1022.5752618433177</v>
      </c>
      <c r="S653" t="str">
        <f t="shared" ca="1" si="268"/>
        <v>Withdrawal</v>
      </c>
      <c r="T653" s="1">
        <f t="shared" ca="1" si="269"/>
        <v>25.139850457078751</v>
      </c>
      <c r="U653" t="str">
        <f t="shared" ca="1" si="270"/>
        <v>Active</v>
      </c>
      <c r="V653">
        <f t="shared" ca="1" si="271"/>
        <v>9.122401847575059</v>
      </c>
      <c r="W653" s="3">
        <f t="shared" ca="1" si="272"/>
        <v>44338</v>
      </c>
      <c r="X653" s="1">
        <f t="shared" ca="1" si="273"/>
        <v>7.1230749650280742</v>
      </c>
      <c r="Y653" t="str">
        <f t="shared" ca="1" si="274"/>
        <v>Deposit</v>
      </c>
      <c r="Z653" s="1">
        <f t="shared" ca="1" si="275"/>
        <v>32.262925422106825</v>
      </c>
      <c r="AA653" t="str">
        <f t="shared" ca="1" si="276"/>
        <v>Inactive</v>
      </c>
      <c r="AB653">
        <f t="shared" ca="1" si="277"/>
        <v>75.750577367205537</v>
      </c>
      <c r="AC653" s="3">
        <f t="shared" ca="1" si="278"/>
        <v>44985</v>
      </c>
      <c r="AD653" s="1">
        <f t="shared" ca="1" si="279"/>
        <v>30.788647877976874</v>
      </c>
      <c r="AE653" t="str">
        <f t="shared" ca="1" si="280"/>
        <v>Withdrawal</v>
      </c>
      <c r="AF653" s="1">
        <f t="shared" ca="1" si="281"/>
        <v>1.4742775441299507</v>
      </c>
      <c r="AG653" t="str">
        <f t="shared" ca="1" si="282"/>
        <v>Inactive</v>
      </c>
      <c r="AH653" s="3">
        <f t="shared" si="283"/>
        <v>45810</v>
      </c>
      <c r="AI653">
        <f t="shared" ca="1" si="284"/>
        <v>90.677966101694921</v>
      </c>
    </row>
    <row r="654" spans="1:35" x14ac:dyDescent="0.35">
      <c r="A654">
        <v>124108</v>
      </c>
      <c r="B654" s="5" t="s">
        <v>680</v>
      </c>
      <c r="C654" s="3">
        <v>44739</v>
      </c>
      <c r="D654" s="3">
        <v>44739</v>
      </c>
      <c r="E654" s="6">
        <v>9495</v>
      </c>
      <c r="F654" t="s">
        <v>26</v>
      </c>
      <c r="G654" s="6">
        <v>9495</v>
      </c>
      <c r="H654" t="str">
        <f t="shared" si="260"/>
        <v>Active</v>
      </c>
      <c r="I654">
        <f t="shared" si="261"/>
        <v>8.0831408775981526</v>
      </c>
      <c r="J654">
        <f t="shared" si="285"/>
        <v>91.916859122401846</v>
      </c>
      <c r="K654" s="3">
        <v>44806</v>
      </c>
      <c r="L654" s="1">
        <f t="shared" ca="1" si="262"/>
        <v>9296.9047821864551</v>
      </c>
      <c r="M654" t="s">
        <v>895</v>
      </c>
      <c r="N654" s="1">
        <f t="shared" ca="1" si="263"/>
        <v>198.09521781354488</v>
      </c>
      <c r="O654" t="str">
        <f t="shared" ca="1" si="264"/>
        <v>Active</v>
      </c>
      <c r="P654">
        <f t="shared" ca="1" si="265"/>
        <v>10.508083140877599</v>
      </c>
      <c r="Q654" s="3">
        <f t="shared" ca="1" si="266"/>
        <v>44982</v>
      </c>
      <c r="R654" s="1">
        <f t="shared" ca="1" si="267"/>
        <v>152.78579275539909</v>
      </c>
      <c r="S654" t="str">
        <f t="shared" ca="1" si="268"/>
        <v>Deposit</v>
      </c>
      <c r="T654" s="1">
        <f t="shared" ca="1" si="269"/>
        <v>200.09521781354488</v>
      </c>
      <c r="U654" t="str">
        <f t="shared" ca="1" si="270"/>
        <v>Active</v>
      </c>
      <c r="V654">
        <f t="shared" ca="1" si="271"/>
        <v>9.122401847575059</v>
      </c>
      <c r="W654" s="3">
        <f t="shared" ca="1" si="272"/>
        <v>45139</v>
      </c>
      <c r="X654" s="1">
        <f t="shared" ca="1" si="273"/>
        <v>184.06798286134259</v>
      </c>
      <c r="Y654" t="str">
        <f t="shared" ca="1" si="274"/>
        <v>Withdrawal</v>
      </c>
      <c r="Z654" s="1">
        <f t="shared" ca="1" si="275"/>
        <v>16.027234952202292</v>
      </c>
      <c r="AA654" t="str">
        <f t="shared" ca="1" si="276"/>
        <v>Active</v>
      </c>
      <c r="AB654">
        <f t="shared" ca="1" si="277"/>
        <v>75.750577367205537</v>
      </c>
      <c r="AC654" s="3">
        <f t="shared" ca="1" si="278"/>
        <v>45163</v>
      </c>
      <c r="AD654" s="1">
        <f t="shared" ca="1" si="279"/>
        <v>12.348504754719151</v>
      </c>
      <c r="AE654" t="str">
        <f t="shared" ca="1" si="280"/>
        <v>Deposit</v>
      </c>
      <c r="AF654" s="1">
        <f t="shared" ca="1" si="281"/>
        <v>28.375739706921443</v>
      </c>
      <c r="AG654" t="str">
        <f t="shared" ca="1" si="282"/>
        <v>Inactive</v>
      </c>
      <c r="AH654" s="3">
        <f t="shared" si="283"/>
        <v>45810</v>
      </c>
      <c r="AI654">
        <f t="shared" ca="1" si="284"/>
        <v>90.677966101694921</v>
      </c>
    </row>
    <row r="655" spans="1:35" x14ac:dyDescent="0.35">
      <c r="A655">
        <v>124109</v>
      </c>
      <c r="B655" s="5" t="s">
        <v>681</v>
      </c>
      <c r="C655" s="3">
        <v>44309</v>
      </c>
      <c r="D655" s="3">
        <v>44309</v>
      </c>
      <c r="E655" s="6">
        <v>2396</v>
      </c>
      <c r="F655" t="s">
        <v>26</v>
      </c>
      <c r="G655" s="6">
        <v>2396</v>
      </c>
      <c r="H655" t="str">
        <f t="shared" si="260"/>
        <v>Active</v>
      </c>
      <c r="I655">
        <f t="shared" si="261"/>
        <v>8.0831408775981526</v>
      </c>
      <c r="J655">
        <f t="shared" si="285"/>
        <v>91.916859122401846</v>
      </c>
      <c r="K655" s="3">
        <v>44422</v>
      </c>
      <c r="L655" s="1">
        <f t="shared" ca="1" si="262"/>
        <v>991.51295546807523</v>
      </c>
      <c r="M655" t="s">
        <v>896</v>
      </c>
      <c r="N655" s="1">
        <f t="shared" ca="1" si="263"/>
        <v>3387.5129554680752</v>
      </c>
      <c r="O655" t="str">
        <f t="shared" ca="1" si="264"/>
        <v>Active</v>
      </c>
      <c r="P655">
        <f t="shared" ca="1" si="265"/>
        <v>10.508083140877599</v>
      </c>
      <c r="Q655" s="3">
        <f t="shared" ca="1" si="266"/>
        <v>44560</v>
      </c>
      <c r="R655" s="1">
        <f t="shared" ca="1" si="267"/>
        <v>2131.2075918910086</v>
      </c>
      <c r="S655" t="str">
        <f t="shared" ca="1" si="268"/>
        <v>Withdrawal</v>
      </c>
      <c r="T655" s="1">
        <f t="shared" ca="1" si="269"/>
        <v>1256.3053635770666</v>
      </c>
      <c r="U655" t="str">
        <f t="shared" ca="1" si="270"/>
        <v>Active</v>
      </c>
      <c r="V655">
        <f t="shared" ca="1" si="271"/>
        <v>9.122401847575059</v>
      </c>
      <c r="W655" s="3">
        <f t="shared" ca="1" si="272"/>
        <v>44695</v>
      </c>
      <c r="X655" s="1">
        <f t="shared" ca="1" si="273"/>
        <v>42.305200563792312</v>
      </c>
      <c r="Y655" t="str">
        <f t="shared" ca="1" si="274"/>
        <v>Deposit</v>
      </c>
      <c r="Z655" s="1">
        <f t="shared" ca="1" si="275"/>
        <v>1298.610564140859</v>
      </c>
      <c r="AA655" t="str">
        <f t="shared" ca="1" si="276"/>
        <v>Active</v>
      </c>
      <c r="AB655">
        <f t="shared" ca="1" si="277"/>
        <v>75.750577367205537</v>
      </c>
      <c r="AC655" s="3">
        <f t="shared" ca="1" si="278"/>
        <v>44853</v>
      </c>
      <c r="AD655" s="1">
        <f t="shared" ca="1" si="279"/>
        <v>36.525751718491428</v>
      </c>
      <c r="AE655" t="str">
        <f t="shared" ca="1" si="280"/>
        <v>Withdrawal</v>
      </c>
      <c r="AF655" s="1">
        <f t="shared" ca="1" si="281"/>
        <v>1262.0848124223676</v>
      </c>
      <c r="AG655" t="str">
        <f t="shared" ca="1" si="282"/>
        <v>Inactive</v>
      </c>
      <c r="AH655" s="3">
        <f t="shared" si="283"/>
        <v>45810</v>
      </c>
      <c r="AI655">
        <f t="shared" ca="1" si="284"/>
        <v>90.677966101694921</v>
      </c>
    </row>
    <row r="656" spans="1:35" x14ac:dyDescent="0.35">
      <c r="A656">
        <v>124110</v>
      </c>
      <c r="B656" s="5" t="s">
        <v>682</v>
      </c>
      <c r="C656" s="3">
        <v>44253</v>
      </c>
      <c r="D656" s="3">
        <v>44253</v>
      </c>
      <c r="E656" s="6">
        <v>9600</v>
      </c>
      <c r="F656" t="s">
        <v>26</v>
      </c>
      <c r="G656" s="6">
        <v>9600</v>
      </c>
      <c r="H656" t="str">
        <f t="shared" si="260"/>
        <v>Active</v>
      </c>
      <c r="I656">
        <f t="shared" si="261"/>
        <v>8.0831408775981526</v>
      </c>
      <c r="J656">
        <f t="shared" si="285"/>
        <v>91.916859122401846</v>
      </c>
      <c r="K656" s="3">
        <v>44333</v>
      </c>
      <c r="L656" s="1">
        <f t="shared" ca="1" si="262"/>
        <v>750.38450227238081</v>
      </c>
      <c r="M656" t="s">
        <v>895</v>
      </c>
      <c r="N656" s="1">
        <f t="shared" ca="1" si="263"/>
        <v>8849.6154977276201</v>
      </c>
      <c r="O656" t="str">
        <f t="shared" ca="1" si="264"/>
        <v>Active</v>
      </c>
      <c r="P656">
        <f t="shared" ca="1" si="265"/>
        <v>10.508083140877599</v>
      </c>
      <c r="Q656" s="3">
        <f t="shared" ca="1" si="266"/>
        <v>44429</v>
      </c>
      <c r="R656" s="1">
        <f t="shared" ca="1" si="267"/>
        <v>8642.9222714913849</v>
      </c>
      <c r="S656" t="str">
        <f t="shared" ca="1" si="268"/>
        <v>Deposit</v>
      </c>
      <c r="T656" s="1">
        <f t="shared" ca="1" si="269"/>
        <v>8851.6154977276201</v>
      </c>
      <c r="U656" t="str">
        <f t="shared" ca="1" si="270"/>
        <v>Active</v>
      </c>
      <c r="V656">
        <f t="shared" ca="1" si="271"/>
        <v>9.122401847575059</v>
      </c>
      <c r="W656" s="3">
        <f t="shared" ca="1" si="272"/>
        <v>44603</v>
      </c>
      <c r="X656" s="1">
        <f t="shared" ca="1" si="273"/>
        <v>5175.0182225013741</v>
      </c>
      <c r="Y656" t="str">
        <f t="shared" ca="1" si="274"/>
        <v>Deposit</v>
      </c>
      <c r="Z656" s="1">
        <f t="shared" ca="1" si="275"/>
        <v>14026.633720228994</v>
      </c>
      <c r="AA656" t="str">
        <f t="shared" ca="1" si="276"/>
        <v>Active</v>
      </c>
      <c r="AB656">
        <f t="shared" ca="1" si="277"/>
        <v>75.750577367205537</v>
      </c>
      <c r="AC656" s="3">
        <f t="shared" ca="1" si="278"/>
        <v>44610</v>
      </c>
      <c r="AD656" s="1">
        <f t="shared" ca="1" si="279"/>
        <v>6838.8409331216462</v>
      </c>
      <c r="AE656" t="str">
        <f t="shared" ca="1" si="280"/>
        <v>Deposit</v>
      </c>
      <c r="AF656" s="1">
        <f t="shared" ca="1" si="281"/>
        <v>20865.47465335064</v>
      </c>
      <c r="AG656" t="str">
        <f t="shared" ca="1" si="282"/>
        <v>Inactive</v>
      </c>
      <c r="AH656" s="3">
        <f t="shared" si="283"/>
        <v>45810</v>
      </c>
      <c r="AI656">
        <f t="shared" ca="1" si="284"/>
        <v>90.677966101694921</v>
      </c>
    </row>
    <row r="657" spans="1:35" x14ac:dyDescent="0.35">
      <c r="A657">
        <v>124111</v>
      </c>
      <c r="B657" s="5" t="s">
        <v>683</v>
      </c>
      <c r="C657" s="3">
        <v>45035</v>
      </c>
      <c r="D657" s="3">
        <v>45035</v>
      </c>
      <c r="E657" s="6">
        <v>1417</v>
      </c>
      <c r="F657" t="s">
        <v>26</v>
      </c>
      <c r="G657" s="6">
        <v>1417</v>
      </c>
      <c r="H657" t="str">
        <f t="shared" si="260"/>
        <v>Active</v>
      </c>
      <c r="I657">
        <f t="shared" si="261"/>
        <v>8.0831408775981526</v>
      </c>
      <c r="J657">
        <f t="shared" si="285"/>
        <v>91.916859122401846</v>
      </c>
      <c r="K657" s="3">
        <v>45205</v>
      </c>
      <c r="L657" s="1">
        <f t="shared" ca="1" si="262"/>
        <v>1123.3066889221236</v>
      </c>
      <c r="M657" t="s">
        <v>895</v>
      </c>
      <c r="N657" s="1">
        <f t="shared" ca="1" si="263"/>
        <v>293.69331107787639</v>
      </c>
      <c r="O657" t="str">
        <f t="shared" ca="1" si="264"/>
        <v>Active</v>
      </c>
      <c r="P657">
        <f t="shared" ca="1" si="265"/>
        <v>10.508083140877599</v>
      </c>
      <c r="Q657" s="3">
        <f t="shared" ca="1" si="266"/>
        <v>45314</v>
      </c>
      <c r="R657" s="1">
        <f t="shared" ca="1" si="267"/>
        <v>155.7767521731341</v>
      </c>
      <c r="S657" t="str">
        <f t="shared" ca="1" si="268"/>
        <v>Deposit</v>
      </c>
      <c r="T657" s="1">
        <f t="shared" ca="1" si="269"/>
        <v>295.69331107787639</v>
      </c>
      <c r="U657" t="str">
        <f t="shared" ca="1" si="270"/>
        <v>Active</v>
      </c>
      <c r="V657">
        <f t="shared" ca="1" si="271"/>
        <v>9.122401847575059</v>
      </c>
      <c r="W657" s="3">
        <f t="shared" ca="1" si="272"/>
        <v>45384</v>
      </c>
      <c r="X657" s="1">
        <f t="shared" ca="1" si="273"/>
        <v>117.7762246707552</v>
      </c>
      <c r="Y657" t="str">
        <f t="shared" ca="1" si="274"/>
        <v>Deposit</v>
      </c>
      <c r="Z657" s="1">
        <f t="shared" ca="1" si="275"/>
        <v>413.46953574863159</v>
      </c>
      <c r="AA657" t="str">
        <f t="shared" ca="1" si="276"/>
        <v>Inactive</v>
      </c>
      <c r="AB657">
        <f t="shared" ca="1" si="277"/>
        <v>75.750577367205537</v>
      </c>
      <c r="AC657" s="3">
        <f t="shared" ca="1" si="278"/>
        <v>45808</v>
      </c>
      <c r="AD657" s="1">
        <f t="shared" ca="1" si="279"/>
        <v>342.60007428927753</v>
      </c>
      <c r="AE657" t="str">
        <f t="shared" ca="1" si="280"/>
        <v>Deposit</v>
      </c>
      <c r="AF657" s="1">
        <f t="shared" ca="1" si="281"/>
        <v>756.06961003790911</v>
      </c>
      <c r="AG657" t="str">
        <f t="shared" ca="1" si="282"/>
        <v>Active</v>
      </c>
      <c r="AH657" s="3">
        <f t="shared" si="283"/>
        <v>45810</v>
      </c>
      <c r="AI657">
        <f t="shared" ca="1" si="284"/>
        <v>90.677966101694921</v>
      </c>
    </row>
    <row r="658" spans="1:35" x14ac:dyDescent="0.35">
      <c r="A658">
        <v>124112</v>
      </c>
      <c r="B658" s="5" t="s">
        <v>684</v>
      </c>
      <c r="C658" s="3">
        <v>44972</v>
      </c>
      <c r="D658" s="3">
        <v>44972</v>
      </c>
      <c r="E658" s="6">
        <v>7638</v>
      </c>
      <c r="F658" t="s">
        <v>26</v>
      </c>
      <c r="G658" s="6">
        <v>7638</v>
      </c>
      <c r="H658" t="str">
        <f t="shared" si="260"/>
        <v>Active</v>
      </c>
      <c r="I658">
        <f t="shared" si="261"/>
        <v>8.0831408775981526</v>
      </c>
      <c r="J658">
        <f t="shared" si="285"/>
        <v>91.916859122401846</v>
      </c>
      <c r="K658" s="3">
        <v>44994</v>
      </c>
      <c r="L658" s="1">
        <f t="shared" ca="1" si="262"/>
        <v>967.4480026314975</v>
      </c>
      <c r="M658" t="s">
        <v>896</v>
      </c>
      <c r="N658" s="1">
        <f t="shared" ca="1" si="263"/>
        <v>8605.4480026314977</v>
      </c>
      <c r="O658" t="str">
        <f t="shared" ca="1" si="264"/>
        <v>Active</v>
      </c>
      <c r="P658">
        <f t="shared" ca="1" si="265"/>
        <v>10.508083140877599</v>
      </c>
      <c r="Q658" s="3">
        <f t="shared" ca="1" si="266"/>
        <v>45080</v>
      </c>
      <c r="R658" s="1">
        <f t="shared" ca="1" si="267"/>
        <v>4813.2142559337963</v>
      </c>
      <c r="S658" t="str">
        <f t="shared" ca="1" si="268"/>
        <v>Deposit</v>
      </c>
      <c r="T658" s="1">
        <f t="shared" ca="1" si="269"/>
        <v>8607.4480026314977</v>
      </c>
      <c r="U658" t="str">
        <f t="shared" ca="1" si="270"/>
        <v>Active</v>
      </c>
      <c r="V658">
        <f t="shared" ca="1" si="271"/>
        <v>9.122401847575059</v>
      </c>
      <c r="W658" s="3">
        <f t="shared" ca="1" si="272"/>
        <v>45145</v>
      </c>
      <c r="X658" s="1">
        <f t="shared" ca="1" si="273"/>
        <v>7760.6276140819446</v>
      </c>
      <c r="Y658" t="str">
        <f t="shared" ca="1" si="274"/>
        <v>Withdrawal</v>
      </c>
      <c r="Z658" s="1">
        <f t="shared" ca="1" si="275"/>
        <v>846.82038854955317</v>
      </c>
      <c r="AA658" t="str">
        <f t="shared" ca="1" si="276"/>
        <v>Inactive</v>
      </c>
      <c r="AB658">
        <f t="shared" ca="1" si="277"/>
        <v>75.750577367205537</v>
      </c>
      <c r="AC658" s="3">
        <f t="shared" ca="1" si="278"/>
        <v>45557</v>
      </c>
      <c r="AD658" s="1">
        <f t="shared" ca="1" si="279"/>
        <v>504.00013518455302</v>
      </c>
      <c r="AE658" t="str">
        <f t="shared" ca="1" si="280"/>
        <v>Withdrawal</v>
      </c>
      <c r="AF658" s="1">
        <f t="shared" ca="1" si="281"/>
        <v>342.82025336500016</v>
      </c>
      <c r="AG658" t="str">
        <f t="shared" ca="1" si="282"/>
        <v>Inactive</v>
      </c>
      <c r="AH658" s="3">
        <f t="shared" si="283"/>
        <v>45810</v>
      </c>
      <c r="AI658">
        <f t="shared" ca="1" si="284"/>
        <v>90.677966101694921</v>
      </c>
    </row>
    <row r="659" spans="1:35" x14ac:dyDescent="0.35">
      <c r="A659">
        <v>124113</v>
      </c>
      <c r="B659" s="5" t="s">
        <v>685</v>
      </c>
      <c r="C659" s="3">
        <v>44275</v>
      </c>
      <c r="D659" s="3">
        <v>44275</v>
      </c>
      <c r="E659" s="6">
        <v>3576</v>
      </c>
      <c r="F659" t="s">
        <v>26</v>
      </c>
      <c r="G659" s="6">
        <v>3576</v>
      </c>
      <c r="H659" t="str">
        <f t="shared" si="260"/>
        <v>Active</v>
      </c>
      <c r="I659">
        <f t="shared" si="261"/>
        <v>8.0831408775981526</v>
      </c>
      <c r="J659">
        <f t="shared" si="285"/>
        <v>91.916859122401846</v>
      </c>
      <c r="K659" s="3">
        <v>44455</v>
      </c>
      <c r="L659" s="1">
        <f t="shared" ca="1" si="262"/>
        <v>3468.3661087037735</v>
      </c>
      <c r="M659" t="s">
        <v>896</v>
      </c>
      <c r="N659" s="1">
        <f t="shared" ca="1" si="263"/>
        <v>7044.3661087037735</v>
      </c>
      <c r="O659" t="str">
        <f t="shared" ca="1" si="264"/>
        <v>Active</v>
      </c>
      <c r="P659">
        <f t="shared" ca="1" si="265"/>
        <v>10.508083140877599</v>
      </c>
      <c r="Q659" s="3">
        <f t="shared" ca="1" si="266"/>
        <v>44511</v>
      </c>
      <c r="R659" s="1">
        <f t="shared" ca="1" si="267"/>
        <v>4524.9970355468686</v>
      </c>
      <c r="S659" t="str">
        <f t="shared" ca="1" si="268"/>
        <v>Withdrawal</v>
      </c>
      <c r="T659" s="1">
        <f t="shared" ca="1" si="269"/>
        <v>2519.369073156905</v>
      </c>
      <c r="U659" t="str">
        <f t="shared" ca="1" si="270"/>
        <v>Active</v>
      </c>
      <c r="V659">
        <f t="shared" ca="1" si="271"/>
        <v>9.122401847575059</v>
      </c>
      <c r="W659" s="3">
        <f t="shared" ca="1" si="272"/>
        <v>44651</v>
      </c>
      <c r="X659" s="1">
        <f t="shared" ca="1" si="273"/>
        <v>711.51864830340537</v>
      </c>
      <c r="Y659" t="str">
        <f t="shared" ca="1" si="274"/>
        <v>Deposit</v>
      </c>
      <c r="Z659" s="1">
        <f t="shared" ca="1" si="275"/>
        <v>3230.8877214603103</v>
      </c>
      <c r="AA659" t="str">
        <f t="shared" ca="1" si="276"/>
        <v>Inactive</v>
      </c>
      <c r="AB659">
        <f t="shared" ca="1" si="277"/>
        <v>75.750577367205537</v>
      </c>
      <c r="AC659" s="3">
        <f t="shared" ca="1" si="278"/>
        <v>45189</v>
      </c>
      <c r="AD659" s="1">
        <f t="shared" ca="1" si="279"/>
        <v>576.0154554459881</v>
      </c>
      <c r="AE659" t="str">
        <f t="shared" ca="1" si="280"/>
        <v>Withdrawal</v>
      </c>
      <c r="AF659" s="1">
        <f t="shared" ca="1" si="281"/>
        <v>2654.8722660143221</v>
      </c>
      <c r="AG659" t="str">
        <f t="shared" ca="1" si="282"/>
        <v>Inactive</v>
      </c>
      <c r="AH659" s="3">
        <f t="shared" si="283"/>
        <v>45810</v>
      </c>
      <c r="AI659">
        <f t="shared" ca="1" si="284"/>
        <v>90.677966101694921</v>
      </c>
    </row>
    <row r="660" spans="1:35" x14ac:dyDescent="0.35">
      <c r="A660">
        <v>124114</v>
      </c>
      <c r="B660" s="5" t="s">
        <v>686</v>
      </c>
      <c r="C660" s="3">
        <v>44947</v>
      </c>
      <c r="D660" s="3">
        <v>44947</v>
      </c>
      <c r="E660" s="6">
        <v>1347</v>
      </c>
      <c r="F660" t="s">
        <v>26</v>
      </c>
      <c r="G660" s="6">
        <v>1347</v>
      </c>
      <c r="H660" t="str">
        <f t="shared" si="260"/>
        <v>Active</v>
      </c>
      <c r="I660">
        <f t="shared" si="261"/>
        <v>8.0831408775981526</v>
      </c>
      <c r="J660">
        <f t="shared" si="285"/>
        <v>91.916859122401846</v>
      </c>
      <c r="K660" s="3">
        <v>45032</v>
      </c>
      <c r="L660" s="1">
        <f t="shared" ca="1" si="262"/>
        <v>1065.1129492774301</v>
      </c>
      <c r="M660" t="s">
        <v>896</v>
      </c>
      <c r="N660" s="1">
        <f t="shared" ca="1" si="263"/>
        <v>2412.1129492774298</v>
      </c>
      <c r="O660" t="str">
        <f t="shared" ca="1" si="264"/>
        <v>Active</v>
      </c>
      <c r="P660">
        <f t="shared" ca="1" si="265"/>
        <v>10.508083140877599</v>
      </c>
      <c r="Q660" s="3">
        <f t="shared" ca="1" si="266"/>
        <v>45144</v>
      </c>
      <c r="R660" s="1">
        <f t="shared" ca="1" si="267"/>
        <v>1363.8305743349144</v>
      </c>
      <c r="S660" t="str">
        <f t="shared" ca="1" si="268"/>
        <v>Withdrawal</v>
      </c>
      <c r="T660" s="1">
        <f t="shared" ca="1" si="269"/>
        <v>1048.2823749425154</v>
      </c>
      <c r="U660" t="str">
        <f t="shared" ca="1" si="270"/>
        <v>Active</v>
      </c>
      <c r="V660">
        <f t="shared" ca="1" si="271"/>
        <v>9.122401847575059</v>
      </c>
      <c r="W660" s="3">
        <f t="shared" ca="1" si="272"/>
        <v>45305</v>
      </c>
      <c r="X660" s="1">
        <f t="shared" ca="1" si="273"/>
        <v>195.50927537668727</v>
      </c>
      <c r="Y660" t="str">
        <f t="shared" ca="1" si="274"/>
        <v>Withdrawal</v>
      </c>
      <c r="Z660" s="1">
        <f t="shared" ca="1" si="275"/>
        <v>852.77309956582815</v>
      </c>
      <c r="AA660" t="str">
        <f t="shared" ca="1" si="276"/>
        <v>Inactive</v>
      </c>
      <c r="AB660">
        <f t="shared" ca="1" si="277"/>
        <v>75.750577367205537</v>
      </c>
      <c r="AC660" s="3">
        <f t="shared" ca="1" si="278"/>
        <v>45783</v>
      </c>
      <c r="AD660" s="1">
        <f t="shared" ca="1" si="279"/>
        <v>815.27693362434763</v>
      </c>
      <c r="AE660" t="str">
        <f t="shared" ca="1" si="280"/>
        <v>Withdrawal</v>
      </c>
      <c r="AF660" s="1">
        <f t="shared" ca="1" si="281"/>
        <v>37.496165941480513</v>
      </c>
      <c r="AG660" t="str">
        <f t="shared" ca="1" si="282"/>
        <v>Active</v>
      </c>
      <c r="AH660" s="3">
        <f t="shared" si="283"/>
        <v>45810</v>
      </c>
      <c r="AI660">
        <f t="shared" ca="1" si="284"/>
        <v>90.677966101694921</v>
      </c>
    </row>
    <row r="661" spans="1:35" x14ac:dyDescent="0.35">
      <c r="A661">
        <v>124115</v>
      </c>
      <c r="B661" s="5" t="s">
        <v>687</v>
      </c>
      <c r="C661" s="3">
        <v>44310</v>
      </c>
      <c r="D661" s="3">
        <v>44310</v>
      </c>
      <c r="E661" s="6">
        <v>3623</v>
      </c>
      <c r="F661" t="s">
        <v>26</v>
      </c>
      <c r="G661" s="6">
        <v>3623</v>
      </c>
      <c r="H661" t="str">
        <f t="shared" si="260"/>
        <v>Active</v>
      </c>
      <c r="I661">
        <f t="shared" si="261"/>
        <v>8.0831408775981526</v>
      </c>
      <c r="J661">
        <f t="shared" si="285"/>
        <v>91.916859122401846</v>
      </c>
      <c r="K661" s="3">
        <v>44396</v>
      </c>
      <c r="L661" s="1">
        <f t="shared" ca="1" si="262"/>
        <v>3139.3326839308447</v>
      </c>
      <c r="M661" t="s">
        <v>896</v>
      </c>
      <c r="N661" s="1">
        <f t="shared" ca="1" si="263"/>
        <v>6762.3326839308447</v>
      </c>
      <c r="O661" t="str">
        <f t="shared" ca="1" si="264"/>
        <v>Active</v>
      </c>
      <c r="P661">
        <f t="shared" ca="1" si="265"/>
        <v>10.508083140877599</v>
      </c>
      <c r="Q661" s="3">
        <f t="shared" ca="1" si="266"/>
        <v>44510</v>
      </c>
      <c r="R661" s="1">
        <f t="shared" ca="1" si="267"/>
        <v>5135.001920531281</v>
      </c>
      <c r="S661" t="str">
        <f t="shared" ca="1" si="268"/>
        <v>Deposit</v>
      </c>
      <c r="T661" s="1">
        <f t="shared" ca="1" si="269"/>
        <v>6764.3326839308447</v>
      </c>
      <c r="U661" t="str">
        <f t="shared" ca="1" si="270"/>
        <v>Active</v>
      </c>
      <c r="V661">
        <f t="shared" ca="1" si="271"/>
        <v>9.122401847575059</v>
      </c>
      <c r="W661" s="3">
        <f t="shared" ca="1" si="272"/>
        <v>44590</v>
      </c>
      <c r="X661" s="1">
        <f t="shared" ca="1" si="273"/>
        <v>1191.1396842285396</v>
      </c>
      <c r="Y661" t="str">
        <f t="shared" ca="1" si="274"/>
        <v>Deposit</v>
      </c>
      <c r="Z661" s="1">
        <f t="shared" ca="1" si="275"/>
        <v>7955.4723681593841</v>
      </c>
      <c r="AA661" t="str">
        <f t="shared" ca="1" si="276"/>
        <v>Inactive</v>
      </c>
      <c r="AB661">
        <f t="shared" ca="1" si="277"/>
        <v>75.750577367205537</v>
      </c>
      <c r="AC661" s="3">
        <f t="shared" ca="1" si="278"/>
        <v>45160</v>
      </c>
      <c r="AD661" s="1">
        <f t="shared" ca="1" si="279"/>
        <v>651.97757580082532</v>
      </c>
      <c r="AE661" t="str">
        <f t="shared" ca="1" si="280"/>
        <v>Deposit</v>
      </c>
      <c r="AF661" s="1">
        <f t="shared" ca="1" si="281"/>
        <v>8607.4499439602096</v>
      </c>
      <c r="AG661" t="str">
        <f t="shared" ca="1" si="282"/>
        <v>Inactive</v>
      </c>
      <c r="AH661" s="3">
        <f t="shared" si="283"/>
        <v>45810</v>
      </c>
      <c r="AI661">
        <f t="shared" ca="1" si="284"/>
        <v>90.677966101694921</v>
      </c>
    </row>
    <row r="662" spans="1:35" x14ac:dyDescent="0.35">
      <c r="A662">
        <v>124116</v>
      </c>
      <c r="B662" s="5" t="s">
        <v>688</v>
      </c>
      <c r="C662" s="3">
        <v>44502</v>
      </c>
      <c r="D662" s="3">
        <v>44502</v>
      </c>
      <c r="E662" s="6">
        <v>6630</v>
      </c>
      <c r="F662" t="s">
        <v>26</v>
      </c>
      <c r="G662" s="6">
        <v>6630</v>
      </c>
      <c r="H662" t="str">
        <f t="shared" si="260"/>
        <v>Active</v>
      </c>
      <c r="I662">
        <f t="shared" si="261"/>
        <v>8.0831408775981526</v>
      </c>
      <c r="J662">
        <f t="shared" si="285"/>
        <v>91.916859122401846</v>
      </c>
      <c r="K662" s="3">
        <v>44525</v>
      </c>
      <c r="L662" s="1">
        <f t="shared" ca="1" si="262"/>
        <v>1169.154645240254</v>
      </c>
      <c r="M662" t="s">
        <v>896</v>
      </c>
      <c r="N662" s="1">
        <f t="shared" ca="1" si="263"/>
        <v>7799.1546452402545</v>
      </c>
      <c r="O662" t="str">
        <f t="shared" ca="1" si="264"/>
        <v>Active</v>
      </c>
      <c r="P662">
        <f t="shared" ca="1" si="265"/>
        <v>10.508083140877599</v>
      </c>
      <c r="Q662" s="3">
        <f t="shared" ca="1" si="266"/>
        <v>44622</v>
      </c>
      <c r="R662" s="1">
        <f t="shared" ca="1" si="267"/>
        <v>7378.4899932786502</v>
      </c>
      <c r="S662" t="str">
        <f t="shared" ca="1" si="268"/>
        <v>Deposit</v>
      </c>
      <c r="T662" s="1">
        <f t="shared" ca="1" si="269"/>
        <v>7801.1546452402545</v>
      </c>
      <c r="U662" t="str">
        <f t="shared" ca="1" si="270"/>
        <v>Active</v>
      </c>
      <c r="V662">
        <f t="shared" ca="1" si="271"/>
        <v>9.122401847575059</v>
      </c>
      <c r="W662" s="3">
        <f t="shared" ca="1" si="272"/>
        <v>44634</v>
      </c>
      <c r="X662" s="1">
        <f t="shared" ca="1" si="273"/>
        <v>7374.8018743576358</v>
      </c>
      <c r="Y662" t="str">
        <f t="shared" ca="1" si="274"/>
        <v>Deposit</v>
      </c>
      <c r="Z662" s="1">
        <f t="shared" ca="1" si="275"/>
        <v>15175.95651959789</v>
      </c>
      <c r="AA662" t="str">
        <f t="shared" ca="1" si="276"/>
        <v>Inactive</v>
      </c>
      <c r="AB662">
        <f t="shared" ca="1" si="277"/>
        <v>75.750577367205537</v>
      </c>
      <c r="AC662" s="3">
        <f t="shared" ca="1" si="278"/>
        <v>45093</v>
      </c>
      <c r="AD662" s="1">
        <f t="shared" ca="1" si="279"/>
        <v>13229.396791914267</v>
      </c>
      <c r="AE662" t="str">
        <f t="shared" ca="1" si="280"/>
        <v>Withdrawal</v>
      </c>
      <c r="AF662" s="1">
        <f t="shared" ca="1" si="281"/>
        <v>1946.5597276836234</v>
      </c>
      <c r="AG662" t="str">
        <f t="shared" ca="1" si="282"/>
        <v>Inactive</v>
      </c>
      <c r="AH662" s="3">
        <f t="shared" si="283"/>
        <v>45810</v>
      </c>
      <c r="AI662">
        <f t="shared" ca="1" si="284"/>
        <v>90.677966101694921</v>
      </c>
    </row>
    <row r="663" spans="1:35" x14ac:dyDescent="0.35">
      <c r="A663">
        <v>124117</v>
      </c>
      <c r="B663" s="5" t="s">
        <v>689</v>
      </c>
      <c r="C663" s="3">
        <v>44567</v>
      </c>
      <c r="D663" s="3">
        <v>44567</v>
      </c>
      <c r="E663" s="6">
        <v>3644</v>
      </c>
      <c r="F663" t="s">
        <v>26</v>
      </c>
      <c r="G663" s="6">
        <v>3644</v>
      </c>
      <c r="H663" t="str">
        <f t="shared" si="260"/>
        <v>Active</v>
      </c>
      <c r="I663">
        <f t="shared" si="261"/>
        <v>8.0831408775981526</v>
      </c>
      <c r="J663">
        <f t="shared" si="285"/>
        <v>91.916859122401846</v>
      </c>
      <c r="K663" s="3">
        <v>44647</v>
      </c>
      <c r="L663" s="1">
        <f t="shared" ca="1" si="262"/>
        <v>1481.3563400071077</v>
      </c>
      <c r="M663" t="s">
        <v>895</v>
      </c>
      <c r="N663" s="1">
        <f t="shared" ca="1" si="263"/>
        <v>2162.643659992892</v>
      </c>
      <c r="O663" t="str">
        <f t="shared" ca="1" si="264"/>
        <v>Active</v>
      </c>
      <c r="P663">
        <f t="shared" ca="1" si="265"/>
        <v>10.508083140877599</v>
      </c>
      <c r="Q663" s="3">
        <f t="shared" ca="1" si="266"/>
        <v>44730</v>
      </c>
      <c r="R663" s="1">
        <f t="shared" ca="1" si="267"/>
        <v>1823.524925618987</v>
      </c>
      <c r="S663" t="str">
        <f t="shared" ca="1" si="268"/>
        <v>Deposit</v>
      </c>
      <c r="T663" s="1">
        <f t="shared" ca="1" si="269"/>
        <v>2164.643659992892</v>
      </c>
      <c r="U663" t="str">
        <f t="shared" ca="1" si="270"/>
        <v>Active</v>
      </c>
      <c r="V663">
        <f t="shared" ca="1" si="271"/>
        <v>9.122401847575059</v>
      </c>
      <c r="W663" s="3">
        <f t="shared" ca="1" si="272"/>
        <v>44854</v>
      </c>
      <c r="X663" s="1">
        <f t="shared" ca="1" si="273"/>
        <v>256.70977770593942</v>
      </c>
      <c r="Y663" t="str">
        <f t="shared" ca="1" si="274"/>
        <v>Withdrawal</v>
      </c>
      <c r="Z663" s="1">
        <f t="shared" ca="1" si="275"/>
        <v>1907.9338822869527</v>
      </c>
      <c r="AA663" t="str">
        <f t="shared" ca="1" si="276"/>
        <v>Inactive</v>
      </c>
      <c r="AB663">
        <f t="shared" ca="1" si="277"/>
        <v>75.750577367205537</v>
      </c>
      <c r="AC663" s="3">
        <f t="shared" ca="1" si="278"/>
        <v>45334</v>
      </c>
      <c r="AD663" s="1">
        <f t="shared" ca="1" si="279"/>
        <v>1021.988756709334</v>
      </c>
      <c r="AE663" t="str">
        <f t="shared" ca="1" si="280"/>
        <v>Withdrawal</v>
      </c>
      <c r="AF663" s="1">
        <f t="shared" ca="1" si="281"/>
        <v>885.94512557761868</v>
      </c>
      <c r="AG663" t="str">
        <f t="shared" ca="1" si="282"/>
        <v>Inactive</v>
      </c>
      <c r="AH663" s="3">
        <f t="shared" si="283"/>
        <v>45810</v>
      </c>
      <c r="AI663">
        <f t="shared" ca="1" si="284"/>
        <v>90.677966101694921</v>
      </c>
    </row>
    <row r="664" spans="1:35" x14ac:dyDescent="0.35">
      <c r="A664">
        <v>124118</v>
      </c>
      <c r="B664" s="5" t="s">
        <v>690</v>
      </c>
      <c r="C664" s="3">
        <v>44990</v>
      </c>
      <c r="D664" s="3">
        <v>44990</v>
      </c>
      <c r="E664" s="6">
        <v>8611</v>
      </c>
      <c r="F664" t="s">
        <v>26</v>
      </c>
      <c r="G664" s="6">
        <v>8611</v>
      </c>
      <c r="H664" t="str">
        <f t="shared" si="260"/>
        <v>Active</v>
      </c>
      <c r="I664">
        <f t="shared" si="261"/>
        <v>8.0831408775981526</v>
      </c>
      <c r="J664">
        <f t="shared" si="285"/>
        <v>91.916859122401846</v>
      </c>
      <c r="K664" s="3">
        <v>45130</v>
      </c>
      <c r="L664" s="1">
        <f t="shared" ca="1" si="262"/>
        <v>2102.5509986577958</v>
      </c>
      <c r="M664" t="s">
        <v>895</v>
      </c>
      <c r="N664" s="1">
        <f t="shared" ca="1" si="263"/>
        <v>6508.4490013422037</v>
      </c>
      <c r="O664" t="str">
        <f t="shared" ca="1" si="264"/>
        <v>Active</v>
      </c>
      <c r="P664">
        <f t="shared" ca="1" si="265"/>
        <v>10.508083140877599</v>
      </c>
      <c r="Q664" s="3">
        <f t="shared" ca="1" si="266"/>
        <v>45190</v>
      </c>
      <c r="R664" s="1">
        <f t="shared" ca="1" si="267"/>
        <v>1689.4425692076409</v>
      </c>
      <c r="S664" t="str">
        <f t="shared" ca="1" si="268"/>
        <v>Deposit</v>
      </c>
      <c r="T664" s="1">
        <f t="shared" ca="1" si="269"/>
        <v>6510.4490013422037</v>
      </c>
      <c r="U664" t="str">
        <f t="shared" ca="1" si="270"/>
        <v>Active</v>
      </c>
      <c r="V664">
        <f t="shared" ca="1" si="271"/>
        <v>9.122401847575059</v>
      </c>
      <c r="W664" s="3">
        <f t="shared" ca="1" si="272"/>
        <v>45368</v>
      </c>
      <c r="X664" s="1">
        <f t="shared" ca="1" si="273"/>
        <v>6245.7390902737197</v>
      </c>
      <c r="Y664" t="str">
        <f t="shared" ca="1" si="274"/>
        <v>Withdrawal</v>
      </c>
      <c r="Z664" s="1">
        <f t="shared" ca="1" si="275"/>
        <v>264.70991106848396</v>
      </c>
      <c r="AA664" t="str">
        <f t="shared" ca="1" si="276"/>
        <v>Inactive</v>
      </c>
      <c r="AB664">
        <f t="shared" ca="1" si="277"/>
        <v>75.750577367205537</v>
      </c>
      <c r="AC664" s="3">
        <f t="shared" ca="1" si="278"/>
        <v>45868</v>
      </c>
      <c r="AD664" s="1">
        <f t="shared" ca="1" si="279"/>
        <v>256.41883383757204</v>
      </c>
      <c r="AE664" t="str">
        <f t="shared" ca="1" si="280"/>
        <v>Withdrawal</v>
      </c>
      <c r="AF664" s="1">
        <f t="shared" ca="1" si="281"/>
        <v>8.2910772309119238</v>
      </c>
      <c r="AG664" t="e">
        <f t="shared" ca="1" si="282"/>
        <v>#NUM!</v>
      </c>
      <c r="AH664" s="3">
        <f t="shared" si="283"/>
        <v>45810</v>
      </c>
      <c r="AI664">
        <f t="shared" ca="1" si="284"/>
        <v>90.677966101694921</v>
      </c>
    </row>
    <row r="665" spans="1:35" x14ac:dyDescent="0.35">
      <c r="A665">
        <v>124119</v>
      </c>
      <c r="B665" s="5" t="s">
        <v>691</v>
      </c>
      <c r="C665" s="3">
        <v>45000</v>
      </c>
      <c r="D665" s="3">
        <v>45000</v>
      </c>
      <c r="E665" s="6">
        <v>9809</v>
      </c>
      <c r="F665" t="s">
        <v>26</v>
      </c>
      <c r="G665" s="6">
        <v>9809</v>
      </c>
      <c r="H665" t="str">
        <f t="shared" si="260"/>
        <v>Active</v>
      </c>
      <c r="I665">
        <f t="shared" si="261"/>
        <v>8.0831408775981526</v>
      </c>
      <c r="J665">
        <f t="shared" si="285"/>
        <v>91.916859122401846</v>
      </c>
      <c r="K665" s="3">
        <v>45112</v>
      </c>
      <c r="L665" s="1">
        <f t="shared" ca="1" si="262"/>
        <v>4737.0217925910238</v>
      </c>
      <c r="M665" t="s">
        <v>896</v>
      </c>
      <c r="N665" s="1">
        <f t="shared" ca="1" si="263"/>
        <v>14546.021792591024</v>
      </c>
      <c r="O665" t="str">
        <f t="shared" ca="1" si="264"/>
        <v>Active</v>
      </c>
      <c r="P665">
        <f t="shared" ca="1" si="265"/>
        <v>10.508083140877599</v>
      </c>
      <c r="Q665" s="3">
        <f t="shared" ca="1" si="266"/>
        <v>45122</v>
      </c>
      <c r="R665" s="1">
        <f t="shared" ca="1" si="267"/>
        <v>1269.7554429184106</v>
      </c>
      <c r="S665" t="str">
        <f t="shared" ca="1" si="268"/>
        <v>Deposit</v>
      </c>
      <c r="T665" s="1">
        <f t="shared" ca="1" si="269"/>
        <v>14548.021792591024</v>
      </c>
      <c r="U665" t="str">
        <f t="shared" ca="1" si="270"/>
        <v>Active</v>
      </c>
      <c r="V665">
        <f t="shared" ca="1" si="271"/>
        <v>9.122401847575059</v>
      </c>
      <c r="W665" s="3">
        <f t="shared" ca="1" si="272"/>
        <v>45146</v>
      </c>
      <c r="X665" s="1">
        <f t="shared" ca="1" si="273"/>
        <v>4978.1793496649216</v>
      </c>
      <c r="Y665" t="str">
        <f t="shared" ca="1" si="274"/>
        <v>Withdrawal</v>
      </c>
      <c r="Z665" s="1">
        <f t="shared" ca="1" si="275"/>
        <v>9569.8424429261031</v>
      </c>
      <c r="AA665" t="str">
        <f t="shared" ca="1" si="276"/>
        <v>Inactive</v>
      </c>
      <c r="AB665">
        <f t="shared" ca="1" si="277"/>
        <v>75.750577367205537</v>
      </c>
      <c r="AC665" s="3">
        <f t="shared" ca="1" si="278"/>
        <v>45617</v>
      </c>
      <c r="AD665" s="1">
        <f t="shared" ca="1" si="279"/>
        <v>9463.8786550331606</v>
      </c>
      <c r="AE665" t="str">
        <f t="shared" ca="1" si="280"/>
        <v>Withdrawal</v>
      </c>
      <c r="AF665" s="1">
        <f t="shared" ca="1" si="281"/>
        <v>105.96378789294249</v>
      </c>
      <c r="AG665" t="str">
        <f t="shared" ca="1" si="282"/>
        <v>Inactive</v>
      </c>
      <c r="AH665" s="3">
        <f t="shared" si="283"/>
        <v>45810</v>
      </c>
      <c r="AI665">
        <f t="shared" ca="1" si="284"/>
        <v>90.677966101694921</v>
      </c>
    </row>
    <row r="666" spans="1:35" x14ac:dyDescent="0.35">
      <c r="A666">
        <v>124120</v>
      </c>
      <c r="B666" s="5" t="s">
        <v>692</v>
      </c>
      <c r="C666" s="3">
        <v>44779</v>
      </c>
      <c r="D666" s="3">
        <v>44779</v>
      </c>
      <c r="E666" s="6">
        <v>6099</v>
      </c>
      <c r="F666" t="s">
        <v>26</v>
      </c>
      <c r="G666" s="6">
        <v>6099</v>
      </c>
      <c r="H666" t="str">
        <f t="shared" si="260"/>
        <v>Active</v>
      </c>
      <c r="I666">
        <f t="shared" si="261"/>
        <v>8.0831408775981526</v>
      </c>
      <c r="J666">
        <f t="shared" si="285"/>
        <v>91.916859122401846</v>
      </c>
      <c r="K666" s="3">
        <v>44813</v>
      </c>
      <c r="L666" s="1">
        <f t="shared" ca="1" si="262"/>
        <v>3024.1531193921446</v>
      </c>
      <c r="M666" t="s">
        <v>896</v>
      </c>
      <c r="N666" s="1">
        <f t="shared" ca="1" si="263"/>
        <v>9123.1531193921437</v>
      </c>
      <c r="O666" t="str">
        <f t="shared" ca="1" si="264"/>
        <v>Inactive</v>
      </c>
      <c r="P666">
        <f t="shared" ca="1" si="265"/>
        <v>10.508083140877599</v>
      </c>
      <c r="Q666" s="3">
        <f t="shared" ca="1" si="266"/>
        <v>44999</v>
      </c>
      <c r="R666" s="1">
        <f t="shared" ca="1" si="267"/>
        <v>7142.9236852739086</v>
      </c>
      <c r="S666" t="str">
        <f t="shared" ca="1" si="268"/>
        <v>Withdrawal</v>
      </c>
      <c r="T666" s="1">
        <f t="shared" ca="1" si="269"/>
        <v>1980.2294341182351</v>
      </c>
      <c r="U666" t="str">
        <f t="shared" ca="1" si="270"/>
        <v>Inactive</v>
      </c>
      <c r="V666">
        <f t="shared" ca="1" si="271"/>
        <v>9.122401847575059</v>
      </c>
      <c r="W666" s="3">
        <f t="shared" ca="1" si="272"/>
        <v>45194</v>
      </c>
      <c r="X666" s="1">
        <f t="shared" ca="1" si="273"/>
        <v>1355.3184668908316</v>
      </c>
      <c r="Y666" t="str">
        <f t="shared" ca="1" si="274"/>
        <v>Withdrawal</v>
      </c>
      <c r="Z666" s="1">
        <f t="shared" ca="1" si="275"/>
        <v>624.91096722740349</v>
      </c>
      <c r="AA666" t="str">
        <f t="shared" ca="1" si="276"/>
        <v>Inactive</v>
      </c>
      <c r="AB666">
        <f t="shared" ca="1" si="277"/>
        <v>75.750577367205537</v>
      </c>
      <c r="AC666" s="3">
        <f t="shared" ca="1" si="278"/>
        <v>45644</v>
      </c>
      <c r="AD666" s="1">
        <f t="shared" ca="1" si="279"/>
        <v>82.269204983975882</v>
      </c>
      <c r="AE666" t="str">
        <f t="shared" ca="1" si="280"/>
        <v>Withdrawal</v>
      </c>
      <c r="AF666" s="1">
        <f t="shared" ca="1" si="281"/>
        <v>542.64176224342759</v>
      </c>
      <c r="AG666" t="str">
        <f t="shared" ca="1" si="282"/>
        <v>Active</v>
      </c>
      <c r="AH666" s="3">
        <f t="shared" si="283"/>
        <v>45810</v>
      </c>
      <c r="AI666">
        <f t="shared" ca="1" si="284"/>
        <v>90.677966101694921</v>
      </c>
    </row>
    <row r="667" spans="1:35" x14ac:dyDescent="0.35">
      <c r="A667">
        <v>124121</v>
      </c>
      <c r="B667" s="5" t="s">
        <v>693</v>
      </c>
      <c r="C667" s="3">
        <v>44208</v>
      </c>
      <c r="D667" s="3">
        <v>44208</v>
      </c>
      <c r="E667" s="6">
        <v>8213</v>
      </c>
      <c r="F667" t="s">
        <v>26</v>
      </c>
      <c r="G667" s="6">
        <v>8213</v>
      </c>
      <c r="H667" t="str">
        <f t="shared" si="260"/>
        <v>Active</v>
      </c>
      <c r="I667">
        <f t="shared" si="261"/>
        <v>8.0831408775981526</v>
      </c>
      <c r="J667">
        <f t="shared" si="285"/>
        <v>91.916859122401846</v>
      </c>
      <c r="K667" s="3">
        <v>44314</v>
      </c>
      <c r="L667" s="1">
        <f t="shared" ca="1" si="262"/>
        <v>2062.1356701673812</v>
      </c>
      <c r="M667" t="s">
        <v>896</v>
      </c>
      <c r="N667" s="1">
        <f t="shared" ca="1" si="263"/>
        <v>10275.135670167381</v>
      </c>
      <c r="O667" t="str">
        <f t="shared" ca="1" si="264"/>
        <v>Active</v>
      </c>
      <c r="P667">
        <f t="shared" ca="1" si="265"/>
        <v>10.508083140877599</v>
      </c>
      <c r="Q667" s="3">
        <f t="shared" ca="1" si="266"/>
        <v>44401</v>
      </c>
      <c r="R667" s="1">
        <f t="shared" ca="1" si="267"/>
        <v>9239.7766462800682</v>
      </c>
      <c r="S667" t="str">
        <f t="shared" ca="1" si="268"/>
        <v>Withdrawal</v>
      </c>
      <c r="T667" s="1">
        <f t="shared" ca="1" si="269"/>
        <v>1035.359023887313</v>
      </c>
      <c r="U667" t="str">
        <f t="shared" ca="1" si="270"/>
        <v>Active</v>
      </c>
      <c r="V667">
        <f t="shared" ca="1" si="271"/>
        <v>9.122401847575059</v>
      </c>
      <c r="W667" s="3">
        <f t="shared" ca="1" si="272"/>
        <v>44516</v>
      </c>
      <c r="X667" s="1">
        <f t="shared" ca="1" si="273"/>
        <v>746.84085743155276</v>
      </c>
      <c r="Y667" t="str">
        <f t="shared" ca="1" si="274"/>
        <v>Deposit</v>
      </c>
      <c r="Z667" s="1">
        <f t="shared" ca="1" si="275"/>
        <v>1782.1998813188657</v>
      </c>
      <c r="AA667" t="str">
        <f t="shared" ca="1" si="276"/>
        <v>Inactive</v>
      </c>
      <c r="AB667">
        <f t="shared" ca="1" si="277"/>
        <v>75.750577367205537</v>
      </c>
      <c r="AC667" s="3">
        <f t="shared" ca="1" si="278"/>
        <v>44751</v>
      </c>
      <c r="AD667" s="1">
        <f t="shared" ca="1" si="279"/>
        <v>189.05108458464278</v>
      </c>
      <c r="AE667" t="str">
        <f t="shared" ca="1" si="280"/>
        <v>Withdrawal</v>
      </c>
      <c r="AF667" s="1">
        <f t="shared" ca="1" si="281"/>
        <v>1593.148796734223</v>
      </c>
      <c r="AG667" t="str">
        <f t="shared" ca="1" si="282"/>
        <v>Inactive</v>
      </c>
      <c r="AH667" s="3">
        <f t="shared" si="283"/>
        <v>45810</v>
      </c>
      <c r="AI667">
        <f t="shared" ca="1" si="284"/>
        <v>90.677966101694921</v>
      </c>
    </row>
    <row r="668" spans="1:35" x14ac:dyDescent="0.35">
      <c r="A668">
        <v>124122</v>
      </c>
      <c r="B668" s="5" t="s">
        <v>694</v>
      </c>
      <c r="C668" s="3">
        <v>44186</v>
      </c>
      <c r="D668" s="3">
        <v>44186</v>
      </c>
      <c r="E668" s="6">
        <v>9241</v>
      </c>
      <c r="F668" t="s">
        <v>26</v>
      </c>
      <c r="G668" s="6">
        <v>9241</v>
      </c>
      <c r="H668" t="str">
        <f t="shared" si="260"/>
        <v>Active</v>
      </c>
      <c r="I668">
        <f t="shared" si="261"/>
        <v>8.0831408775981526</v>
      </c>
      <c r="J668">
        <f t="shared" si="285"/>
        <v>91.916859122401846</v>
      </c>
      <c r="K668" s="3">
        <v>44260</v>
      </c>
      <c r="L668" s="1">
        <f t="shared" ca="1" si="262"/>
        <v>2106.4090927019447</v>
      </c>
      <c r="M668" t="s">
        <v>896</v>
      </c>
      <c r="N668" s="1">
        <f t="shared" ca="1" si="263"/>
        <v>11347.409092701944</v>
      </c>
      <c r="O668" t="str">
        <f t="shared" ca="1" si="264"/>
        <v>Active</v>
      </c>
      <c r="P668">
        <f t="shared" ca="1" si="265"/>
        <v>10.508083140877599</v>
      </c>
      <c r="Q668" s="3">
        <f t="shared" ca="1" si="266"/>
        <v>44422</v>
      </c>
      <c r="R668" s="1">
        <f t="shared" ca="1" si="267"/>
        <v>8385.9052006259262</v>
      </c>
      <c r="S668" t="str">
        <f t="shared" ca="1" si="268"/>
        <v>Withdrawal</v>
      </c>
      <c r="T668" s="1">
        <f t="shared" ca="1" si="269"/>
        <v>2961.503892076018</v>
      </c>
      <c r="U668" t="str">
        <f t="shared" ca="1" si="270"/>
        <v>Inactive</v>
      </c>
      <c r="V668">
        <f t="shared" ca="1" si="271"/>
        <v>9.122401847575059</v>
      </c>
      <c r="W668" s="3">
        <f t="shared" ca="1" si="272"/>
        <v>44617</v>
      </c>
      <c r="X668" s="1">
        <f t="shared" ca="1" si="273"/>
        <v>1435.4722026806919</v>
      </c>
      <c r="Y668" t="str">
        <f t="shared" ca="1" si="274"/>
        <v>Deposit</v>
      </c>
      <c r="Z668" s="1">
        <f t="shared" ca="1" si="275"/>
        <v>4396.9760947567102</v>
      </c>
      <c r="AA668" t="str">
        <f t="shared" ca="1" si="276"/>
        <v>Inactive</v>
      </c>
      <c r="AB668">
        <f t="shared" ca="1" si="277"/>
        <v>75.750577367205537</v>
      </c>
      <c r="AC668" s="3">
        <f t="shared" ca="1" si="278"/>
        <v>44884</v>
      </c>
      <c r="AD668" s="1">
        <f t="shared" ca="1" si="279"/>
        <v>291.14101544648469</v>
      </c>
      <c r="AE668" t="str">
        <f t="shared" ca="1" si="280"/>
        <v>Deposit</v>
      </c>
      <c r="AF668" s="1">
        <f t="shared" ca="1" si="281"/>
        <v>4688.1171102031949</v>
      </c>
      <c r="AG668" t="str">
        <f t="shared" ca="1" si="282"/>
        <v>Inactive</v>
      </c>
      <c r="AH668" s="3">
        <f t="shared" si="283"/>
        <v>45810</v>
      </c>
      <c r="AI668">
        <f t="shared" ca="1" si="284"/>
        <v>90.677966101694921</v>
      </c>
    </row>
    <row r="669" spans="1:35" x14ac:dyDescent="0.35">
      <c r="A669">
        <v>124123</v>
      </c>
      <c r="B669" s="5" t="s">
        <v>695</v>
      </c>
      <c r="C669" s="3">
        <v>45013</v>
      </c>
      <c r="D669" s="3">
        <v>45013</v>
      </c>
      <c r="E669" s="6">
        <v>1427</v>
      </c>
      <c r="F669" t="s">
        <v>26</v>
      </c>
      <c r="G669" s="6">
        <v>1427</v>
      </c>
      <c r="H669" t="str">
        <f t="shared" si="260"/>
        <v>Active</v>
      </c>
      <c r="I669">
        <f t="shared" si="261"/>
        <v>8.0831408775981526</v>
      </c>
      <c r="J669">
        <f t="shared" si="285"/>
        <v>91.916859122401846</v>
      </c>
      <c r="K669" s="3">
        <v>45033</v>
      </c>
      <c r="L669" s="1">
        <f t="shared" ca="1" si="262"/>
        <v>1291.8617969788145</v>
      </c>
      <c r="M669" t="s">
        <v>896</v>
      </c>
      <c r="N669" s="1">
        <f t="shared" ca="1" si="263"/>
        <v>2718.8617969788147</v>
      </c>
      <c r="O669" t="str">
        <f t="shared" ca="1" si="264"/>
        <v>Active</v>
      </c>
      <c r="P669">
        <f t="shared" ca="1" si="265"/>
        <v>10.508083140877599</v>
      </c>
      <c r="Q669" s="3">
        <f t="shared" ca="1" si="266"/>
        <v>45211</v>
      </c>
      <c r="R669" s="1">
        <f t="shared" ca="1" si="267"/>
        <v>1610.9341692909065</v>
      </c>
      <c r="S669" t="str">
        <f t="shared" ca="1" si="268"/>
        <v>Withdrawal</v>
      </c>
      <c r="T669" s="1">
        <f t="shared" ca="1" si="269"/>
        <v>1107.9276276879082</v>
      </c>
      <c r="U669" t="str">
        <f t="shared" ca="1" si="270"/>
        <v>Active</v>
      </c>
      <c r="V669">
        <f t="shared" ca="1" si="271"/>
        <v>9.122401847575059</v>
      </c>
      <c r="W669" s="3">
        <f t="shared" ca="1" si="272"/>
        <v>45230</v>
      </c>
      <c r="X669" s="1">
        <f t="shared" ca="1" si="273"/>
        <v>610.60384938157745</v>
      </c>
      <c r="Y669" t="str">
        <f t="shared" ca="1" si="274"/>
        <v>Deposit</v>
      </c>
      <c r="Z669" s="1">
        <f t="shared" ca="1" si="275"/>
        <v>1718.5314770694856</v>
      </c>
      <c r="AA669" t="str">
        <f t="shared" ca="1" si="276"/>
        <v>Inactive</v>
      </c>
      <c r="AB669">
        <f t="shared" ca="1" si="277"/>
        <v>75.750577367205537</v>
      </c>
      <c r="AC669" s="3">
        <f t="shared" ca="1" si="278"/>
        <v>45425</v>
      </c>
      <c r="AD669" s="1">
        <f t="shared" ca="1" si="279"/>
        <v>77.413808733934886</v>
      </c>
      <c r="AE669" t="str">
        <f t="shared" ca="1" si="280"/>
        <v>Deposit</v>
      </c>
      <c r="AF669" s="1">
        <f t="shared" ca="1" si="281"/>
        <v>1795.9452858034206</v>
      </c>
      <c r="AG669" t="str">
        <f t="shared" ca="1" si="282"/>
        <v>Inactive</v>
      </c>
      <c r="AH669" s="3">
        <f t="shared" si="283"/>
        <v>45810</v>
      </c>
      <c r="AI669">
        <f t="shared" ca="1" si="284"/>
        <v>90.677966101694921</v>
      </c>
    </row>
    <row r="670" spans="1:35" x14ac:dyDescent="0.35">
      <c r="A670">
        <v>124124</v>
      </c>
      <c r="B670" s="5" t="s">
        <v>696</v>
      </c>
      <c r="C670" s="3">
        <v>44243</v>
      </c>
      <c r="D670" s="3">
        <v>44243</v>
      </c>
      <c r="E670" s="6">
        <v>4716</v>
      </c>
      <c r="F670" t="s">
        <v>26</v>
      </c>
      <c r="G670" s="6">
        <v>4716</v>
      </c>
      <c r="H670" t="str">
        <f t="shared" si="260"/>
        <v>Active</v>
      </c>
      <c r="I670">
        <f t="shared" si="261"/>
        <v>8.0831408775981526</v>
      </c>
      <c r="J670">
        <f t="shared" si="285"/>
        <v>91.916859122401846</v>
      </c>
      <c r="K670" s="3">
        <v>44298</v>
      </c>
      <c r="L670" s="1">
        <f t="shared" ca="1" si="262"/>
        <v>871.90688815046167</v>
      </c>
      <c r="M670" t="s">
        <v>896</v>
      </c>
      <c r="N670" s="1">
        <f t="shared" ca="1" si="263"/>
        <v>5587.9068881504618</v>
      </c>
      <c r="O670" t="str">
        <f t="shared" ca="1" si="264"/>
        <v>Active</v>
      </c>
      <c r="P670">
        <f t="shared" ca="1" si="265"/>
        <v>10.508083140877599</v>
      </c>
      <c r="Q670" s="3">
        <f t="shared" ca="1" si="266"/>
        <v>44452</v>
      </c>
      <c r="R670" s="1">
        <f t="shared" ca="1" si="267"/>
        <v>2739.7827077121146</v>
      </c>
      <c r="S670" t="str">
        <f t="shared" ca="1" si="268"/>
        <v>Withdrawal</v>
      </c>
      <c r="T670" s="1">
        <f t="shared" ca="1" si="269"/>
        <v>2848.1241804383471</v>
      </c>
      <c r="U670" t="str">
        <f t="shared" ca="1" si="270"/>
        <v>Active</v>
      </c>
      <c r="V670">
        <f t="shared" ca="1" si="271"/>
        <v>9.122401847575059</v>
      </c>
      <c r="W670" s="3">
        <f t="shared" ca="1" si="272"/>
        <v>44463</v>
      </c>
      <c r="X670" s="1">
        <f t="shared" ca="1" si="273"/>
        <v>1089.5239140927115</v>
      </c>
      <c r="Y670" t="str">
        <f t="shared" ca="1" si="274"/>
        <v>Deposit</v>
      </c>
      <c r="Z670" s="1">
        <f t="shared" ca="1" si="275"/>
        <v>3937.6480945310586</v>
      </c>
      <c r="AA670" t="str">
        <f t="shared" ca="1" si="276"/>
        <v>Inactive</v>
      </c>
      <c r="AB670">
        <f t="shared" ca="1" si="277"/>
        <v>75.750577367205537</v>
      </c>
      <c r="AC670" s="3">
        <f t="shared" ca="1" si="278"/>
        <v>44809</v>
      </c>
      <c r="AD670" s="1">
        <f t="shared" ca="1" si="279"/>
        <v>1910.5160317786078</v>
      </c>
      <c r="AE670" t="str">
        <f t="shared" ca="1" si="280"/>
        <v>Withdrawal</v>
      </c>
      <c r="AF670" s="1">
        <f t="shared" ca="1" si="281"/>
        <v>2027.1320627524508</v>
      </c>
      <c r="AG670" t="str">
        <f t="shared" ca="1" si="282"/>
        <v>Inactive</v>
      </c>
      <c r="AH670" s="3">
        <f t="shared" si="283"/>
        <v>45810</v>
      </c>
      <c r="AI670">
        <f t="shared" ca="1" si="284"/>
        <v>90.677966101694921</v>
      </c>
    </row>
    <row r="671" spans="1:35" x14ac:dyDescent="0.35">
      <c r="A671">
        <v>124125</v>
      </c>
      <c r="B671" s="5" t="s">
        <v>697</v>
      </c>
      <c r="C671" s="3">
        <v>44682</v>
      </c>
      <c r="D671" s="3">
        <v>44682</v>
      </c>
      <c r="E671" s="6">
        <v>2170</v>
      </c>
      <c r="F671" t="s">
        <v>26</v>
      </c>
      <c r="G671" s="6">
        <v>2170</v>
      </c>
      <c r="H671" t="str">
        <f t="shared" si="260"/>
        <v>Active</v>
      </c>
      <c r="I671">
        <f t="shared" si="261"/>
        <v>8.0831408775981526</v>
      </c>
      <c r="J671">
        <f t="shared" si="285"/>
        <v>91.916859122401846</v>
      </c>
      <c r="K671" s="3">
        <v>44768</v>
      </c>
      <c r="L671" s="1">
        <f t="shared" ca="1" si="262"/>
        <v>864.91024188368965</v>
      </c>
      <c r="M671" t="s">
        <v>895</v>
      </c>
      <c r="N671" s="1">
        <f t="shared" ca="1" si="263"/>
        <v>1305.0897581163103</v>
      </c>
      <c r="O671" t="str">
        <f t="shared" ca="1" si="264"/>
        <v>Active</v>
      </c>
      <c r="P671">
        <f t="shared" ca="1" si="265"/>
        <v>10.508083140877599</v>
      </c>
      <c r="Q671" s="3">
        <f t="shared" ca="1" si="266"/>
        <v>44896</v>
      </c>
      <c r="R671" s="1">
        <f t="shared" ca="1" si="267"/>
        <v>63.358500920522587</v>
      </c>
      <c r="S671" t="str">
        <f t="shared" ca="1" si="268"/>
        <v>Withdrawal</v>
      </c>
      <c r="T671" s="1">
        <f t="shared" ca="1" si="269"/>
        <v>1241.7312571957877</v>
      </c>
      <c r="U671" t="str">
        <f t="shared" ca="1" si="270"/>
        <v>Active</v>
      </c>
      <c r="V671">
        <f t="shared" ca="1" si="271"/>
        <v>9.122401847575059</v>
      </c>
      <c r="W671" s="3">
        <f t="shared" ca="1" si="272"/>
        <v>44939</v>
      </c>
      <c r="X671" s="1">
        <f t="shared" ca="1" si="273"/>
        <v>1021.5928970391458</v>
      </c>
      <c r="Y671" t="str">
        <f t="shared" ca="1" si="274"/>
        <v>Deposit</v>
      </c>
      <c r="Z671" s="1">
        <f t="shared" ca="1" si="275"/>
        <v>2263.3241542349333</v>
      </c>
      <c r="AA671" t="str">
        <f t="shared" ca="1" si="276"/>
        <v>Inactive</v>
      </c>
      <c r="AB671">
        <f t="shared" ca="1" si="277"/>
        <v>75.750577367205537</v>
      </c>
      <c r="AC671" s="3">
        <f t="shared" ca="1" si="278"/>
        <v>45234</v>
      </c>
      <c r="AD671" s="1">
        <f t="shared" ca="1" si="279"/>
        <v>38.251954678769934</v>
      </c>
      <c r="AE671" t="str">
        <f t="shared" ca="1" si="280"/>
        <v>Withdrawal</v>
      </c>
      <c r="AF671" s="1">
        <f t="shared" ca="1" si="281"/>
        <v>2225.0721995561635</v>
      </c>
      <c r="AG671" t="str">
        <f t="shared" ca="1" si="282"/>
        <v>Inactive</v>
      </c>
      <c r="AH671" s="3">
        <f t="shared" si="283"/>
        <v>45810</v>
      </c>
      <c r="AI671">
        <f t="shared" ca="1" si="284"/>
        <v>90.677966101694921</v>
      </c>
    </row>
    <row r="672" spans="1:35" x14ac:dyDescent="0.35">
      <c r="A672">
        <v>124126</v>
      </c>
      <c r="B672" s="5" t="s">
        <v>698</v>
      </c>
      <c r="C672" s="3">
        <v>43831</v>
      </c>
      <c r="D672" s="3">
        <v>43831</v>
      </c>
      <c r="E672" s="6">
        <v>1636</v>
      </c>
      <c r="F672" t="s">
        <v>26</v>
      </c>
      <c r="G672" s="6">
        <v>1636</v>
      </c>
      <c r="H672" t="str">
        <f t="shared" si="260"/>
        <v>Inactive</v>
      </c>
      <c r="I672">
        <f t="shared" si="261"/>
        <v>8.0831408775981526</v>
      </c>
      <c r="J672">
        <f t="shared" si="285"/>
        <v>91.916859122401846</v>
      </c>
      <c r="K672" s="3">
        <v>44024</v>
      </c>
      <c r="L672" s="1">
        <f t="shared" ca="1" si="262"/>
        <v>697.52312593867316</v>
      </c>
      <c r="M672" t="s">
        <v>895</v>
      </c>
      <c r="N672" s="1">
        <f t="shared" ca="1" si="263"/>
        <v>938.47687406132684</v>
      </c>
      <c r="O672" t="str">
        <f t="shared" ca="1" si="264"/>
        <v>Active</v>
      </c>
      <c r="P672">
        <f t="shared" ca="1" si="265"/>
        <v>10.508083140877599</v>
      </c>
      <c r="Q672" s="3">
        <f t="shared" ca="1" si="266"/>
        <v>44036</v>
      </c>
      <c r="R672" s="1">
        <f t="shared" ca="1" si="267"/>
        <v>240.68249617002581</v>
      </c>
      <c r="S672" t="str">
        <f t="shared" ca="1" si="268"/>
        <v>Deposit</v>
      </c>
      <c r="T672" s="1">
        <f t="shared" ca="1" si="269"/>
        <v>940.47687406132684</v>
      </c>
      <c r="U672" t="str">
        <f t="shared" ca="1" si="270"/>
        <v>Active</v>
      </c>
      <c r="V672">
        <f t="shared" ca="1" si="271"/>
        <v>9.122401847575059</v>
      </c>
      <c r="W672" s="3">
        <f t="shared" ca="1" si="272"/>
        <v>44198</v>
      </c>
      <c r="X672" s="1">
        <f t="shared" ca="1" si="273"/>
        <v>115.12637505979663</v>
      </c>
      <c r="Y672" t="str">
        <f t="shared" ca="1" si="274"/>
        <v>Deposit</v>
      </c>
      <c r="Z672" s="1">
        <f t="shared" ca="1" si="275"/>
        <v>1055.6032491211236</v>
      </c>
      <c r="AA672" t="str">
        <f t="shared" ca="1" si="276"/>
        <v>Inactive</v>
      </c>
      <c r="AB672">
        <f t="shared" ca="1" si="277"/>
        <v>75.750577367205537</v>
      </c>
      <c r="AC672" s="3">
        <f t="shared" ca="1" si="278"/>
        <v>44532</v>
      </c>
      <c r="AD672" s="1">
        <f t="shared" ca="1" si="279"/>
        <v>833.18114770982652</v>
      </c>
      <c r="AE672" t="str">
        <f t="shared" ca="1" si="280"/>
        <v>Deposit</v>
      </c>
      <c r="AF672" s="1">
        <f t="shared" ca="1" si="281"/>
        <v>1888.7843968309501</v>
      </c>
      <c r="AG672" t="str">
        <f t="shared" ca="1" si="282"/>
        <v>Inactive</v>
      </c>
      <c r="AH672" s="3">
        <f t="shared" si="283"/>
        <v>45810</v>
      </c>
      <c r="AI672">
        <f t="shared" ca="1" si="284"/>
        <v>90.677966101694921</v>
      </c>
    </row>
    <row r="673" spans="1:35" x14ac:dyDescent="0.35">
      <c r="A673">
        <v>124127</v>
      </c>
      <c r="B673" s="5" t="s">
        <v>699</v>
      </c>
      <c r="C673" s="3">
        <v>44476</v>
      </c>
      <c r="D673" s="3">
        <v>44476</v>
      </c>
      <c r="E673" s="6">
        <v>5671</v>
      </c>
      <c r="F673" t="s">
        <v>26</v>
      </c>
      <c r="G673" s="6">
        <v>5671</v>
      </c>
      <c r="H673" t="str">
        <f t="shared" si="260"/>
        <v>Active</v>
      </c>
      <c r="I673">
        <f t="shared" si="261"/>
        <v>8.0831408775981526</v>
      </c>
      <c r="J673">
        <f t="shared" si="285"/>
        <v>91.916859122401846</v>
      </c>
      <c r="K673" s="3">
        <v>44504</v>
      </c>
      <c r="L673" s="1">
        <f t="shared" ca="1" si="262"/>
        <v>179.71222685100457</v>
      </c>
      <c r="M673" t="s">
        <v>896</v>
      </c>
      <c r="N673" s="1">
        <f t="shared" ca="1" si="263"/>
        <v>5850.7122268510047</v>
      </c>
      <c r="O673" t="str">
        <f t="shared" ca="1" si="264"/>
        <v>Active</v>
      </c>
      <c r="P673">
        <f t="shared" ca="1" si="265"/>
        <v>10.508083140877599</v>
      </c>
      <c r="Q673" s="3">
        <f t="shared" ca="1" si="266"/>
        <v>44678</v>
      </c>
      <c r="R673" s="1">
        <f t="shared" ca="1" si="267"/>
        <v>745.85162220614188</v>
      </c>
      <c r="S673" t="str">
        <f t="shared" ca="1" si="268"/>
        <v>Withdrawal</v>
      </c>
      <c r="T673" s="1">
        <f t="shared" ca="1" si="269"/>
        <v>5104.8606046448631</v>
      </c>
      <c r="U673" t="str">
        <f t="shared" ca="1" si="270"/>
        <v>Active</v>
      </c>
      <c r="V673">
        <f t="shared" ca="1" si="271"/>
        <v>9.122401847575059</v>
      </c>
      <c r="W673" s="3">
        <f t="shared" ca="1" si="272"/>
        <v>44829</v>
      </c>
      <c r="X673" s="1">
        <f t="shared" ca="1" si="273"/>
        <v>3938.8373978856102</v>
      </c>
      <c r="Y673" t="str">
        <f t="shared" ca="1" si="274"/>
        <v>Withdrawal</v>
      </c>
      <c r="Z673" s="1">
        <f t="shared" ca="1" si="275"/>
        <v>1166.0232067592528</v>
      </c>
      <c r="AA673" t="str">
        <f t="shared" ca="1" si="276"/>
        <v>Inactive</v>
      </c>
      <c r="AB673">
        <f t="shared" ca="1" si="277"/>
        <v>75.750577367205537</v>
      </c>
      <c r="AC673" s="3">
        <f t="shared" ca="1" si="278"/>
        <v>45309</v>
      </c>
      <c r="AD673" s="1">
        <f t="shared" ca="1" si="279"/>
        <v>371.92967438000801</v>
      </c>
      <c r="AE673" t="str">
        <f t="shared" ca="1" si="280"/>
        <v>Deposit</v>
      </c>
      <c r="AF673" s="1">
        <f t="shared" ca="1" si="281"/>
        <v>1537.9528811392609</v>
      </c>
      <c r="AG673" t="str">
        <f t="shared" ca="1" si="282"/>
        <v>Inactive</v>
      </c>
      <c r="AH673" s="3">
        <f t="shared" si="283"/>
        <v>45810</v>
      </c>
      <c r="AI673">
        <f t="shared" ca="1" si="284"/>
        <v>90.677966101694921</v>
      </c>
    </row>
    <row r="674" spans="1:35" x14ac:dyDescent="0.35">
      <c r="A674">
        <v>124128</v>
      </c>
      <c r="B674" s="5" t="s">
        <v>700</v>
      </c>
      <c r="C674" s="3">
        <v>44307</v>
      </c>
      <c r="D674" s="3">
        <v>44307</v>
      </c>
      <c r="E674" s="6">
        <v>4157</v>
      </c>
      <c r="F674" t="s">
        <v>26</v>
      </c>
      <c r="G674" s="6">
        <v>4157</v>
      </c>
      <c r="H674" t="str">
        <f t="shared" si="260"/>
        <v>Active</v>
      </c>
      <c r="I674">
        <f t="shared" si="261"/>
        <v>8.0831408775981526</v>
      </c>
      <c r="J674">
        <f t="shared" si="285"/>
        <v>91.916859122401846</v>
      </c>
      <c r="K674" s="3">
        <v>44348</v>
      </c>
      <c r="L674" s="1">
        <f t="shared" ca="1" si="262"/>
        <v>3846.0403564763174</v>
      </c>
      <c r="M674" t="s">
        <v>896</v>
      </c>
      <c r="N674" s="1">
        <f t="shared" ca="1" si="263"/>
        <v>8003.0403564763174</v>
      </c>
      <c r="O674" t="str">
        <f t="shared" ca="1" si="264"/>
        <v>Active</v>
      </c>
      <c r="P674">
        <f t="shared" ca="1" si="265"/>
        <v>10.508083140877599</v>
      </c>
      <c r="Q674" s="3">
        <f t="shared" ca="1" si="266"/>
        <v>44434</v>
      </c>
      <c r="R674" s="1">
        <f t="shared" ca="1" si="267"/>
        <v>2925.6340942593547</v>
      </c>
      <c r="S674" t="str">
        <f t="shared" ca="1" si="268"/>
        <v>Withdrawal</v>
      </c>
      <c r="T674" s="1">
        <f t="shared" ca="1" si="269"/>
        <v>5077.4062622169622</v>
      </c>
      <c r="U674" t="str">
        <f t="shared" ca="1" si="270"/>
        <v>Active</v>
      </c>
      <c r="V674">
        <f t="shared" ca="1" si="271"/>
        <v>9.122401847575059</v>
      </c>
      <c r="W674" s="3">
        <f t="shared" ca="1" si="272"/>
        <v>44510</v>
      </c>
      <c r="X674" s="1">
        <f t="shared" ca="1" si="273"/>
        <v>3118.3224445065571</v>
      </c>
      <c r="Y674" t="str">
        <f t="shared" ca="1" si="274"/>
        <v>Withdrawal</v>
      </c>
      <c r="Z674" s="1">
        <f t="shared" ca="1" si="275"/>
        <v>1959.0838177104051</v>
      </c>
      <c r="AA674" t="str">
        <f t="shared" ca="1" si="276"/>
        <v>Inactive</v>
      </c>
      <c r="AB674">
        <f t="shared" ca="1" si="277"/>
        <v>75.750577367205537</v>
      </c>
      <c r="AC674" s="3">
        <f t="shared" ca="1" si="278"/>
        <v>45116</v>
      </c>
      <c r="AD674" s="1">
        <f t="shared" ca="1" si="279"/>
        <v>863.66677808160978</v>
      </c>
      <c r="AE674" t="str">
        <f t="shared" ca="1" si="280"/>
        <v>Deposit</v>
      </c>
      <c r="AF674" s="1">
        <f t="shared" ca="1" si="281"/>
        <v>2822.7505957920148</v>
      </c>
      <c r="AG674" t="str">
        <f t="shared" ca="1" si="282"/>
        <v>Inactive</v>
      </c>
      <c r="AH674" s="3">
        <f t="shared" si="283"/>
        <v>45810</v>
      </c>
      <c r="AI674">
        <f t="shared" ca="1" si="284"/>
        <v>90.677966101694921</v>
      </c>
    </row>
    <row r="675" spans="1:35" x14ac:dyDescent="0.35">
      <c r="A675">
        <v>124129</v>
      </c>
      <c r="B675" s="5" t="s">
        <v>701</v>
      </c>
      <c r="C675" s="3">
        <v>44816</v>
      </c>
      <c r="D675" s="3">
        <v>44816</v>
      </c>
      <c r="E675" s="6">
        <v>3764</v>
      </c>
      <c r="F675" t="s">
        <v>26</v>
      </c>
      <c r="G675" s="6">
        <v>3764</v>
      </c>
      <c r="H675" t="str">
        <f t="shared" si="260"/>
        <v>Active</v>
      </c>
      <c r="I675">
        <f t="shared" si="261"/>
        <v>8.0831408775981526</v>
      </c>
      <c r="J675">
        <f t="shared" si="285"/>
        <v>91.916859122401846</v>
      </c>
      <c r="K675" s="3">
        <v>44859</v>
      </c>
      <c r="L675" s="1">
        <f t="shared" ca="1" si="262"/>
        <v>1046.7317249012699</v>
      </c>
      <c r="M675" t="s">
        <v>896</v>
      </c>
      <c r="N675" s="1">
        <f t="shared" ca="1" si="263"/>
        <v>4810.7317249012704</v>
      </c>
      <c r="O675" t="str">
        <f t="shared" ca="1" si="264"/>
        <v>Active</v>
      </c>
      <c r="P675">
        <f t="shared" ca="1" si="265"/>
        <v>10.508083140877599</v>
      </c>
      <c r="Q675" s="3">
        <f t="shared" ca="1" si="266"/>
        <v>45000</v>
      </c>
      <c r="R675" s="1">
        <f t="shared" ca="1" si="267"/>
        <v>3728.5279625844501</v>
      </c>
      <c r="S675" t="str">
        <f t="shared" ca="1" si="268"/>
        <v>Withdrawal</v>
      </c>
      <c r="T675" s="1">
        <f t="shared" ca="1" si="269"/>
        <v>1082.2037623168203</v>
      </c>
      <c r="U675" t="str">
        <f t="shared" ca="1" si="270"/>
        <v>Active</v>
      </c>
      <c r="V675">
        <f t="shared" ca="1" si="271"/>
        <v>9.122401847575059</v>
      </c>
      <c r="W675" s="3">
        <f t="shared" ca="1" si="272"/>
        <v>45104</v>
      </c>
      <c r="X675" s="1">
        <f t="shared" ca="1" si="273"/>
        <v>38.553381611982587</v>
      </c>
      <c r="Y675" t="str">
        <f t="shared" ca="1" si="274"/>
        <v>Withdrawal</v>
      </c>
      <c r="Z675" s="1">
        <f t="shared" ca="1" si="275"/>
        <v>1043.6503807048377</v>
      </c>
      <c r="AA675" t="str">
        <f t="shared" ca="1" si="276"/>
        <v>Inactive</v>
      </c>
      <c r="AB675">
        <f t="shared" ca="1" si="277"/>
        <v>75.750577367205537</v>
      </c>
      <c r="AC675" s="3">
        <f t="shared" ca="1" si="278"/>
        <v>45776</v>
      </c>
      <c r="AD675" s="1">
        <f t="shared" ca="1" si="279"/>
        <v>1011.93391625707</v>
      </c>
      <c r="AE675" t="str">
        <f t="shared" ca="1" si="280"/>
        <v>Withdrawal</v>
      </c>
      <c r="AF675" s="1">
        <f t="shared" ca="1" si="281"/>
        <v>31.716464447767748</v>
      </c>
      <c r="AG675" t="str">
        <f t="shared" ca="1" si="282"/>
        <v>Active</v>
      </c>
      <c r="AH675" s="3">
        <f t="shared" si="283"/>
        <v>45810</v>
      </c>
      <c r="AI675">
        <f t="shared" ca="1" si="284"/>
        <v>90.677966101694921</v>
      </c>
    </row>
    <row r="676" spans="1:35" x14ac:dyDescent="0.35">
      <c r="A676">
        <v>124130</v>
      </c>
      <c r="B676" s="5" t="s">
        <v>702</v>
      </c>
      <c r="C676" s="3">
        <v>44144</v>
      </c>
      <c r="D676" s="3">
        <v>44144</v>
      </c>
      <c r="E676" s="6">
        <v>5795</v>
      </c>
      <c r="F676" t="s">
        <v>26</v>
      </c>
      <c r="G676" s="6">
        <v>5795</v>
      </c>
      <c r="H676" t="str">
        <f t="shared" si="260"/>
        <v>Active</v>
      </c>
      <c r="I676">
        <f t="shared" si="261"/>
        <v>8.0831408775981526</v>
      </c>
      <c r="J676">
        <f t="shared" si="285"/>
        <v>91.916859122401846</v>
      </c>
      <c r="K676" s="3">
        <v>44210</v>
      </c>
      <c r="L676" s="1">
        <f t="shared" ca="1" si="262"/>
        <v>761.39658256635573</v>
      </c>
      <c r="M676" t="s">
        <v>895</v>
      </c>
      <c r="N676" s="1">
        <f t="shared" ca="1" si="263"/>
        <v>5033.6034174336446</v>
      </c>
      <c r="O676" t="str">
        <f t="shared" ca="1" si="264"/>
        <v>Active</v>
      </c>
      <c r="P676">
        <f t="shared" ca="1" si="265"/>
        <v>10.508083140877599</v>
      </c>
      <c r="Q676" s="3">
        <f t="shared" ca="1" si="266"/>
        <v>44325</v>
      </c>
      <c r="R676" s="1">
        <f t="shared" ca="1" si="267"/>
        <v>3174.6360398991151</v>
      </c>
      <c r="S676" t="str">
        <f t="shared" ca="1" si="268"/>
        <v>Withdrawal</v>
      </c>
      <c r="T676" s="1">
        <f t="shared" ca="1" si="269"/>
        <v>1858.9673775345295</v>
      </c>
      <c r="U676" t="str">
        <f t="shared" ca="1" si="270"/>
        <v>Active</v>
      </c>
      <c r="V676">
        <f t="shared" ca="1" si="271"/>
        <v>9.122401847575059</v>
      </c>
      <c r="W676" s="3">
        <f t="shared" ca="1" si="272"/>
        <v>44381</v>
      </c>
      <c r="X676" s="1">
        <f t="shared" ca="1" si="273"/>
        <v>1808.8788850881617</v>
      </c>
      <c r="Y676" t="str">
        <f t="shared" ca="1" si="274"/>
        <v>Withdrawal</v>
      </c>
      <c r="Z676" s="1">
        <f t="shared" ca="1" si="275"/>
        <v>50.088492446367809</v>
      </c>
      <c r="AA676" t="str">
        <f t="shared" ca="1" si="276"/>
        <v>Inactive</v>
      </c>
      <c r="AB676">
        <f t="shared" ca="1" si="277"/>
        <v>75.750577367205537</v>
      </c>
      <c r="AC676" s="3">
        <f t="shared" ca="1" si="278"/>
        <v>44842</v>
      </c>
      <c r="AD676" s="1">
        <f t="shared" ca="1" si="279"/>
        <v>11.550795389775676</v>
      </c>
      <c r="AE676" t="str">
        <f t="shared" ca="1" si="280"/>
        <v>Deposit</v>
      </c>
      <c r="AF676" s="1">
        <f t="shared" ca="1" si="281"/>
        <v>61.639287836143481</v>
      </c>
      <c r="AG676" t="str">
        <f t="shared" ca="1" si="282"/>
        <v>Inactive</v>
      </c>
      <c r="AH676" s="3">
        <f t="shared" si="283"/>
        <v>45810</v>
      </c>
      <c r="AI676">
        <f t="shared" ca="1" si="284"/>
        <v>90.677966101694921</v>
      </c>
    </row>
    <row r="677" spans="1:35" x14ac:dyDescent="0.35">
      <c r="A677">
        <v>124131</v>
      </c>
      <c r="B677" s="5" t="s">
        <v>703</v>
      </c>
      <c r="C677" s="3">
        <v>44479</v>
      </c>
      <c r="D677" s="3">
        <v>44479</v>
      </c>
      <c r="E677" s="6">
        <v>4572</v>
      </c>
      <c r="F677" t="s">
        <v>26</v>
      </c>
      <c r="G677" s="6">
        <v>4572</v>
      </c>
      <c r="H677" t="str">
        <f t="shared" si="260"/>
        <v>Active</v>
      </c>
      <c r="I677">
        <f t="shared" si="261"/>
        <v>8.0831408775981526</v>
      </c>
      <c r="J677">
        <f t="shared" si="285"/>
        <v>91.916859122401846</v>
      </c>
      <c r="K677" s="3">
        <v>44556</v>
      </c>
      <c r="L677" s="1">
        <f t="shared" ca="1" si="262"/>
        <v>1665.8425646464759</v>
      </c>
      <c r="M677" t="s">
        <v>895</v>
      </c>
      <c r="N677" s="1">
        <f t="shared" ca="1" si="263"/>
        <v>2906.1574353535243</v>
      </c>
      <c r="O677" t="str">
        <f t="shared" ca="1" si="264"/>
        <v>Active</v>
      </c>
      <c r="P677">
        <f t="shared" ca="1" si="265"/>
        <v>10.508083140877599</v>
      </c>
      <c r="Q677" s="3">
        <f t="shared" ca="1" si="266"/>
        <v>44594</v>
      </c>
      <c r="R677" s="1">
        <f t="shared" ca="1" si="267"/>
        <v>1867.2054586121876</v>
      </c>
      <c r="S677" t="str">
        <f t="shared" ca="1" si="268"/>
        <v>Withdrawal</v>
      </c>
      <c r="T677" s="1">
        <f t="shared" ca="1" si="269"/>
        <v>1038.9519767413367</v>
      </c>
      <c r="U677" t="str">
        <f t="shared" ca="1" si="270"/>
        <v>Active</v>
      </c>
      <c r="V677">
        <f t="shared" ca="1" si="271"/>
        <v>9.122401847575059</v>
      </c>
      <c r="W677" s="3">
        <f t="shared" ca="1" si="272"/>
        <v>44734</v>
      </c>
      <c r="X677" s="1">
        <f t="shared" ca="1" si="273"/>
        <v>97.143605676368594</v>
      </c>
      <c r="Y677" t="str">
        <f t="shared" ca="1" si="274"/>
        <v>Deposit</v>
      </c>
      <c r="Z677" s="1">
        <f t="shared" ca="1" si="275"/>
        <v>1136.0955824177054</v>
      </c>
      <c r="AA677" t="str">
        <f t="shared" ca="1" si="276"/>
        <v>Inactive</v>
      </c>
      <c r="AB677">
        <f t="shared" ca="1" si="277"/>
        <v>75.750577367205537</v>
      </c>
      <c r="AC677" s="3">
        <f t="shared" ca="1" si="278"/>
        <v>45003</v>
      </c>
      <c r="AD677" s="1">
        <f t="shared" ca="1" si="279"/>
        <v>737.9577184423373</v>
      </c>
      <c r="AE677" t="str">
        <f t="shared" ca="1" si="280"/>
        <v>Withdrawal</v>
      </c>
      <c r="AF677" s="1">
        <f t="shared" ca="1" si="281"/>
        <v>398.13786397536808</v>
      </c>
      <c r="AG677" t="str">
        <f t="shared" ca="1" si="282"/>
        <v>Inactive</v>
      </c>
      <c r="AH677" s="3">
        <f t="shared" si="283"/>
        <v>45810</v>
      </c>
      <c r="AI677">
        <f t="shared" ca="1" si="284"/>
        <v>90.677966101694921</v>
      </c>
    </row>
    <row r="678" spans="1:35" x14ac:dyDescent="0.35">
      <c r="A678">
        <v>124132</v>
      </c>
      <c r="B678" s="5" t="s">
        <v>704</v>
      </c>
      <c r="C678" s="3">
        <v>44226</v>
      </c>
      <c r="D678" s="3">
        <v>44226</v>
      </c>
      <c r="E678" s="6">
        <v>6594</v>
      </c>
      <c r="F678" t="s">
        <v>26</v>
      </c>
      <c r="G678" s="6">
        <v>6594</v>
      </c>
      <c r="H678" t="str">
        <f t="shared" si="260"/>
        <v>Active</v>
      </c>
      <c r="I678">
        <f t="shared" si="261"/>
        <v>8.0831408775981526</v>
      </c>
      <c r="J678">
        <f t="shared" si="285"/>
        <v>91.916859122401846</v>
      </c>
      <c r="K678" s="3">
        <v>44242</v>
      </c>
      <c r="L678" s="1">
        <f t="shared" ca="1" si="262"/>
        <v>2209.7737414730386</v>
      </c>
      <c r="M678" t="s">
        <v>896</v>
      </c>
      <c r="N678" s="1">
        <f t="shared" ca="1" si="263"/>
        <v>8803.7737414730382</v>
      </c>
      <c r="O678" t="str">
        <f t="shared" ca="1" si="264"/>
        <v>Active</v>
      </c>
      <c r="P678">
        <f t="shared" ca="1" si="265"/>
        <v>10.508083140877599</v>
      </c>
      <c r="Q678" s="3">
        <f t="shared" ca="1" si="266"/>
        <v>44246</v>
      </c>
      <c r="R678" s="1">
        <f t="shared" ca="1" si="267"/>
        <v>7323.7208274397462</v>
      </c>
      <c r="S678" t="str">
        <f t="shared" ca="1" si="268"/>
        <v>Deposit</v>
      </c>
      <c r="T678" s="1">
        <f t="shared" ca="1" si="269"/>
        <v>8805.7737414730382</v>
      </c>
      <c r="U678" t="str">
        <f t="shared" ca="1" si="270"/>
        <v>Active</v>
      </c>
      <c r="V678">
        <f t="shared" ca="1" si="271"/>
        <v>9.122401847575059</v>
      </c>
      <c r="W678" s="3">
        <f t="shared" ca="1" si="272"/>
        <v>44396</v>
      </c>
      <c r="X678" s="1">
        <f t="shared" ca="1" si="273"/>
        <v>3209.8853224460086</v>
      </c>
      <c r="Y678" t="str">
        <f t="shared" ca="1" si="274"/>
        <v>Deposit</v>
      </c>
      <c r="Z678" s="1">
        <f t="shared" ca="1" si="275"/>
        <v>12015.659063919047</v>
      </c>
      <c r="AA678" t="str">
        <f t="shared" ca="1" si="276"/>
        <v>Inactive</v>
      </c>
      <c r="AB678">
        <f t="shared" ca="1" si="277"/>
        <v>75.750577367205537</v>
      </c>
      <c r="AC678" s="3">
        <f t="shared" ca="1" si="278"/>
        <v>44705</v>
      </c>
      <c r="AD678" s="1">
        <f t="shared" ca="1" si="279"/>
        <v>1218.3904016151794</v>
      </c>
      <c r="AE678" t="str">
        <f t="shared" ca="1" si="280"/>
        <v>Withdrawal</v>
      </c>
      <c r="AF678" s="1">
        <f t="shared" ca="1" si="281"/>
        <v>10797.268662303868</v>
      </c>
      <c r="AG678" t="str">
        <f t="shared" ca="1" si="282"/>
        <v>Inactive</v>
      </c>
      <c r="AH678" s="3">
        <f t="shared" si="283"/>
        <v>45810</v>
      </c>
      <c r="AI678">
        <f t="shared" ca="1" si="284"/>
        <v>90.677966101694921</v>
      </c>
    </row>
    <row r="679" spans="1:35" x14ac:dyDescent="0.35">
      <c r="A679">
        <v>124133</v>
      </c>
      <c r="B679" s="5" t="s">
        <v>705</v>
      </c>
      <c r="C679" s="3">
        <v>44269</v>
      </c>
      <c r="D679" s="3">
        <v>44269</v>
      </c>
      <c r="E679" s="6">
        <v>2286</v>
      </c>
      <c r="F679" t="s">
        <v>26</v>
      </c>
      <c r="G679" s="6">
        <v>2286</v>
      </c>
      <c r="H679" t="str">
        <f t="shared" si="260"/>
        <v>Active</v>
      </c>
      <c r="I679">
        <f t="shared" si="261"/>
        <v>8.0831408775981526</v>
      </c>
      <c r="J679">
        <f t="shared" si="285"/>
        <v>91.916859122401846</v>
      </c>
      <c r="K679" s="3">
        <v>44367</v>
      </c>
      <c r="L679" s="1">
        <f t="shared" ca="1" si="262"/>
        <v>1960.4889965292741</v>
      </c>
      <c r="M679" t="s">
        <v>896</v>
      </c>
      <c r="N679" s="1">
        <f t="shared" ca="1" si="263"/>
        <v>4246.4889965292741</v>
      </c>
      <c r="O679" t="str">
        <f t="shared" ca="1" si="264"/>
        <v>Active</v>
      </c>
      <c r="P679">
        <f t="shared" ca="1" si="265"/>
        <v>10.508083140877599</v>
      </c>
      <c r="Q679" s="3">
        <f t="shared" ca="1" si="266"/>
        <v>44435</v>
      </c>
      <c r="R679" s="1">
        <f t="shared" ca="1" si="267"/>
        <v>3281.0133525351039</v>
      </c>
      <c r="S679" t="str">
        <f t="shared" ca="1" si="268"/>
        <v>Deposit</v>
      </c>
      <c r="T679" s="1">
        <f t="shared" ca="1" si="269"/>
        <v>4248.4889965292741</v>
      </c>
      <c r="U679" t="str">
        <f t="shared" ca="1" si="270"/>
        <v>Active</v>
      </c>
      <c r="V679">
        <f t="shared" ca="1" si="271"/>
        <v>9.122401847575059</v>
      </c>
      <c r="W679" s="3">
        <f t="shared" ca="1" si="272"/>
        <v>44514</v>
      </c>
      <c r="X679" s="1">
        <f t="shared" ca="1" si="273"/>
        <v>3700.8189974028201</v>
      </c>
      <c r="Y679" t="str">
        <f t="shared" ca="1" si="274"/>
        <v>Withdrawal</v>
      </c>
      <c r="Z679" s="1">
        <f t="shared" ca="1" si="275"/>
        <v>547.66999912645406</v>
      </c>
      <c r="AA679" t="str">
        <f t="shared" ca="1" si="276"/>
        <v>Inactive</v>
      </c>
      <c r="AB679">
        <f t="shared" ca="1" si="277"/>
        <v>75.750577367205537</v>
      </c>
      <c r="AC679" s="3">
        <f t="shared" ca="1" si="278"/>
        <v>44945</v>
      </c>
      <c r="AD679" s="1">
        <f t="shared" ca="1" si="279"/>
        <v>200.3591363753969</v>
      </c>
      <c r="AE679" t="str">
        <f t="shared" ca="1" si="280"/>
        <v>Deposit</v>
      </c>
      <c r="AF679" s="1">
        <f t="shared" ca="1" si="281"/>
        <v>748.02913550185099</v>
      </c>
      <c r="AG679" t="str">
        <f t="shared" ca="1" si="282"/>
        <v>Inactive</v>
      </c>
      <c r="AH679" s="3">
        <f t="shared" si="283"/>
        <v>45810</v>
      </c>
      <c r="AI679">
        <f t="shared" ca="1" si="284"/>
        <v>90.677966101694921</v>
      </c>
    </row>
    <row r="680" spans="1:35" x14ac:dyDescent="0.35">
      <c r="A680">
        <v>124134</v>
      </c>
      <c r="B680" s="5" t="s">
        <v>706</v>
      </c>
      <c r="C680" s="3">
        <v>44671</v>
      </c>
      <c r="D680" s="3">
        <v>44671</v>
      </c>
      <c r="E680" s="6">
        <v>5105</v>
      </c>
      <c r="F680" t="s">
        <v>26</v>
      </c>
      <c r="G680" s="6">
        <v>5105</v>
      </c>
      <c r="H680" t="str">
        <f t="shared" si="260"/>
        <v>Inactive</v>
      </c>
      <c r="I680">
        <f t="shared" si="261"/>
        <v>8.0831408775981526</v>
      </c>
      <c r="J680">
        <f t="shared" si="285"/>
        <v>91.916859122401846</v>
      </c>
      <c r="K680" s="3">
        <v>44856</v>
      </c>
      <c r="L680" s="1">
        <f t="shared" ca="1" si="262"/>
        <v>3087.5727827409196</v>
      </c>
      <c r="M680" t="s">
        <v>896</v>
      </c>
      <c r="N680" s="1">
        <f t="shared" ca="1" si="263"/>
        <v>8192.5727827409191</v>
      </c>
      <c r="O680" t="str">
        <f t="shared" ca="1" si="264"/>
        <v>Active</v>
      </c>
      <c r="P680">
        <f t="shared" ca="1" si="265"/>
        <v>10.508083140877599</v>
      </c>
      <c r="Q680" s="3">
        <f t="shared" ca="1" si="266"/>
        <v>44890</v>
      </c>
      <c r="R680" s="1">
        <f t="shared" ca="1" si="267"/>
        <v>8085.0290259725625</v>
      </c>
      <c r="S680" t="str">
        <f t="shared" ca="1" si="268"/>
        <v>Withdrawal</v>
      </c>
      <c r="T680" s="1">
        <f t="shared" ca="1" si="269"/>
        <v>107.54375676835662</v>
      </c>
      <c r="U680" t="str">
        <f t="shared" ca="1" si="270"/>
        <v>Active</v>
      </c>
      <c r="V680">
        <f t="shared" ca="1" si="271"/>
        <v>9.122401847575059</v>
      </c>
      <c r="W680" s="3">
        <f t="shared" ca="1" si="272"/>
        <v>45063</v>
      </c>
      <c r="X680" s="1">
        <f t="shared" ca="1" si="273"/>
        <v>67.871043062683142</v>
      </c>
      <c r="Y680" t="str">
        <f t="shared" ca="1" si="274"/>
        <v>Deposit</v>
      </c>
      <c r="Z680" s="1">
        <f t="shared" ca="1" si="275"/>
        <v>175.41479983103977</v>
      </c>
      <c r="AA680" t="str">
        <f t="shared" ca="1" si="276"/>
        <v>Inactive</v>
      </c>
      <c r="AB680">
        <f t="shared" ca="1" si="277"/>
        <v>75.750577367205537</v>
      </c>
      <c r="AC680" s="3">
        <f t="shared" ca="1" si="278"/>
        <v>45355</v>
      </c>
      <c r="AD680" s="1">
        <f t="shared" ca="1" si="279"/>
        <v>92.301816496809394</v>
      </c>
      <c r="AE680" t="str">
        <f t="shared" ca="1" si="280"/>
        <v>Deposit</v>
      </c>
      <c r="AF680" s="1">
        <f t="shared" ca="1" si="281"/>
        <v>267.71661632784918</v>
      </c>
      <c r="AG680" t="str">
        <f t="shared" ca="1" si="282"/>
        <v>Inactive</v>
      </c>
      <c r="AH680" s="3">
        <f t="shared" si="283"/>
        <v>45810</v>
      </c>
      <c r="AI680">
        <f t="shared" ca="1" si="284"/>
        <v>90.677966101694921</v>
      </c>
    </row>
    <row r="681" spans="1:35" x14ac:dyDescent="0.35">
      <c r="A681">
        <v>124135</v>
      </c>
      <c r="B681" s="5" t="s">
        <v>707</v>
      </c>
      <c r="C681" s="3">
        <v>45082</v>
      </c>
      <c r="D681" s="3">
        <v>45082</v>
      </c>
      <c r="E681" s="6">
        <v>2489</v>
      </c>
      <c r="F681" t="s">
        <v>26</v>
      </c>
      <c r="G681" s="6">
        <v>2489</v>
      </c>
      <c r="H681" t="str">
        <f t="shared" si="260"/>
        <v>Active</v>
      </c>
      <c r="I681">
        <f t="shared" si="261"/>
        <v>8.0831408775981526</v>
      </c>
      <c r="J681">
        <f t="shared" si="285"/>
        <v>91.916859122401846</v>
      </c>
      <c r="K681" s="3">
        <v>45123</v>
      </c>
      <c r="L681" s="1">
        <f t="shared" ca="1" si="262"/>
        <v>2109.850691340187</v>
      </c>
      <c r="M681" t="s">
        <v>895</v>
      </c>
      <c r="N681" s="1">
        <f t="shared" ca="1" si="263"/>
        <v>379.14930865981296</v>
      </c>
      <c r="O681" t="str">
        <f t="shared" ca="1" si="264"/>
        <v>Active</v>
      </c>
      <c r="P681">
        <f t="shared" ca="1" si="265"/>
        <v>10.508083140877599</v>
      </c>
      <c r="Q681" s="3">
        <f t="shared" ca="1" si="266"/>
        <v>45202</v>
      </c>
      <c r="R681" s="1">
        <f t="shared" ca="1" si="267"/>
        <v>321.40057625692384</v>
      </c>
      <c r="S681" t="str">
        <f t="shared" ca="1" si="268"/>
        <v>Withdrawal</v>
      </c>
      <c r="T681" s="1">
        <f t="shared" ca="1" si="269"/>
        <v>57.748732402889118</v>
      </c>
      <c r="U681" t="str">
        <f t="shared" ca="1" si="270"/>
        <v>Active</v>
      </c>
      <c r="V681">
        <f t="shared" ca="1" si="271"/>
        <v>9.122401847575059</v>
      </c>
      <c r="W681" s="3">
        <f t="shared" ca="1" si="272"/>
        <v>45278</v>
      </c>
      <c r="X681" s="1">
        <f t="shared" ca="1" si="273"/>
        <v>45.2412516283946</v>
      </c>
      <c r="Y681" t="str">
        <f t="shared" ca="1" si="274"/>
        <v>Withdrawal</v>
      </c>
      <c r="Z681" s="1">
        <f t="shared" ca="1" si="275"/>
        <v>12.507480774494518</v>
      </c>
      <c r="AA681" t="str">
        <f t="shared" ca="1" si="276"/>
        <v>Inactive</v>
      </c>
      <c r="AB681">
        <f t="shared" ca="1" si="277"/>
        <v>75.750577367205537</v>
      </c>
      <c r="AC681" s="3">
        <f t="shared" ca="1" si="278"/>
        <v>45692</v>
      </c>
      <c r="AD681" s="1">
        <f t="shared" ca="1" si="279"/>
        <v>3.7340263377998562</v>
      </c>
      <c r="AE681" t="str">
        <f t="shared" ca="1" si="280"/>
        <v>Deposit</v>
      </c>
      <c r="AF681" s="1">
        <f t="shared" ca="1" si="281"/>
        <v>16.241507112294375</v>
      </c>
      <c r="AG681" t="str">
        <f t="shared" ca="1" si="282"/>
        <v>Active</v>
      </c>
      <c r="AH681" s="3">
        <f t="shared" si="283"/>
        <v>45810</v>
      </c>
      <c r="AI681">
        <f t="shared" ca="1" si="284"/>
        <v>90.677966101694921</v>
      </c>
    </row>
    <row r="682" spans="1:35" x14ac:dyDescent="0.35">
      <c r="A682">
        <v>124136</v>
      </c>
      <c r="B682" s="5" t="s">
        <v>708</v>
      </c>
      <c r="C682" s="3">
        <v>44072</v>
      </c>
      <c r="D682" s="3">
        <v>44072</v>
      </c>
      <c r="E682" s="6">
        <v>6866</v>
      </c>
      <c r="F682" t="s">
        <v>26</v>
      </c>
      <c r="G682" s="6">
        <v>6866</v>
      </c>
      <c r="H682" t="str">
        <f t="shared" si="260"/>
        <v>Active</v>
      </c>
      <c r="I682">
        <f t="shared" si="261"/>
        <v>8.0831408775981526</v>
      </c>
      <c r="J682">
        <f t="shared" si="285"/>
        <v>91.916859122401846</v>
      </c>
      <c r="K682" s="3">
        <v>44128</v>
      </c>
      <c r="L682" s="1">
        <f t="shared" ca="1" si="262"/>
        <v>6078.1794258867621</v>
      </c>
      <c r="M682" t="s">
        <v>896</v>
      </c>
      <c r="N682" s="1">
        <f t="shared" ca="1" si="263"/>
        <v>12944.179425886763</v>
      </c>
      <c r="O682" t="str">
        <f t="shared" ca="1" si="264"/>
        <v>Active</v>
      </c>
      <c r="P682">
        <f t="shared" ca="1" si="265"/>
        <v>10.508083140877599</v>
      </c>
      <c r="Q682" s="3">
        <f t="shared" ca="1" si="266"/>
        <v>44275</v>
      </c>
      <c r="R682" s="1">
        <f t="shared" ca="1" si="267"/>
        <v>7303.904328430297</v>
      </c>
      <c r="S682" t="str">
        <f t="shared" ca="1" si="268"/>
        <v>Deposit</v>
      </c>
      <c r="T682" s="1">
        <f t="shared" ca="1" si="269"/>
        <v>12946.179425886763</v>
      </c>
      <c r="U682" t="str">
        <f t="shared" ca="1" si="270"/>
        <v>Active</v>
      </c>
      <c r="V682">
        <f t="shared" ca="1" si="271"/>
        <v>9.122401847575059</v>
      </c>
      <c r="W682" s="3">
        <f t="shared" ca="1" si="272"/>
        <v>44409</v>
      </c>
      <c r="X682" s="1">
        <f t="shared" ca="1" si="273"/>
        <v>2297.8431011805014</v>
      </c>
      <c r="Y682" t="str">
        <f t="shared" ca="1" si="274"/>
        <v>Withdrawal</v>
      </c>
      <c r="Z682" s="1">
        <f t="shared" ca="1" si="275"/>
        <v>10648.336324706263</v>
      </c>
      <c r="AA682" t="str">
        <f t="shared" ca="1" si="276"/>
        <v>Inactive</v>
      </c>
      <c r="AB682">
        <f t="shared" ca="1" si="277"/>
        <v>75.750577367205537</v>
      </c>
      <c r="AC682" s="3">
        <f t="shared" ca="1" si="278"/>
        <v>44917</v>
      </c>
      <c r="AD682" s="1">
        <f t="shared" ca="1" si="279"/>
        <v>6269.6046060540439</v>
      </c>
      <c r="AE682" t="str">
        <f t="shared" ca="1" si="280"/>
        <v>Withdrawal</v>
      </c>
      <c r="AF682" s="1">
        <f t="shared" ca="1" si="281"/>
        <v>4378.7317186522187</v>
      </c>
      <c r="AG682" t="str">
        <f t="shared" ca="1" si="282"/>
        <v>Inactive</v>
      </c>
      <c r="AH682" s="3">
        <f t="shared" si="283"/>
        <v>45810</v>
      </c>
      <c r="AI682">
        <f t="shared" ca="1" si="284"/>
        <v>90.677966101694921</v>
      </c>
    </row>
    <row r="683" spans="1:35" x14ac:dyDescent="0.35">
      <c r="A683">
        <v>124137</v>
      </c>
      <c r="B683" s="5" t="s">
        <v>709</v>
      </c>
      <c r="C683" s="3">
        <v>44711</v>
      </c>
      <c r="D683" s="3">
        <v>44711</v>
      </c>
      <c r="E683" s="6">
        <v>1210</v>
      </c>
      <c r="F683" t="s">
        <v>26</v>
      </c>
      <c r="G683" s="6">
        <v>1210</v>
      </c>
      <c r="H683" t="str">
        <f t="shared" si="260"/>
        <v>Active</v>
      </c>
      <c r="I683">
        <f t="shared" si="261"/>
        <v>8.0831408775981526</v>
      </c>
      <c r="J683">
        <f t="shared" si="285"/>
        <v>91.916859122401846</v>
      </c>
      <c r="K683" s="3">
        <v>44738</v>
      </c>
      <c r="L683" s="1">
        <f t="shared" ca="1" si="262"/>
        <v>1080.0976699098362</v>
      </c>
      <c r="M683" t="s">
        <v>895</v>
      </c>
      <c r="N683" s="1">
        <f t="shared" ca="1" si="263"/>
        <v>129.90233009016379</v>
      </c>
      <c r="O683" t="str">
        <f t="shared" ca="1" si="264"/>
        <v>Active</v>
      </c>
      <c r="P683">
        <f t="shared" ca="1" si="265"/>
        <v>10.508083140877599</v>
      </c>
      <c r="Q683" s="3">
        <f t="shared" ca="1" si="266"/>
        <v>44756</v>
      </c>
      <c r="R683" s="1">
        <f t="shared" ca="1" si="267"/>
        <v>50.976555297738116</v>
      </c>
      <c r="S683" t="str">
        <f t="shared" ca="1" si="268"/>
        <v>Withdrawal</v>
      </c>
      <c r="T683" s="1">
        <f t="shared" ca="1" si="269"/>
        <v>78.925774792425671</v>
      </c>
      <c r="U683" t="str">
        <f t="shared" ca="1" si="270"/>
        <v>Active</v>
      </c>
      <c r="V683">
        <f t="shared" ca="1" si="271"/>
        <v>9.122401847575059</v>
      </c>
      <c r="W683" s="3">
        <f t="shared" ca="1" si="272"/>
        <v>44894</v>
      </c>
      <c r="X683" s="1">
        <f t="shared" ca="1" si="273"/>
        <v>76.700787198220013</v>
      </c>
      <c r="Y683" t="str">
        <f t="shared" ca="1" si="274"/>
        <v>Withdrawal</v>
      </c>
      <c r="Z683" s="1">
        <f t="shared" ca="1" si="275"/>
        <v>2.2249875942056576</v>
      </c>
      <c r="AA683" t="str">
        <f t="shared" ca="1" si="276"/>
        <v>Active</v>
      </c>
      <c r="AB683">
        <f t="shared" ca="1" si="277"/>
        <v>75.750577367205537</v>
      </c>
      <c r="AC683" s="3">
        <f t="shared" ca="1" si="278"/>
        <v>44993</v>
      </c>
      <c r="AD683" s="1">
        <f t="shared" ca="1" si="279"/>
        <v>0.24729854296534493</v>
      </c>
      <c r="AE683" t="str">
        <f t="shared" ca="1" si="280"/>
        <v>Withdrawal</v>
      </c>
      <c r="AF683" s="1">
        <f t="shared" ca="1" si="281"/>
        <v>1.9776890512403127</v>
      </c>
      <c r="AG683" t="str">
        <f t="shared" ca="1" si="282"/>
        <v>Inactive</v>
      </c>
      <c r="AH683" s="3">
        <f t="shared" si="283"/>
        <v>45810</v>
      </c>
      <c r="AI683">
        <f t="shared" ca="1" si="284"/>
        <v>90.677966101694921</v>
      </c>
    </row>
    <row r="684" spans="1:35" x14ac:dyDescent="0.35">
      <c r="A684">
        <v>124138</v>
      </c>
      <c r="B684" s="5" t="s">
        <v>710</v>
      </c>
      <c r="C684" s="3">
        <v>44895</v>
      </c>
      <c r="D684" s="3">
        <v>44895</v>
      </c>
      <c r="E684" s="6">
        <v>8730</v>
      </c>
      <c r="F684" t="s">
        <v>26</v>
      </c>
      <c r="G684" s="6">
        <v>8730</v>
      </c>
      <c r="H684" t="str">
        <f t="shared" si="260"/>
        <v>Inactive</v>
      </c>
      <c r="I684">
        <f t="shared" si="261"/>
        <v>8.0831408775981526</v>
      </c>
      <c r="J684">
        <f t="shared" si="285"/>
        <v>91.916859122401846</v>
      </c>
      <c r="K684" s="3">
        <v>45078</v>
      </c>
      <c r="L684" s="1">
        <f t="shared" ca="1" si="262"/>
        <v>8434.2921975529061</v>
      </c>
      <c r="M684" t="s">
        <v>895</v>
      </c>
      <c r="N684" s="1">
        <f t="shared" ca="1" si="263"/>
        <v>295.70780244709385</v>
      </c>
      <c r="O684" t="str">
        <f t="shared" ca="1" si="264"/>
        <v>Active</v>
      </c>
      <c r="P684">
        <f t="shared" ca="1" si="265"/>
        <v>10.508083140877599</v>
      </c>
      <c r="Q684" s="3">
        <f t="shared" ca="1" si="266"/>
        <v>45132</v>
      </c>
      <c r="R684" s="1">
        <f t="shared" ca="1" si="267"/>
        <v>255.93308711972767</v>
      </c>
      <c r="S684" t="str">
        <f t="shared" ca="1" si="268"/>
        <v>Deposit</v>
      </c>
      <c r="T684" s="1">
        <f t="shared" ca="1" si="269"/>
        <v>297.70780244709385</v>
      </c>
      <c r="U684" t="str">
        <f t="shared" ca="1" si="270"/>
        <v>Active</v>
      </c>
      <c r="V684">
        <f t="shared" ca="1" si="271"/>
        <v>9.122401847575059</v>
      </c>
      <c r="W684" s="3">
        <f t="shared" ca="1" si="272"/>
        <v>45183</v>
      </c>
      <c r="X684" s="1">
        <f t="shared" ca="1" si="273"/>
        <v>164.91809040481371</v>
      </c>
      <c r="Y684" t="str">
        <f t="shared" ca="1" si="274"/>
        <v>Deposit</v>
      </c>
      <c r="Z684" s="1">
        <f t="shared" ca="1" si="275"/>
        <v>462.62589285190757</v>
      </c>
      <c r="AA684" t="str">
        <f t="shared" ca="1" si="276"/>
        <v>Inactive</v>
      </c>
      <c r="AB684">
        <f t="shared" ca="1" si="277"/>
        <v>75.750577367205537</v>
      </c>
      <c r="AC684" s="3">
        <f t="shared" ca="1" si="278"/>
        <v>45554</v>
      </c>
      <c r="AD684" s="1">
        <f t="shared" ca="1" si="279"/>
        <v>335.37469072825996</v>
      </c>
      <c r="AE684" t="str">
        <f t="shared" ca="1" si="280"/>
        <v>Withdrawal</v>
      </c>
      <c r="AF684" s="1">
        <f t="shared" ca="1" si="281"/>
        <v>127.2512021236476</v>
      </c>
      <c r="AG684" t="str">
        <f t="shared" ca="1" si="282"/>
        <v>Inactive</v>
      </c>
      <c r="AH684" s="3">
        <f t="shared" si="283"/>
        <v>45810</v>
      </c>
      <c r="AI684">
        <f t="shared" ca="1" si="284"/>
        <v>90.677966101694921</v>
      </c>
    </row>
    <row r="685" spans="1:35" x14ac:dyDescent="0.35">
      <c r="A685">
        <v>124139</v>
      </c>
      <c r="B685" s="5" t="s">
        <v>711</v>
      </c>
      <c r="C685" s="3">
        <v>43984</v>
      </c>
      <c r="D685" s="3">
        <v>43984</v>
      </c>
      <c r="E685" s="6">
        <v>3317</v>
      </c>
      <c r="F685" t="s">
        <v>26</v>
      </c>
      <c r="G685" s="6">
        <v>3317</v>
      </c>
      <c r="H685" t="str">
        <f t="shared" si="260"/>
        <v>Active</v>
      </c>
      <c r="I685">
        <f t="shared" si="261"/>
        <v>8.0831408775981526</v>
      </c>
      <c r="J685">
        <f t="shared" si="285"/>
        <v>91.916859122401846</v>
      </c>
      <c r="K685" s="3">
        <v>44120</v>
      </c>
      <c r="L685" s="1">
        <f t="shared" ca="1" si="262"/>
        <v>281.4076118562665</v>
      </c>
      <c r="M685" t="s">
        <v>896</v>
      </c>
      <c r="N685" s="1">
        <f t="shared" ca="1" si="263"/>
        <v>3598.4076118562666</v>
      </c>
      <c r="O685" t="str">
        <f t="shared" ca="1" si="264"/>
        <v>Active</v>
      </c>
      <c r="P685">
        <f t="shared" ca="1" si="265"/>
        <v>10.508083140877599</v>
      </c>
      <c r="Q685" s="3">
        <f t="shared" ca="1" si="266"/>
        <v>44256</v>
      </c>
      <c r="R685" s="1">
        <f t="shared" ca="1" si="267"/>
        <v>1581.6649892342894</v>
      </c>
      <c r="S685" t="str">
        <f t="shared" ca="1" si="268"/>
        <v>Withdrawal</v>
      </c>
      <c r="T685" s="1">
        <f t="shared" ca="1" si="269"/>
        <v>2016.7426226219773</v>
      </c>
      <c r="U685" t="str">
        <f t="shared" ca="1" si="270"/>
        <v>Active</v>
      </c>
      <c r="V685">
        <f t="shared" ca="1" si="271"/>
        <v>9.122401847575059</v>
      </c>
      <c r="W685" s="3">
        <f t="shared" ca="1" si="272"/>
        <v>44408</v>
      </c>
      <c r="X685" s="1">
        <f t="shared" ca="1" si="273"/>
        <v>535.50867774440678</v>
      </c>
      <c r="Y685" t="str">
        <f t="shared" ca="1" si="274"/>
        <v>Withdrawal</v>
      </c>
      <c r="Z685" s="1">
        <f t="shared" ca="1" si="275"/>
        <v>1481.2339448775706</v>
      </c>
      <c r="AA685" t="str">
        <f t="shared" ca="1" si="276"/>
        <v>Inactive</v>
      </c>
      <c r="AB685">
        <f t="shared" ca="1" si="277"/>
        <v>75.750577367205537</v>
      </c>
      <c r="AC685" s="3">
        <f t="shared" ca="1" si="278"/>
        <v>45014</v>
      </c>
      <c r="AD685" s="1">
        <f t="shared" ca="1" si="279"/>
        <v>796.19184623605076</v>
      </c>
      <c r="AE685" t="str">
        <f t="shared" ca="1" si="280"/>
        <v>Deposit</v>
      </c>
      <c r="AF685" s="1">
        <f t="shared" ca="1" si="281"/>
        <v>2277.4257911136215</v>
      </c>
      <c r="AG685" t="str">
        <f t="shared" ca="1" si="282"/>
        <v>Inactive</v>
      </c>
      <c r="AH685" s="3">
        <f t="shared" si="283"/>
        <v>45810</v>
      </c>
      <c r="AI685">
        <f t="shared" ca="1" si="284"/>
        <v>90.677966101694921</v>
      </c>
    </row>
    <row r="686" spans="1:35" x14ac:dyDescent="0.35">
      <c r="A686">
        <v>124140</v>
      </c>
      <c r="B686" s="5" t="s">
        <v>712</v>
      </c>
      <c r="C686" s="3">
        <v>44077</v>
      </c>
      <c r="D686" s="3">
        <v>44077</v>
      </c>
      <c r="E686" s="6">
        <v>6227</v>
      </c>
      <c r="F686" t="s">
        <v>26</v>
      </c>
      <c r="G686" s="6">
        <v>6227</v>
      </c>
      <c r="H686" t="str">
        <f t="shared" si="260"/>
        <v>Active</v>
      </c>
      <c r="I686">
        <f t="shared" si="261"/>
        <v>8.0831408775981526</v>
      </c>
      <c r="J686">
        <f t="shared" si="285"/>
        <v>91.916859122401846</v>
      </c>
      <c r="K686" s="3">
        <v>44210</v>
      </c>
      <c r="L686" s="1">
        <f t="shared" ca="1" si="262"/>
        <v>3667.6335414141081</v>
      </c>
      <c r="M686" t="s">
        <v>896</v>
      </c>
      <c r="N686" s="1">
        <f t="shared" ca="1" si="263"/>
        <v>9894.6335414141085</v>
      </c>
      <c r="O686" t="str">
        <f t="shared" ca="1" si="264"/>
        <v>Active</v>
      </c>
      <c r="P686">
        <f t="shared" ca="1" si="265"/>
        <v>10.508083140877599</v>
      </c>
      <c r="Q686" s="3">
        <f t="shared" ca="1" si="266"/>
        <v>44375</v>
      </c>
      <c r="R686" s="1">
        <f t="shared" ca="1" si="267"/>
        <v>6495.9274095670262</v>
      </c>
      <c r="S686" t="str">
        <f t="shared" ca="1" si="268"/>
        <v>Withdrawal</v>
      </c>
      <c r="T686" s="1">
        <f t="shared" ca="1" si="269"/>
        <v>3398.7061318470824</v>
      </c>
      <c r="U686" t="str">
        <f t="shared" ca="1" si="270"/>
        <v>Active</v>
      </c>
      <c r="V686">
        <f t="shared" ca="1" si="271"/>
        <v>9.122401847575059</v>
      </c>
      <c r="W686" s="3">
        <f t="shared" ca="1" si="272"/>
        <v>44517</v>
      </c>
      <c r="X686" s="1">
        <f t="shared" ca="1" si="273"/>
        <v>2347.8894554269455</v>
      </c>
      <c r="Y686" t="str">
        <f t="shared" ca="1" si="274"/>
        <v>Withdrawal</v>
      </c>
      <c r="Z686" s="1">
        <f t="shared" ca="1" si="275"/>
        <v>1050.8166764201369</v>
      </c>
      <c r="AA686" t="str">
        <f t="shared" ca="1" si="276"/>
        <v>Inactive</v>
      </c>
      <c r="AB686">
        <f t="shared" ca="1" si="277"/>
        <v>75.750577367205537</v>
      </c>
      <c r="AC686" s="3">
        <f t="shared" ca="1" si="278"/>
        <v>45164</v>
      </c>
      <c r="AD686" s="1">
        <f t="shared" ca="1" si="279"/>
        <v>43.713142580131368</v>
      </c>
      <c r="AE686" t="str">
        <f t="shared" ca="1" si="280"/>
        <v>Deposit</v>
      </c>
      <c r="AF686" s="1">
        <f t="shared" ca="1" si="281"/>
        <v>1094.5298190002682</v>
      </c>
      <c r="AG686" t="str">
        <f t="shared" ca="1" si="282"/>
        <v>Inactive</v>
      </c>
      <c r="AH686" s="3">
        <f t="shared" si="283"/>
        <v>45810</v>
      </c>
      <c r="AI686">
        <f t="shared" ca="1" si="284"/>
        <v>90.677966101694921</v>
      </c>
    </row>
    <row r="687" spans="1:35" x14ac:dyDescent="0.35">
      <c r="A687">
        <v>124141</v>
      </c>
      <c r="B687" s="5" t="s">
        <v>713</v>
      </c>
      <c r="C687" s="3">
        <v>44699</v>
      </c>
      <c r="D687" s="3">
        <v>44699</v>
      </c>
      <c r="E687" s="6">
        <v>530</v>
      </c>
      <c r="F687" t="s">
        <v>26</v>
      </c>
      <c r="G687" s="6">
        <v>530</v>
      </c>
      <c r="H687" t="str">
        <f t="shared" si="260"/>
        <v>Active</v>
      </c>
      <c r="I687">
        <f t="shared" si="261"/>
        <v>8.0831408775981526</v>
      </c>
      <c r="J687">
        <f t="shared" si="285"/>
        <v>91.916859122401846</v>
      </c>
      <c r="K687" s="3">
        <v>44842</v>
      </c>
      <c r="L687" s="1">
        <f t="shared" ca="1" si="262"/>
        <v>392.17285771343683</v>
      </c>
      <c r="M687" t="s">
        <v>896</v>
      </c>
      <c r="N687" s="1">
        <f t="shared" ca="1" si="263"/>
        <v>922.17285771343677</v>
      </c>
      <c r="O687" t="str">
        <f t="shared" ca="1" si="264"/>
        <v>Active</v>
      </c>
      <c r="P687">
        <f t="shared" ca="1" si="265"/>
        <v>10.508083140877599</v>
      </c>
      <c r="Q687" s="3">
        <f t="shared" ca="1" si="266"/>
        <v>44909</v>
      </c>
      <c r="R687" s="1">
        <f t="shared" ca="1" si="267"/>
        <v>793.51588572114895</v>
      </c>
      <c r="S687" t="str">
        <f t="shared" ca="1" si="268"/>
        <v>Withdrawal</v>
      </c>
      <c r="T687" s="1">
        <f t="shared" ca="1" si="269"/>
        <v>128.65697199228782</v>
      </c>
      <c r="U687" t="str">
        <f t="shared" ca="1" si="270"/>
        <v>Active</v>
      </c>
      <c r="V687">
        <f t="shared" ca="1" si="271"/>
        <v>9.122401847575059</v>
      </c>
      <c r="W687" s="3">
        <f t="shared" ca="1" si="272"/>
        <v>45004</v>
      </c>
      <c r="X687" s="1">
        <f t="shared" ca="1" si="273"/>
        <v>33.635722500670973</v>
      </c>
      <c r="Y687" t="str">
        <f t="shared" ca="1" si="274"/>
        <v>Withdrawal</v>
      </c>
      <c r="Z687" s="1">
        <f t="shared" ca="1" si="275"/>
        <v>95.021249491616857</v>
      </c>
      <c r="AA687" t="str">
        <f t="shared" ca="1" si="276"/>
        <v>Active</v>
      </c>
      <c r="AB687">
        <f t="shared" ca="1" si="277"/>
        <v>75.750577367205537</v>
      </c>
      <c r="AC687" s="3">
        <f t="shared" ca="1" si="278"/>
        <v>45139</v>
      </c>
      <c r="AD687" s="1">
        <f t="shared" ca="1" si="279"/>
        <v>52.051454951503736</v>
      </c>
      <c r="AE687" t="str">
        <f t="shared" ca="1" si="280"/>
        <v>Withdrawal</v>
      </c>
      <c r="AF687" s="1">
        <f t="shared" ca="1" si="281"/>
        <v>42.969794540113121</v>
      </c>
      <c r="AG687" t="str">
        <f t="shared" ca="1" si="282"/>
        <v>Inactive</v>
      </c>
      <c r="AH687" s="3">
        <f t="shared" si="283"/>
        <v>45810</v>
      </c>
      <c r="AI687">
        <f t="shared" ca="1" si="284"/>
        <v>90.677966101694921</v>
      </c>
    </row>
    <row r="688" spans="1:35" x14ac:dyDescent="0.35">
      <c r="A688">
        <v>124142</v>
      </c>
      <c r="B688" s="5" t="s">
        <v>714</v>
      </c>
      <c r="C688" s="3">
        <v>43849</v>
      </c>
      <c r="D688" s="3">
        <v>43849</v>
      </c>
      <c r="E688" s="6">
        <v>6925</v>
      </c>
      <c r="F688" t="s">
        <v>26</v>
      </c>
      <c r="G688" s="6">
        <v>6925</v>
      </c>
      <c r="H688" t="str">
        <f t="shared" si="260"/>
        <v>Active</v>
      </c>
      <c r="I688">
        <f t="shared" si="261"/>
        <v>8.0831408775981526</v>
      </c>
      <c r="J688">
        <f t="shared" si="285"/>
        <v>91.916859122401846</v>
      </c>
      <c r="K688" s="3">
        <v>43893</v>
      </c>
      <c r="L688" s="1">
        <f t="shared" ca="1" si="262"/>
        <v>6595.4707666842587</v>
      </c>
      <c r="M688" t="s">
        <v>895</v>
      </c>
      <c r="N688" s="1">
        <f t="shared" ca="1" si="263"/>
        <v>329.52923331574129</v>
      </c>
      <c r="O688" t="str">
        <f t="shared" ca="1" si="264"/>
        <v>Active</v>
      </c>
      <c r="P688">
        <f t="shared" ca="1" si="265"/>
        <v>10.508083140877599</v>
      </c>
      <c r="Q688" s="3">
        <f t="shared" ca="1" si="266"/>
        <v>43932</v>
      </c>
      <c r="R688" s="1">
        <f t="shared" ca="1" si="267"/>
        <v>104.83986651602321</v>
      </c>
      <c r="S688" t="str">
        <f t="shared" ca="1" si="268"/>
        <v>Withdrawal</v>
      </c>
      <c r="T688" s="1">
        <f t="shared" ca="1" si="269"/>
        <v>224.68936679971807</v>
      </c>
      <c r="U688" t="str">
        <f t="shared" ca="1" si="270"/>
        <v>Active</v>
      </c>
      <c r="V688">
        <f t="shared" ca="1" si="271"/>
        <v>9.122401847575059</v>
      </c>
      <c r="W688" s="3">
        <f t="shared" ca="1" si="272"/>
        <v>44019</v>
      </c>
      <c r="X688" s="1">
        <f t="shared" ca="1" si="273"/>
        <v>134.19480958634705</v>
      </c>
      <c r="Y688" t="str">
        <f t="shared" ca="1" si="274"/>
        <v>Withdrawal</v>
      </c>
      <c r="Z688" s="1">
        <f t="shared" ca="1" si="275"/>
        <v>90.494557213371024</v>
      </c>
      <c r="AA688" t="str">
        <f t="shared" ca="1" si="276"/>
        <v>Active</v>
      </c>
      <c r="AB688">
        <f t="shared" ca="1" si="277"/>
        <v>75.750577367205537</v>
      </c>
      <c r="AC688" s="3">
        <f t="shared" ca="1" si="278"/>
        <v>44057</v>
      </c>
      <c r="AD688" s="1">
        <f t="shared" ca="1" si="279"/>
        <v>65.589975503879685</v>
      </c>
      <c r="AE688" t="str">
        <f t="shared" ca="1" si="280"/>
        <v>Deposit</v>
      </c>
      <c r="AF688" s="1">
        <f t="shared" ca="1" si="281"/>
        <v>156.08453271725071</v>
      </c>
      <c r="AG688" t="str">
        <f t="shared" ca="1" si="282"/>
        <v>Inactive</v>
      </c>
      <c r="AH688" s="3">
        <f t="shared" si="283"/>
        <v>45810</v>
      </c>
      <c r="AI688">
        <f t="shared" ca="1" si="284"/>
        <v>90.677966101694921</v>
      </c>
    </row>
    <row r="689" spans="1:35" x14ac:dyDescent="0.35">
      <c r="A689">
        <v>124143</v>
      </c>
      <c r="B689" s="5" t="s">
        <v>715</v>
      </c>
      <c r="C689" s="3">
        <v>43953</v>
      </c>
      <c r="D689" s="3">
        <v>43953</v>
      </c>
      <c r="E689" s="6">
        <v>2944</v>
      </c>
      <c r="F689" t="s">
        <v>26</v>
      </c>
      <c r="G689" s="6">
        <v>2944</v>
      </c>
      <c r="H689" t="str">
        <f t="shared" si="260"/>
        <v>Active</v>
      </c>
      <c r="I689">
        <f t="shared" si="261"/>
        <v>8.0831408775981526</v>
      </c>
      <c r="J689">
        <f t="shared" si="285"/>
        <v>91.916859122401846</v>
      </c>
      <c r="K689" s="3">
        <v>44114</v>
      </c>
      <c r="L689" s="1">
        <f t="shared" ca="1" si="262"/>
        <v>286.98135428760088</v>
      </c>
      <c r="M689" t="s">
        <v>896</v>
      </c>
      <c r="N689" s="1">
        <f t="shared" ca="1" si="263"/>
        <v>3230.9813542876009</v>
      </c>
      <c r="O689" t="str">
        <f t="shared" ca="1" si="264"/>
        <v>Active</v>
      </c>
      <c r="P689">
        <f t="shared" ca="1" si="265"/>
        <v>10.508083140877599</v>
      </c>
      <c r="Q689" s="3">
        <f t="shared" ca="1" si="266"/>
        <v>44190</v>
      </c>
      <c r="R689" s="1">
        <f t="shared" ca="1" si="267"/>
        <v>1897.87472635318</v>
      </c>
      <c r="S689" t="str">
        <f t="shared" ca="1" si="268"/>
        <v>Withdrawal</v>
      </c>
      <c r="T689" s="1">
        <f t="shared" ca="1" si="269"/>
        <v>1333.1066279344209</v>
      </c>
      <c r="U689" t="str">
        <f t="shared" ca="1" si="270"/>
        <v>Active</v>
      </c>
      <c r="V689">
        <f t="shared" ca="1" si="271"/>
        <v>9.122401847575059</v>
      </c>
      <c r="W689" s="3">
        <f t="shared" ca="1" si="272"/>
        <v>44295</v>
      </c>
      <c r="X689" s="1">
        <f t="shared" ca="1" si="273"/>
        <v>1043.398824055151</v>
      </c>
      <c r="Y689" t="str">
        <f t="shared" ca="1" si="274"/>
        <v>Deposit</v>
      </c>
      <c r="Z689" s="1">
        <f t="shared" ca="1" si="275"/>
        <v>2376.5054519895721</v>
      </c>
      <c r="AA689" t="str">
        <f t="shared" ca="1" si="276"/>
        <v>Inactive</v>
      </c>
      <c r="AB689">
        <f t="shared" ca="1" si="277"/>
        <v>75.750577367205537</v>
      </c>
      <c r="AC689" s="3">
        <f t="shared" ca="1" si="278"/>
        <v>44914</v>
      </c>
      <c r="AD689" s="1">
        <f t="shared" ca="1" si="279"/>
        <v>2220.2149590699119</v>
      </c>
      <c r="AE689" t="str">
        <f t="shared" ca="1" si="280"/>
        <v>Withdrawal</v>
      </c>
      <c r="AF689" s="1">
        <f t="shared" ca="1" si="281"/>
        <v>156.29049291966021</v>
      </c>
      <c r="AG689" t="str">
        <f t="shared" ca="1" si="282"/>
        <v>Inactive</v>
      </c>
      <c r="AH689" s="3">
        <f t="shared" si="283"/>
        <v>45810</v>
      </c>
      <c r="AI689">
        <f t="shared" ca="1" si="284"/>
        <v>90.677966101694921</v>
      </c>
    </row>
    <row r="690" spans="1:35" x14ac:dyDescent="0.35">
      <c r="A690">
        <v>124144</v>
      </c>
      <c r="B690" s="5" t="s">
        <v>716</v>
      </c>
      <c r="C690" s="3">
        <v>44960</v>
      </c>
      <c r="D690" s="3">
        <v>44960</v>
      </c>
      <c r="E690" s="6">
        <v>2485</v>
      </c>
      <c r="F690" t="s">
        <v>26</v>
      </c>
      <c r="G690" s="6">
        <v>2485</v>
      </c>
      <c r="H690" t="str">
        <f t="shared" si="260"/>
        <v>Active</v>
      </c>
      <c r="I690">
        <f t="shared" si="261"/>
        <v>8.0831408775981526</v>
      </c>
      <c r="J690">
        <f t="shared" si="285"/>
        <v>91.916859122401846</v>
      </c>
      <c r="K690" s="3">
        <v>45088</v>
      </c>
      <c r="L690" s="1">
        <f t="shared" ca="1" si="262"/>
        <v>1852.2768484875844</v>
      </c>
      <c r="M690" t="s">
        <v>896</v>
      </c>
      <c r="N690" s="1">
        <f t="shared" ca="1" si="263"/>
        <v>4337.2768484875842</v>
      </c>
      <c r="O690" t="str">
        <f t="shared" ca="1" si="264"/>
        <v>Active</v>
      </c>
      <c r="P690">
        <f t="shared" ca="1" si="265"/>
        <v>10.508083140877599</v>
      </c>
      <c r="Q690" s="3">
        <f t="shared" ca="1" si="266"/>
        <v>45130</v>
      </c>
      <c r="R690" s="1">
        <f t="shared" ca="1" si="267"/>
        <v>3124.3675534961694</v>
      </c>
      <c r="S690" t="str">
        <f t="shared" ca="1" si="268"/>
        <v>Deposit</v>
      </c>
      <c r="T690" s="1">
        <f t="shared" ca="1" si="269"/>
        <v>4339.2768484875842</v>
      </c>
      <c r="U690" t="str">
        <f t="shared" ca="1" si="270"/>
        <v>Active</v>
      </c>
      <c r="V690">
        <f t="shared" ca="1" si="271"/>
        <v>9.122401847575059</v>
      </c>
      <c r="W690" s="3">
        <f t="shared" ca="1" si="272"/>
        <v>45254</v>
      </c>
      <c r="X690" s="1">
        <f t="shared" ca="1" si="273"/>
        <v>4289.9477635966232</v>
      </c>
      <c r="Y690" t="str">
        <f t="shared" ca="1" si="274"/>
        <v>Deposit</v>
      </c>
      <c r="Z690" s="1">
        <f t="shared" ca="1" si="275"/>
        <v>8629.2246120842065</v>
      </c>
      <c r="AA690" t="str">
        <f t="shared" ca="1" si="276"/>
        <v>Active</v>
      </c>
      <c r="AB690">
        <f t="shared" ca="1" si="277"/>
        <v>75.750577367205537</v>
      </c>
      <c r="AC690" s="3">
        <f t="shared" ca="1" si="278"/>
        <v>45376</v>
      </c>
      <c r="AD690" s="1">
        <f t="shared" ca="1" si="279"/>
        <v>2601.6348466910331</v>
      </c>
      <c r="AE690" t="str">
        <f t="shared" ca="1" si="280"/>
        <v>Deposit</v>
      </c>
      <c r="AF690" s="1">
        <f t="shared" ca="1" si="281"/>
        <v>11230.85945877524</v>
      </c>
      <c r="AG690" t="str">
        <f t="shared" ca="1" si="282"/>
        <v>Inactive</v>
      </c>
      <c r="AH690" s="3">
        <f t="shared" si="283"/>
        <v>45810</v>
      </c>
      <c r="AI690">
        <f t="shared" ca="1" si="284"/>
        <v>90.677966101694921</v>
      </c>
    </row>
    <row r="691" spans="1:35" x14ac:dyDescent="0.35">
      <c r="A691">
        <v>124145</v>
      </c>
      <c r="B691" s="5" t="s">
        <v>717</v>
      </c>
      <c r="C691" s="3">
        <v>44230</v>
      </c>
      <c r="D691" s="3">
        <v>44230</v>
      </c>
      <c r="E691" s="6">
        <v>3798</v>
      </c>
      <c r="F691" t="s">
        <v>26</v>
      </c>
      <c r="G691" s="6">
        <v>3798</v>
      </c>
      <c r="H691" t="str">
        <f t="shared" si="260"/>
        <v>Active</v>
      </c>
      <c r="I691">
        <f t="shared" si="261"/>
        <v>8.0831408775981526</v>
      </c>
      <c r="J691">
        <f t="shared" si="285"/>
        <v>91.916859122401846</v>
      </c>
      <c r="K691" s="3">
        <v>44382</v>
      </c>
      <c r="L691" s="1">
        <f t="shared" ca="1" si="262"/>
        <v>1842.1539639429079</v>
      </c>
      <c r="M691" t="s">
        <v>895</v>
      </c>
      <c r="N691" s="1">
        <f t="shared" ca="1" si="263"/>
        <v>1955.8460360570921</v>
      </c>
      <c r="O691" t="str">
        <f t="shared" ca="1" si="264"/>
        <v>Active</v>
      </c>
      <c r="P691">
        <f t="shared" ca="1" si="265"/>
        <v>10.508083140877599</v>
      </c>
      <c r="Q691" s="3">
        <f t="shared" ca="1" si="266"/>
        <v>44402</v>
      </c>
      <c r="R691" s="1">
        <f t="shared" ca="1" si="267"/>
        <v>1425.4448213755074</v>
      </c>
      <c r="S691" t="str">
        <f t="shared" ca="1" si="268"/>
        <v>Deposit</v>
      </c>
      <c r="T691" s="1">
        <f t="shared" ca="1" si="269"/>
        <v>1957.8460360570921</v>
      </c>
      <c r="U691" t="str">
        <f t="shared" ca="1" si="270"/>
        <v>Active</v>
      </c>
      <c r="V691">
        <f t="shared" ca="1" si="271"/>
        <v>9.122401847575059</v>
      </c>
      <c r="W691" s="3">
        <f t="shared" ca="1" si="272"/>
        <v>44447</v>
      </c>
      <c r="X691" s="1">
        <f t="shared" ca="1" si="273"/>
        <v>1326.0351792637452</v>
      </c>
      <c r="Y691" t="str">
        <f t="shared" ca="1" si="274"/>
        <v>Withdrawal</v>
      </c>
      <c r="Z691" s="1">
        <f t="shared" ca="1" si="275"/>
        <v>631.81085679334683</v>
      </c>
      <c r="AA691" t="str">
        <f t="shared" ca="1" si="276"/>
        <v>Active</v>
      </c>
      <c r="AB691">
        <f t="shared" ca="1" si="277"/>
        <v>75.750577367205537</v>
      </c>
      <c r="AC691" s="3">
        <f t="shared" ca="1" si="278"/>
        <v>44570</v>
      </c>
      <c r="AD691" s="1">
        <f t="shared" ca="1" si="279"/>
        <v>204.4629573382845</v>
      </c>
      <c r="AE691" t="str">
        <f t="shared" ca="1" si="280"/>
        <v>Deposit</v>
      </c>
      <c r="AF691" s="1">
        <f t="shared" ca="1" si="281"/>
        <v>836.2738141316313</v>
      </c>
      <c r="AG691" t="str">
        <f t="shared" ca="1" si="282"/>
        <v>Inactive</v>
      </c>
      <c r="AH691" s="3">
        <f t="shared" si="283"/>
        <v>45810</v>
      </c>
      <c r="AI691">
        <f t="shared" ca="1" si="284"/>
        <v>90.677966101694921</v>
      </c>
    </row>
    <row r="692" spans="1:35" x14ac:dyDescent="0.35">
      <c r="A692">
        <v>124146</v>
      </c>
      <c r="B692" s="5" t="s">
        <v>718</v>
      </c>
      <c r="C692" s="3">
        <v>44014</v>
      </c>
      <c r="D692" s="3">
        <v>44014</v>
      </c>
      <c r="E692" s="6">
        <v>5571</v>
      </c>
      <c r="F692" t="s">
        <v>26</v>
      </c>
      <c r="G692" s="6">
        <v>5571</v>
      </c>
      <c r="H692" t="str">
        <f t="shared" si="260"/>
        <v>Active</v>
      </c>
      <c r="I692">
        <f t="shared" si="261"/>
        <v>8.0831408775981526</v>
      </c>
      <c r="J692">
        <f t="shared" si="285"/>
        <v>91.916859122401846</v>
      </c>
      <c r="K692" s="3">
        <v>44087</v>
      </c>
      <c r="L692" s="1">
        <f t="shared" ca="1" si="262"/>
        <v>918.61370471079078</v>
      </c>
      <c r="M692" t="s">
        <v>895</v>
      </c>
      <c r="N692" s="1">
        <f t="shared" ca="1" si="263"/>
        <v>4652.3862952892096</v>
      </c>
      <c r="O692" t="str">
        <f t="shared" ca="1" si="264"/>
        <v>Active</v>
      </c>
      <c r="P692">
        <f t="shared" ca="1" si="265"/>
        <v>10.508083140877599</v>
      </c>
      <c r="Q692" s="3">
        <f t="shared" ca="1" si="266"/>
        <v>44151</v>
      </c>
      <c r="R692" s="1">
        <f t="shared" ca="1" si="267"/>
        <v>697.22343527915291</v>
      </c>
      <c r="S692" t="str">
        <f t="shared" ca="1" si="268"/>
        <v>Withdrawal</v>
      </c>
      <c r="T692" s="1">
        <f t="shared" ca="1" si="269"/>
        <v>3955.1628600100566</v>
      </c>
      <c r="U692" t="str">
        <f t="shared" ca="1" si="270"/>
        <v>Active</v>
      </c>
      <c r="V692">
        <f t="shared" ca="1" si="271"/>
        <v>9.122401847575059</v>
      </c>
      <c r="W692" s="3">
        <f t="shared" ca="1" si="272"/>
        <v>44163</v>
      </c>
      <c r="X692" s="1">
        <f t="shared" ca="1" si="273"/>
        <v>435.71038368131411</v>
      </c>
      <c r="Y692" t="str">
        <f t="shared" ca="1" si="274"/>
        <v>Withdrawal</v>
      </c>
      <c r="Z692" s="1">
        <f t="shared" ca="1" si="275"/>
        <v>3519.4524763287427</v>
      </c>
      <c r="AA692" t="str">
        <f t="shared" ca="1" si="276"/>
        <v>Inactive</v>
      </c>
      <c r="AB692">
        <f t="shared" ca="1" si="277"/>
        <v>75.750577367205537</v>
      </c>
      <c r="AC692" s="3">
        <f t="shared" ca="1" si="278"/>
        <v>44779</v>
      </c>
      <c r="AD692" s="1">
        <f t="shared" ca="1" si="279"/>
        <v>2739.6568423782714</v>
      </c>
      <c r="AE692" t="str">
        <f t="shared" ca="1" si="280"/>
        <v>Deposit</v>
      </c>
      <c r="AF692" s="1">
        <f t="shared" ca="1" si="281"/>
        <v>6259.1093187070146</v>
      </c>
      <c r="AG692" t="str">
        <f t="shared" ca="1" si="282"/>
        <v>Inactive</v>
      </c>
      <c r="AH692" s="3">
        <f t="shared" si="283"/>
        <v>45810</v>
      </c>
      <c r="AI692">
        <f t="shared" ca="1" si="284"/>
        <v>90.677966101694921</v>
      </c>
    </row>
    <row r="693" spans="1:35" x14ac:dyDescent="0.35">
      <c r="A693">
        <v>124147</v>
      </c>
      <c r="B693" s="5" t="s">
        <v>719</v>
      </c>
      <c r="C693" s="3">
        <v>44638</v>
      </c>
      <c r="D693" s="3">
        <v>44638</v>
      </c>
      <c r="E693" s="6">
        <v>392</v>
      </c>
      <c r="F693" t="s">
        <v>26</v>
      </c>
      <c r="G693" s="6">
        <v>392</v>
      </c>
      <c r="H693" t="str">
        <f t="shared" si="260"/>
        <v>Inactive</v>
      </c>
      <c r="I693">
        <f t="shared" si="261"/>
        <v>8.0831408775981526</v>
      </c>
      <c r="J693">
        <f t="shared" si="285"/>
        <v>91.916859122401846</v>
      </c>
      <c r="K693" s="3">
        <v>44834</v>
      </c>
      <c r="L693" s="1">
        <f t="shared" ca="1" si="262"/>
        <v>123.57494452198607</v>
      </c>
      <c r="M693" t="s">
        <v>896</v>
      </c>
      <c r="N693" s="1">
        <f t="shared" ca="1" si="263"/>
        <v>515.57494452198603</v>
      </c>
      <c r="O693" t="str">
        <f t="shared" ca="1" si="264"/>
        <v>Inactive</v>
      </c>
      <c r="P693">
        <f t="shared" ca="1" si="265"/>
        <v>10.508083140877599</v>
      </c>
      <c r="Q693" s="3">
        <f t="shared" ca="1" si="266"/>
        <v>45020</v>
      </c>
      <c r="R693" s="1">
        <f t="shared" ca="1" si="267"/>
        <v>170.57161785359213</v>
      </c>
      <c r="S693" t="str">
        <f t="shared" ca="1" si="268"/>
        <v>Deposit</v>
      </c>
      <c r="T693" s="1">
        <f t="shared" ca="1" si="269"/>
        <v>517.57494452198603</v>
      </c>
      <c r="U693" t="str">
        <f t="shared" ca="1" si="270"/>
        <v>Active</v>
      </c>
      <c r="V693">
        <f t="shared" ca="1" si="271"/>
        <v>9.122401847575059</v>
      </c>
      <c r="W693" s="3">
        <f t="shared" ca="1" si="272"/>
        <v>45086</v>
      </c>
      <c r="X693" s="1">
        <f t="shared" ca="1" si="273"/>
        <v>156.20723984755571</v>
      </c>
      <c r="Y693" t="str">
        <f t="shared" ca="1" si="274"/>
        <v>Withdrawal</v>
      </c>
      <c r="Z693" s="1">
        <f t="shared" ca="1" si="275"/>
        <v>361.36770467443034</v>
      </c>
      <c r="AA693" t="str">
        <f t="shared" ca="1" si="276"/>
        <v>Active</v>
      </c>
      <c r="AB693">
        <f t="shared" ca="1" si="277"/>
        <v>75.750577367205537</v>
      </c>
      <c r="AC693" s="3">
        <f t="shared" ca="1" si="278"/>
        <v>45169</v>
      </c>
      <c r="AD693" s="1">
        <f t="shared" ca="1" si="279"/>
        <v>82.122675290410342</v>
      </c>
      <c r="AE693" t="str">
        <f t="shared" ca="1" si="280"/>
        <v>Withdrawal</v>
      </c>
      <c r="AF693" s="1">
        <f t="shared" ca="1" si="281"/>
        <v>279.24502938401997</v>
      </c>
      <c r="AG693" t="str">
        <f t="shared" ca="1" si="282"/>
        <v>Inactive</v>
      </c>
      <c r="AH693" s="3">
        <f t="shared" si="283"/>
        <v>45810</v>
      </c>
      <c r="AI693">
        <f t="shared" ca="1" si="284"/>
        <v>90.677966101694921</v>
      </c>
    </row>
    <row r="694" spans="1:35" x14ac:dyDescent="0.35">
      <c r="A694">
        <v>124148</v>
      </c>
      <c r="B694" s="5" t="s">
        <v>720</v>
      </c>
      <c r="C694" s="3">
        <v>44523</v>
      </c>
      <c r="D694" s="3">
        <v>44523</v>
      </c>
      <c r="E694" s="6">
        <v>7680</v>
      </c>
      <c r="F694" t="s">
        <v>26</v>
      </c>
      <c r="G694" s="6">
        <v>7680</v>
      </c>
      <c r="H694" t="str">
        <f t="shared" si="260"/>
        <v>Inactive</v>
      </c>
      <c r="I694">
        <f t="shared" si="261"/>
        <v>8.0831408775981526</v>
      </c>
      <c r="J694">
        <f t="shared" si="285"/>
        <v>91.916859122401846</v>
      </c>
      <c r="K694" s="3">
        <v>44716</v>
      </c>
      <c r="L694" s="1">
        <f t="shared" ca="1" si="262"/>
        <v>6280.0896278267619</v>
      </c>
      <c r="M694" t="s">
        <v>895</v>
      </c>
      <c r="N694" s="1">
        <f t="shared" ca="1" si="263"/>
        <v>1399.9103721732381</v>
      </c>
      <c r="O694" t="str">
        <f t="shared" ca="1" si="264"/>
        <v>Active</v>
      </c>
      <c r="P694">
        <f t="shared" ca="1" si="265"/>
        <v>10.508083140877599</v>
      </c>
      <c r="Q694" s="3">
        <f t="shared" ca="1" si="266"/>
        <v>44804</v>
      </c>
      <c r="R694" s="1">
        <f t="shared" ca="1" si="267"/>
        <v>315.7293311872802</v>
      </c>
      <c r="S694" t="str">
        <f t="shared" ca="1" si="268"/>
        <v>Withdrawal</v>
      </c>
      <c r="T694" s="1">
        <f t="shared" ca="1" si="269"/>
        <v>1084.1810409859579</v>
      </c>
      <c r="U694" t="str">
        <f t="shared" ca="1" si="270"/>
        <v>Active</v>
      </c>
      <c r="V694">
        <f t="shared" ca="1" si="271"/>
        <v>9.122401847575059</v>
      </c>
      <c r="W694" s="3">
        <f t="shared" ca="1" si="272"/>
        <v>44822</v>
      </c>
      <c r="X694" s="1">
        <f t="shared" ca="1" si="273"/>
        <v>738.32637974819352</v>
      </c>
      <c r="Y694" t="str">
        <f t="shared" ca="1" si="274"/>
        <v>Withdrawal</v>
      </c>
      <c r="Z694" s="1">
        <f t="shared" ca="1" si="275"/>
        <v>345.85466123776439</v>
      </c>
      <c r="AA694" t="str">
        <f t="shared" ca="1" si="276"/>
        <v>Active</v>
      </c>
      <c r="AB694">
        <f t="shared" ca="1" si="277"/>
        <v>75.750577367205537</v>
      </c>
      <c r="AC694" s="3">
        <f t="shared" ca="1" si="278"/>
        <v>44995</v>
      </c>
      <c r="AD694" s="1">
        <f t="shared" ca="1" si="279"/>
        <v>21.356838641732278</v>
      </c>
      <c r="AE694" t="str">
        <f t="shared" ca="1" si="280"/>
        <v>Deposit</v>
      </c>
      <c r="AF694" s="1">
        <f t="shared" ca="1" si="281"/>
        <v>367.21149987949667</v>
      </c>
      <c r="AG694" t="str">
        <f t="shared" ca="1" si="282"/>
        <v>Inactive</v>
      </c>
      <c r="AH694" s="3">
        <f t="shared" si="283"/>
        <v>45810</v>
      </c>
      <c r="AI694">
        <f t="shared" ca="1" si="284"/>
        <v>90.677966101694921</v>
      </c>
    </row>
    <row r="695" spans="1:35" x14ac:dyDescent="0.35">
      <c r="A695">
        <v>124149</v>
      </c>
      <c r="B695" s="5" t="s">
        <v>721</v>
      </c>
      <c r="C695" s="3">
        <v>44211</v>
      </c>
      <c r="D695" s="3">
        <v>44211</v>
      </c>
      <c r="E695" s="6">
        <v>9557</v>
      </c>
      <c r="F695" t="s">
        <v>26</v>
      </c>
      <c r="G695" s="6">
        <v>9557</v>
      </c>
      <c r="H695" t="str">
        <f t="shared" si="260"/>
        <v>Active</v>
      </c>
      <c r="I695">
        <f t="shared" si="261"/>
        <v>8.0831408775981526</v>
      </c>
      <c r="J695">
        <f t="shared" si="285"/>
        <v>91.916859122401846</v>
      </c>
      <c r="K695" s="3">
        <v>44346</v>
      </c>
      <c r="L695" s="1">
        <f t="shared" ca="1" si="262"/>
        <v>3232.5176790251376</v>
      </c>
      <c r="M695" t="s">
        <v>895</v>
      </c>
      <c r="N695" s="1">
        <f t="shared" ca="1" si="263"/>
        <v>6324.4823209748629</v>
      </c>
      <c r="O695" t="str">
        <f t="shared" ca="1" si="264"/>
        <v>Active</v>
      </c>
      <c r="P695">
        <f t="shared" ca="1" si="265"/>
        <v>10.508083140877599</v>
      </c>
      <c r="Q695" s="3">
        <f t="shared" ca="1" si="266"/>
        <v>44457</v>
      </c>
      <c r="R695" s="1">
        <f t="shared" ca="1" si="267"/>
        <v>563.14580320628875</v>
      </c>
      <c r="S695" t="str">
        <f t="shared" ca="1" si="268"/>
        <v>Deposit</v>
      </c>
      <c r="T695" s="1">
        <f t="shared" ca="1" si="269"/>
        <v>6326.4823209748629</v>
      </c>
      <c r="U695" t="str">
        <f t="shared" ca="1" si="270"/>
        <v>Active</v>
      </c>
      <c r="V695">
        <f t="shared" ca="1" si="271"/>
        <v>9.122401847575059</v>
      </c>
      <c r="W695" s="3">
        <f t="shared" ca="1" si="272"/>
        <v>44615</v>
      </c>
      <c r="X695" s="1">
        <f t="shared" ca="1" si="273"/>
        <v>17.149776980262999</v>
      </c>
      <c r="Y695" t="str">
        <f t="shared" ca="1" si="274"/>
        <v>Deposit</v>
      </c>
      <c r="Z695" s="1">
        <f t="shared" ca="1" si="275"/>
        <v>6343.6320979551256</v>
      </c>
      <c r="AA695" t="str">
        <f t="shared" ca="1" si="276"/>
        <v>Inactive</v>
      </c>
      <c r="AB695">
        <f t="shared" ca="1" si="277"/>
        <v>75.750577367205537</v>
      </c>
      <c r="AC695" s="3">
        <f t="shared" ca="1" si="278"/>
        <v>45007</v>
      </c>
      <c r="AD695" s="1">
        <f t="shared" ca="1" si="279"/>
        <v>3729.3566914945941</v>
      </c>
      <c r="AE695" t="str">
        <f t="shared" ca="1" si="280"/>
        <v>Deposit</v>
      </c>
      <c r="AF695" s="1">
        <f t="shared" ca="1" si="281"/>
        <v>10072.988789449719</v>
      </c>
      <c r="AG695" t="str">
        <f t="shared" ca="1" si="282"/>
        <v>Inactive</v>
      </c>
      <c r="AH695" s="3">
        <f t="shared" si="283"/>
        <v>45810</v>
      </c>
      <c r="AI695">
        <f t="shared" ca="1" si="284"/>
        <v>90.677966101694921</v>
      </c>
    </row>
    <row r="696" spans="1:35" x14ac:dyDescent="0.35">
      <c r="A696">
        <v>124150</v>
      </c>
      <c r="B696" s="5" t="s">
        <v>722</v>
      </c>
      <c r="C696" s="3">
        <v>44621</v>
      </c>
      <c r="D696" s="3">
        <v>44621</v>
      </c>
      <c r="E696" s="6">
        <v>2419</v>
      </c>
      <c r="F696" t="s">
        <v>26</v>
      </c>
      <c r="G696" s="6">
        <v>2419</v>
      </c>
      <c r="H696" t="str">
        <f t="shared" si="260"/>
        <v>Active</v>
      </c>
      <c r="I696">
        <f t="shared" si="261"/>
        <v>8.0831408775981526</v>
      </c>
      <c r="J696">
        <f t="shared" si="285"/>
        <v>91.916859122401846</v>
      </c>
      <c r="K696" s="3">
        <v>44731</v>
      </c>
      <c r="L696" s="1">
        <f t="shared" ca="1" si="262"/>
        <v>1592.802429938632</v>
      </c>
      <c r="M696" t="s">
        <v>895</v>
      </c>
      <c r="N696" s="1">
        <f t="shared" ca="1" si="263"/>
        <v>826.19757006136797</v>
      </c>
      <c r="O696" t="str">
        <f t="shared" ca="1" si="264"/>
        <v>Active</v>
      </c>
      <c r="P696">
        <f t="shared" ca="1" si="265"/>
        <v>10.508083140877599</v>
      </c>
      <c r="Q696" s="3">
        <f t="shared" ca="1" si="266"/>
        <v>44848</v>
      </c>
      <c r="R696" s="1">
        <f t="shared" ca="1" si="267"/>
        <v>387.07511518714813</v>
      </c>
      <c r="S696" t="str">
        <f t="shared" ca="1" si="268"/>
        <v>Deposit</v>
      </c>
      <c r="T696" s="1">
        <f t="shared" ca="1" si="269"/>
        <v>828.19757006136797</v>
      </c>
      <c r="U696" t="str">
        <f t="shared" ca="1" si="270"/>
        <v>Active</v>
      </c>
      <c r="V696">
        <f t="shared" ca="1" si="271"/>
        <v>9.122401847575059</v>
      </c>
      <c r="W696" s="3">
        <f t="shared" ca="1" si="272"/>
        <v>44858</v>
      </c>
      <c r="X696" s="1">
        <f t="shared" ca="1" si="273"/>
        <v>199.24170854871156</v>
      </c>
      <c r="Y696" t="str">
        <f t="shared" ca="1" si="274"/>
        <v>Deposit</v>
      </c>
      <c r="Z696" s="1">
        <f t="shared" ca="1" si="275"/>
        <v>1027.4392786100796</v>
      </c>
      <c r="AA696" t="str">
        <f t="shared" ca="1" si="276"/>
        <v>Active</v>
      </c>
      <c r="AB696">
        <f t="shared" ca="1" si="277"/>
        <v>75.750577367205537</v>
      </c>
      <c r="AC696" s="3">
        <f t="shared" ca="1" si="278"/>
        <v>44877</v>
      </c>
      <c r="AD696" s="1">
        <f t="shared" ca="1" si="279"/>
        <v>959.4517876871314</v>
      </c>
      <c r="AE696" t="str">
        <f t="shared" ca="1" si="280"/>
        <v>Withdrawal</v>
      </c>
      <c r="AF696" s="1">
        <f t="shared" ca="1" si="281"/>
        <v>67.987490922948155</v>
      </c>
      <c r="AG696" t="str">
        <f t="shared" ca="1" si="282"/>
        <v>Inactive</v>
      </c>
      <c r="AH696" s="3">
        <f t="shared" si="283"/>
        <v>45810</v>
      </c>
      <c r="AI696">
        <f t="shared" ca="1" si="284"/>
        <v>90.677966101694921</v>
      </c>
    </row>
    <row r="697" spans="1:35" x14ac:dyDescent="0.35">
      <c r="A697">
        <v>124151</v>
      </c>
      <c r="B697" s="5" t="s">
        <v>723</v>
      </c>
      <c r="C697" s="3">
        <v>44332</v>
      </c>
      <c r="D697" s="3">
        <v>44332</v>
      </c>
      <c r="E697" s="6">
        <v>5950</v>
      </c>
      <c r="F697" t="s">
        <v>26</v>
      </c>
      <c r="G697" s="6">
        <v>5950</v>
      </c>
      <c r="H697" t="str">
        <f t="shared" si="260"/>
        <v>Active</v>
      </c>
      <c r="I697">
        <f t="shared" si="261"/>
        <v>8.0831408775981526</v>
      </c>
      <c r="J697">
        <f t="shared" si="285"/>
        <v>91.916859122401846</v>
      </c>
      <c r="K697" s="3">
        <v>44427</v>
      </c>
      <c r="L697" s="1">
        <f t="shared" ca="1" si="262"/>
        <v>5600.155502427735</v>
      </c>
      <c r="M697" t="s">
        <v>895</v>
      </c>
      <c r="N697" s="1">
        <f t="shared" ca="1" si="263"/>
        <v>349.84449757226503</v>
      </c>
      <c r="O697" t="str">
        <f t="shared" ca="1" si="264"/>
        <v>Inactive</v>
      </c>
      <c r="P697">
        <f t="shared" ca="1" si="265"/>
        <v>10.508083140877599</v>
      </c>
      <c r="Q697" s="3">
        <f t="shared" ca="1" si="266"/>
        <v>44613</v>
      </c>
      <c r="R697" s="1">
        <f t="shared" ca="1" si="267"/>
        <v>236.97731343172796</v>
      </c>
      <c r="S697" t="str">
        <f t="shared" ca="1" si="268"/>
        <v>Deposit</v>
      </c>
      <c r="T697" s="1">
        <f t="shared" ca="1" si="269"/>
        <v>351.84449757226503</v>
      </c>
      <c r="U697" t="str">
        <f t="shared" ca="1" si="270"/>
        <v>Active</v>
      </c>
      <c r="V697">
        <f t="shared" ca="1" si="271"/>
        <v>9.122401847575059</v>
      </c>
      <c r="W697" s="3">
        <f t="shared" ca="1" si="272"/>
        <v>44691</v>
      </c>
      <c r="X697" s="1">
        <f t="shared" ca="1" si="273"/>
        <v>282.3208392763139</v>
      </c>
      <c r="Y697" t="str">
        <f t="shared" ca="1" si="274"/>
        <v>Withdrawal</v>
      </c>
      <c r="Z697" s="1">
        <f t="shared" ca="1" si="275"/>
        <v>69.523658295951122</v>
      </c>
      <c r="AA697" t="str">
        <f t="shared" ca="1" si="276"/>
        <v>Inactive</v>
      </c>
      <c r="AB697">
        <f t="shared" ca="1" si="277"/>
        <v>75.750577367205537</v>
      </c>
      <c r="AC697" s="3">
        <f t="shared" ca="1" si="278"/>
        <v>45117</v>
      </c>
      <c r="AD697" s="1">
        <f t="shared" ca="1" si="279"/>
        <v>40.065471997277214</v>
      </c>
      <c r="AE697" t="str">
        <f t="shared" ca="1" si="280"/>
        <v>Withdrawal</v>
      </c>
      <c r="AF697" s="1">
        <f t="shared" ca="1" si="281"/>
        <v>29.458186298673908</v>
      </c>
      <c r="AG697" t="str">
        <f t="shared" ca="1" si="282"/>
        <v>Inactive</v>
      </c>
      <c r="AH697" s="3">
        <f t="shared" si="283"/>
        <v>45810</v>
      </c>
      <c r="AI697">
        <f t="shared" ca="1" si="284"/>
        <v>90.677966101694921</v>
      </c>
    </row>
    <row r="698" spans="1:35" x14ac:dyDescent="0.35">
      <c r="A698">
        <v>124152</v>
      </c>
      <c r="B698" s="5" t="s">
        <v>724</v>
      </c>
      <c r="C698" s="3">
        <v>44853</v>
      </c>
      <c r="D698" s="3">
        <v>44853</v>
      </c>
      <c r="E698" s="6">
        <v>4007</v>
      </c>
      <c r="F698" t="s">
        <v>26</v>
      </c>
      <c r="G698" s="6">
        <v>4007</v>
      </c>
      <c r="H698" t="str">
        <f t="shared" si="260"/>
        <v>Active</v>
      </c>
      <c r="I698">
        <f t="shared" si="261"/>
        <v>8.0831408775981526</v>
      </c>
      <c r="J698">
        <f t="shared" si="285"/>
        <v>91.916859122401846</v>
      </c>
      <c r="K698" s="3">
        <v>44926</v>
      </c>
      <c r="L698" s="1">
        <f t="shared" ca="1" si="262"/>
        <v>2336.4600770213356</v>
      </c>
      <c r="M698" t="s">
        <v>895</v>
      </c>
      <c r="N698" s="1">
        <f t="shared" ca="1" si="263"/>
        <v>1670.5399229786644</v>
      </c>
      <c r="O698" t="str">
        <f t="shared" ca="1" si="264"/>
        <v>Inactive</v>
      </c>
      <c r="P698">
        <f t="shared" ca="1" si="265"/>
        <v>10.508083140877599</v>
      </c>
      <c r="Q698" s="3">
        <f t="shared" ca="1" si="266"/>
        <v>45115</v>
      </c>
      <c r="R698" s="1">
        <f t="shared" ca="1" si="267"/>
        <v>207.6673266359187</v>
      </c>
      <c r="S698" t="str">
        <f t="shared" ca="1" si="268"/>
        <v>Deposit</v>
      </c>
      <c r="T698" s="1">
        <f t="shared" ca="1" si="269"/>
        <v>1672.5399229786644</v>
      </c>
      <c r="U698" t="str">
        <f t="shared" ca="1" si="270"/>
        <v>Active</v>
      </c>
      <c r="V698">
        <f t="shared" ca="1" si="271"/>
        <v>9.122401847575059</v>
      </c>
      <c r="W698" s="3">
        <f t="shared" ca="1" si="272"/>
        <v>45262</v>
      </c>
      <c r="X698" s="1">
        <f t="shared" ca="1" si="273"/>
        <v>1381.3141272077994</v>
      </c>
      <c r="Y698" t="str">
        <f t="shared" ca="1" si="274"/>
        <v>Deposit</v>
      </c>
      <c r="Z698" s="1">
        <f t="shared" ca="1" si="275"/>
        <v>3053.8540501864636</v>
      </c>
      <c r="AA698" t="str">
        <f t="shared" ca="1" si="276"/>
        <v>Inactive</v>
      </c>
      <c r="AB698">
        <f t="shared" ca="1" si="277"/>
        <v>75.750577367205537</v>
      </c>
      <c r="AC698" s="3">
        <f t="shared" ca="1" si="278"/>
        <v>45682</v>
      </c>
      <c r="AD698" s="1">
        <f t="shared" ca="1" si="279"/>
        <v>1647.7923192825003</v>
      </c>
      <c r="AE698" t="str">
        <f t="shared" ca="1" si="280"/>
        <v>Deposit</v>
      </c>
      <c r="AF698" s="1">
        <f t="shared" ca="1" si="281"/>
        <v>4701.6463694689637</v>
      </c>
      <c r="AG698" t="str">
        <f t="shared" ca="1" si="282"/>
        <v>Active</v>
      </c>
      <c r="AH698" s="3">
        <f t="shared" si="283"/>
        <v>45810</v>
      </c>
      <c r="AI698">
        <f t="shared" ca="1" si="284"/>
        <v>90.677966101694921</v>
      </c>
    </row>
    <row r="699" spans="1:35" x14ac:dyDescent="0.35">
      <c r="A699">
        <v>124153</v>
      </c>
      <c r="B699" s="5" t="s">
        <v>725</v>
      </c>
      <c r="C699" s="3">
        <v>44505</v>
      </c>
      <c r="D699" s="3">
        <v>44505</v>
      </c>
      <c r="E699" s="6">
        <v>2575</v>
      </c>
      <c r="F699" t="s">
        <v>26</v>
      </c>
      <c r="G699" s="6">
        <v>2575</v>
      </c>
      <c r="H699" t="str">
        <f t="shared" si="260"/>
        <v>Active</v>
      </c>
      <c r="I699">
        <f t="shared" si="261"/>
        <v>8.0831408775981526</v>
      </c>
      <c r="J699">
        <f t="shared" si="285"/>
        <v>91.916859122401846</v>
      </c>
      <c r="K699" s="3">
        <v>44536</v>
      </c>
      <c r="L699" s="1">
        <f t="shared" ca="1" si="262"/>
        <v>1398.4805364190886</v>
      </c>
      <c r="M699" t="s">
        <v>895</v>
      </c>
      <c r="N699" s="1">
        <f t="shared" ca="1" si="263"/>
        <v>1176.5194635809114</v>
      </c>
      <c r="O699" t="str">
        <f t="shared" ca="1" si="264"/>
        <v>Active</v>
      </c>
      <c r="P699">
        <f t="shared" ca="1" si="265"/>
        <v>10.508083140877599</v>
      </c>
      <c r="Q699" s="3">
        <f t="shared" ca="1" si="266"/>
        <v>44661</v>
      </c>
      <c r="R699" s="1">
        <f t="shared" ca="1" si="267"/>
        <v>968.25881137247018</v>
      </c>
      <c r="S699" t="str">
        <f t="shared" ca="1" si="268"/>
        <v>Withdrawal</v>
      </c>
      <c r="T699" s="1">
        <f t="shared" ca="1" si="269"/>
        <v>208.26065220844123</v>
      </c>
      <c r="U699" t="str">
        <f t="shared" ca="1" si="270"/>
        <v>Active</v>
      </c>
      <c r="V699">
        <f t="shared" ca="1" si="271"/>
        <v>9.122401847575059</v>
      </c>
      <c r="W699" s="3">
        <f t="shared" ca="1" si="272"/>
        <v>44839</v>
      </c>
      <c r="X699" s="1">
        <f t="shared" ca="1" si="273"/>
        <v>143.95117031597499</v>
      </c>
      <c r="Y699" t="str">
        <f t="shared" ca="1" si="274"/>
        <v>Withdrawal</v>
      </c>
      <c r="Z699" s="1">
        <f t="shared" ca="1" si="275"/>
        <v>64.309481892466238</v>
      </c>
      <c r="AA699" t="str">
        <f t="shared" ca="1" si="276"/>
        <v>Inactive</v>
      </c>
      <c r="AB699">
        <f t="shared" ca="1" si="277"/>
        <v>75.750577367205537</v>
      </c>
      <c r="AC699" s="3">
        <f t="shared" ca="1" si="278"/>
        <v>45112</v>
      </c>
      <c r="AD699" s="1">
        <f t="shared" ca="1" si="279"/>
        <v>47.067296750541104</v>
      </c>
      <c r="AE699" t="str">
        <f t="shared" ca="1" si="280"/>
        <v>Deposit</v>
      </c>
      <c r="AF699" s="1">
        <f t="shared" ca="1" si="281"/>
        <v>111.37677864300734</v>
      </c>
      <c r="AG699" t="str">
        <f t="shared" ca="1" si="282"/>
        <v>Inactive</v>
      </c>
      <c r="AH699" s="3">
        <f t="shared" si="283"/>
        <v>45810</v>
      </c>
      <c r="AI699">
        <f t="shared" ca="1" si="284"/>
        <v>90.677966101694921</v>
      </c>
    </row>
    <row r="700" spans="1:35" x14ac:dyDescent="0.35">
      <c r="A700">
        <v>124154</v>
      </c>
      <c r="B700" s="5" t="s">
        <v>726</v>
      </c>
      <c r="C700" s="3">
        <v>44529</v>
      </c>
      <c r="D700" s="3">
        <v>44529</v>
      </c>
      <c r="E700" s="6">
        <v>3038</v>
      </c>
      <c r="F700" t="s">
        <v>26</v>
      </c>
      <c r="G700" s="6">
        <v>3038</v>
      </c>
      <c r="H700" t="str">
        <f t="shared" si="260"/>
        <v>Active</v>
      </c>
      <c r="I700">
        <f t="shared" si="261"/>
        <v>8.0831408775981526</v>
      </c>
      <c r="J700">
        <f t="shared" si="285"/>
        <v>91.916859122401846</v>
      </c>
      <c r="K700" s="3">
        <v>44652</v>
      </c>
      <c r="L700" s="1">
        <f t="shared" ca="1" si="262"/>
        <v>185.20467990533484</v>
      </c>
      <c r="M700" t="s">
        <v>895</v>
      </c>
      <c r="N700" s="1">
        <f t="shared" ca="1" si="263"/>
        <v>2852.7953200946649</v>
      </c>
      <c r="O700" t="str">
        <f t="shared" ca="1" si="264"/>
        <v>Active</v>
      </c>
      <c r="P700">
        <f t="shared" ca="1" si="265"/>
        <v>10.508083140877599</v>
      </c>
      <c r="Q700" s="3">
        <f t="shared" ca="1" si="266"/>
        <v>44776</v>
      </c>
      <c r="R700" s="1">
        <f t="shared" ca="1" si="267"/>
        <v>5.4086685693226562</v>
      </c>
      <c r="S700" t="str">
        <f t="shared" ca="1" si="268"/>
        <v>Withdrawal</v>
      </c>
      <c r="T700" s="1">
        <f t="shared" ca="1" si="269"/>
        <v>2847.3866515253421</v>
      </c>
      <c r="U700" t="str">
        <f t="shared" ca="1" si="270"/>
        <v>Inactive</v>
      </c>
      <c r="V700">
        <f t="shared" ca="1" si="271"/>
        <v>9.122401847575059</v>
      </c>
      <c r="W700" s="3">
        <f t="shared" ca="1" si="272"/>
        <v>44959</v>
      </c>
      <c r="X700" s="1">
        <f t="shared" ca="1" si="273"/>
        <v>2804.9231312618408</v>
      </c>
      <c r="Y700" t="str">
        <f t="shared" ca="1" si="274"/>
        <v>Deposit</v>
      </c>
      <c r="Z700" s="1">
        <f t="shared" ca="1" si="275"/>
        <v>5652.3097827871825</v>
      </c>
      <c r="AA700" t="str">
        <f t="shared" ca="1" si="276"/>
        <v>Inactive</v>
      </c>
      <c r="AB700">
        <f t="shared" ca="1" si="277"/>
        <v>75.750577367205537</v>
      </c>
      <c r="AC700" s="3">
        <f t="shared" ca="1" si="278"/>
        <v>45613</v>
      </c>
      <c r="AD700" s="1">
        <f t="shared" ca="1" si="279"/>
        <v>4988.5943915776816</v>
      </c>
      <c r="AE700" t="str">
        <f t="shared" ca="1" si="280"/>
        <v>Deposit</v>
      </c>
      <c r="AF700" s="1">
        <f t="shared" ca="1" si="281"/>
        <v>10640.904174364863</v>
      </c>
      <c r="AG700" t="str">
        <f t="shared" ca="1" si="282"/>
        <v>Inactive</v>
      </c>
      <c r="AH700" s="3">
        <f t="shared" si="283"/>
        <v>45810</v>
      </c>
      <c r="AI700">
        <f t="shared" ca="1" si="284"/>
        <v>90.677966101694921</v>
      </c>
    </row>
    <row r="701" spans="1:35" x14ac:dyDescent="0.35">
      <c r="A701">
        <v>124155</v>
      </c>
      <c r="B701" s="5" t="s">
        <v>727</v>
      </c>
      <c r="C701" s="3">
        <v>44534</v>
      </c>
      <c r="D701" s="3">
        <v>44534</v>
      </c>
      <c r="E701" s="6">
        <v>9369</v>
      </c>
      <c r="F701" t="s">
        <v>26</v>
      </c>
      <c r="G701" s="6">
        <v>9369</v>
      </c>
      <c r="H701" t="str">
        <f t="shared" si="260"/>
        <v>Active</v>
      </c>
      <c r="I701">
        <f t="shared" si="261"/>
        <v>8.0831408775981526</v>
      </c>
      <c r="J701">
        <f t="shared" si="285"/>
        <v>91.916859122401846</v>
      </c>
      <c r="K701" s="3">
        <v>44607</v>
      </c>
      <c r="L701" s="1">
        <f t="shared" ca="1" si="262"/>
        <v>6269.4741902996584</v>
      </c>
      <c r="M701" t="s">
        <v>895</v>
      </c>
      <c r="N701" s="1">
        <f t="shared" ca="1" si="263"/>
        <v>3099.5258097003416</v>
      </c>
      <c r="O701" t="str">
        <f t="shared" ca="1" si="264"/>
        <v>Active</v>
      </c>
      <c r="P701">
        <f t="shared" ca="1" si="265"/>
        <v>10.508083140877599</v>
      </c>
      <c r="Q701" s="3">
        <f t="shared" ca="1" si="266"/>
        <v>44641</v>
      </c>
      <c r="R701" s="1">
        <f t="shared" ca="1" si="267"/>
        <v>2416.8515116048279</v>
      </c>
      <c r="S701" t="str">
        <f t="shared" ca="1" si="268"/>
        <v>Deposit</v>
      </c>
      <c r="T701" s="1">
        <f t="shared" ca="1" si="269"/>
        <v>3101.5258097003416</v>
      </c>
      <c r="U701" t="str">
        <f t="shared" ca="1" si="270"/>
        <v>Active</v>
      </c>
      <c r="V701">
        <f t="shared" ca="1" si="271"/>
        <v>9.122401847575059</v>
      </c>
      <c r="W701" s="3">
        <f t="shared" ca="1" si="272"/>
        <v>44643</v>
      </c>
      <c r="X701" s="1">
        <f t="shared" ca="1" si="273"/>
        <v>1235.940569150956</v>
      </c>
      <c r="Y701" t="str">
        <f t="shared" ca="1" si="274"/>
        <v>Deposit</v>
      </c>
      <c r="Z701" s="1">
        <f t="shared" ca="1" si="275"/>
        <v>4337.4663788512971</v>
      </c>
      <c r="AA701" t="str">
        <f t="shared" ca="1" si="276"/>
        <v>Inactive</v>
      </c>
      <c r="AB701">
        <f t="shared" ca="1" si="277"/>
        <v>75.750577367205537</v>
      </c>
      <c r="AC701" s="3">
        <f t="shared" ca="1" si="278"/>
        <v>44971</v>
      </c>
      <c r="AD701" s="1">
        <f t="shared" ca="1" si="279"/>
        <v>4011.8866251361742</v>
      </c>
      <c r="AE701" t="str">
        <f t="shared" ca="1" si="280"/>
        <v>Deposit</v>
      </c>
      <c r="AF701" s="1">
        <f t="shared" ca="1" si="281"/>
        <v>8349.3530039874713</v>
      </c>
      <c r="AG701" t="str">
        <f t="shared" ca="1" si="282"/>
        <v>Inactive</v>
      </c>
      <c r="AH701" s="3">
        <f t="shared" si="283"/>
        <v>45810</v>
      </c>
      <c r="AI701">
        <f t="shared" ca="1" si="284"/>
        <v>90.677966101694921</v>
      </c>
    </row>
    <row r="702" spans="1:35" x14ac:dyDescent="0.35">
      <c r="A702">
        <v>124156</v>
      </c>
      <c r="B702" s="5" t="s">
        <v>728</v>
      </c>
      <c r="C702" s="3">
        <v>44408</v>
      </c>
      <c r="D702" s="3">
        <v>44408</v>
      </c>
      <c r="E702" s="6">
        <v>899</v>
      </c>
      <c r="F702" t="s">
        <v>26</v>
      </c>
      <c r="G702" s="6">
        <v>899</v>
      </c>
      <c r="H702" t="str">
        <f t="shared" si="260"/>
        <v>Active</v>
      </c>
      <c r="I702">
        <f t="shared" si="261"/>
        <v>8.0831408775981526</v>
      </c>
      <c r="J702">
        <f t="shared" si="285"/>
        <v>91.916859122401846</v>
      </c>
      <c r="K702" s="3">
        <v>44417</v>
      </c>
      <c r="L702" s="1">
        <f t="shared" ca="1" si="262"/>
        <v>773.50385206180431</v>
      </c>
      <c r="M702" t="s">
        <v>895</v>
      </c>
      <c r="N702" s="1">
        <f t="shared" ca="1" si="263"/>
        <v>125.49614793819569</v>
      </c>
      <c r="O702" t="str">
        <f t="shared" ca="1" si="264"/>
        <v>Inactive</v>
      </c>
      <c r="P702">
        <f t="shared" ca="1" si="265"/>
        <v>10.508083140877599</v>
      </c>
      <c r="Q702" s="3">
        <f t="shared" ca="1" si="266"/>
        <v>44613</v>
      </c>
      <c r="R702" s="1">
        <f t="shared" ca="1" si="267"/>
        <v>52.633519619585812</v>
      </c>
      <c r="S702" t="str">
        <f t="shared" ca="1" si="268"/>
        <v>Deposit</v>
      </c>
      <c r="T702" s="1">
        <f t="shared" ca="1" si="269"/>
        <v>127.49614793819569</v>
      </c>
      <c r="U702" t="str">
        <f t="shared" ca="1" si="270"/>
        <v>Active</v>
      </c>
      <c r="V702">
        <f t="shared" ca="1" si="271"/>
        <v>9.122401847575059</v>
      </c>
      <c r="W702" s="3">
        <f t="shared" ca="1" si="272"/>
        <v>44692</v>
      </c>
      <c r="X702" s="1">
        <f t="shared" ca="1" si="273"/>
        <v>86.405679341251428</v>
      </c>
      <c r="Y702" t="str">
        <f t="shared" ca="1" si="274"/>
        <v>Withdrawal</v>
      </c>
      <c r="Z702" s="1">
        <f t="shared" ca="1" si="275"/>
        <v>41.090468596944262</v>
      </c>
      <c r="AA702" t="str">
        <f t="shared" ca="1" si="276"/>
        <v>Inactive</v>
      </c>
      <c r="AB702">
        <f t="shared" ca="1" si="277"/>
        <v>75.750577367205537</v>
      </c>
      <c r="AC702" s="3">
        <f t="shared" ca="1" si="278"/>
        <v>44921</v>
      </c>
      <c r="AD702" s="1">
        <f t="shared" ca="1" si="279"/>
        <v>25.348066102482466</v>
      </c>
      <c r="AE702" t="str">
        <f t="shared" ca="1" si="280"/>
        <v>Withdrawal</v>
      </c>
      <c r="AF702" s="1">
        <f t="shared" ca="1" si="281"/>
        <v>15.742402494461796</v>
      </c>
      <c r="AG702" t="str">
        <f t="shared" ca="1" si="282"/>
        <v>Inactive</v>
      </c>
      <c r="AH702" s="3">
        <f t="shared" si="283"/>
        <v>45810</v>
      </c>
      <c r="AI702">
        <f t="shared" ca="1" si="284"/>
        <v>90.677966101694921</v>
      </c>
    </row>
    <row r="703" spans="1:35" x14ac:dyDescent="0.35">
      <c r="A703">
        <v>124157</v>
      </c>
      <c r="B703" s="5" t="s">
        <v>729</v>
      </c>
      <c r="C703" s="3">
        <v>44462</v>
      </c>
      <c r="D703" s="3">
        <v>44462</v>
      </c>
      <c r="E703" s="6">
        <v>8750</v>
      </c>
      <c r="F703" t="s">
        <v>26</v>
      </c>
      <c r="G703" s="6">
        <v>8750</v>
      </c>
      <c r="H703" t="str">
        <f t="shared" si="260"/>
        <v>Active</v>
      </c>
      <c r="I703">
        <f t="shared" si="261"/>
        <v>8.0831408775981526</v>
      </c>
      <c r="J703">
        <f t="shared" si="285"/>
        <v>91.916859122401846</v>
      </c>
      <c r="K703" s="3">
        <v>44480</v>
      </c>
      <c r="L703" s="1">
        <f t="shared" ca="1" si="262"/>
        <v>8729.0124354766522</v>
      </c>
      <c r="M703" t="s">
        <v>896</v>
      </c>
      <c r="N703" s="1">
        <f t="shared" ca="1" si="263"/>
        <v>17479.012435476652</v>
      </c>
      <c r="O703" t="str">
        <f t="shared" ca="1" si="264"/>
        <v>Active</v>
      </c>
      <c r="P703">
        <f t="shared" ca="1" si="265"/>
        <v>10.508083140877599</v>
      </c>
      <c r="Q703" s="3">
        <f t="shared" ca="1" si="266"/>
        <v>44552</v>
      </c>
      <c r="R703" s="1">
        <f t="shared" ca="1" si="267"/>
        <v>3328.8376547619141</v>
      </c>
      <c r="S703" t="str">
        <f t="shared" ca="1" si="268"/>
        <v>Withdrawal</v>
      </c>
      <c r="T703" s="1">
        <f t="shared" ca="1" si="269"/>
        <v>14150.174780714739</v>
      </c>
      <c r="U703" t="str">
        <f t="shared" ca="1" si="270"/>
        <v>Active</v>
      </c>
      <c r="V703">
        <f t="shared" ca="1" si="271"/>
        <v>9.122401847575059</v>
      </c>
      <c r="W703" s="3">
        <f t="shared" ca="1" si="272"/>
        <v>44623</v>
      </c>
      <c r="X703" s="1">
        <f t="shared" ca="1" si="273"/>
        <v>14083.352323860929</v>
      </c>
      <c r="Y703" t="str">
        <f t="shared" ca="1" si="274"/>
        <v>Withdrawal</v>
      </c>
      <c r="Z703" s="1">
        <f t="shared" ca="1" si="275"/>
        <v>66.822456853809854</v>
      </c>
      <c r="AA703" t="str">
        <f t="shared" ca="1" si="276"/>
        <v>Inactive</v>
      </c>
      <c r="AB703">
        <f t="shared" ca="1" si="277"/>
        <v>75.750577367205537</v>
      </c>
      <c r="AC703" s="3">
        <f t="shared" ca="1" si="278"/>
        <v>44814</v>
      </c>
      <c r="AD703" s="1">
        <f t="shared" ca="1" si="279"/>
        <v>22.542267093631214</v>
      </c>
      <c r="AE703" t="str">
        <f t="shared" ca="1" si="280"/>
        <v>Withdrawal</v>
      </c>
      <c r="AF703" s="1">
        <f t="shared" ca="1" si="281"/>
        <v>44.280189760178644</v>
      </c>
      <c r="AG703" t="str">
        <f t="shared" ca="1" si="282"/>
        <v>Inactive</v>
      </c>
      <c r="AH703" s="3">
        <f t="shared" si="283"/>
        <v>45810</v>
      </c>
      <c r="AI703">
        <f t="shared" ca="1" si="284"/>
        <v>90.677966101694921</v>
      </c>
    </row>
    <row r="704" spans="1:35" x14ac:dyDescent="0.35">
      <c r="A704">
        <v>124158</v>
      </c>
      <c r="B704" s="5" t="s">
        <v>730</v>
      </c>
      <c r="C704" s="3">
        <v>43992</v>
      </c>
      <c r="D704" s="3">
        <v>43992</v>
      </c>
      <c r="E704" s="6">
        <v>9380</v>
      </c>
      <c r="F704" t="s">
        <v>26</v>
      </c>
      <c r="G704" s="6">
        <v>9380</v>
      </c>
      <c r="H704" t="str">
        <f t="shared" si="260"/>
        <v>Active</v>
      </c>
      <c r="I704">
        <f t="shared" si="261"/>
        <v>8.0831408775981526</v>
      </c>
      <c r="J704">
        <f t="shared" si="285"/>
        <v>91.916859122401846</v>
      </c>
      <c r="K704" s="3">
        <v>44047</v>
      </c>
      <c r="L704" s="1">
        <f t="shared" ca="1" si="262"/>
        <v>3097.4379976392493</v>
      </c>
      <c r="M704" t="s">
        <v>895</v>
      </c>
      <c r="N704" s="1">
        <f t="shared" ca="1" si="263"/>
        <v>6282.5620023607507</v>
      </c>
      <c r="O704" t="str">
        <f t="shared" ca="1" si="264"/>
        <v>Active</v>
      </c>
      <c r="P704">
        <f t="shared" ca="1" si="265"/>
        <v>10.508083140877599</v>
      </c>
      <c r="Q704" s="3">
        <f t="shared" ca="1" si="266"/>
        <v>44154</v>
      </c>
      <c r="R704" s="1">
        <f t="shared" ca="1" si="267"/>
        <v>4746.7926160866946</v>
      </c>
      <c r="S704" t="str">
        <f t="shared" ca="1" si="268"/>
        <v>Withdrawal</v>
      </c>
      <c r="T704" s="1">
        <f t="shared" ca="1" si="269"/>
        <v>1535.7693862740562</v>
      </c>
      <c r="U704" t="str">
        <f t="shared" ca="1" si="270"/>
        <v>Active</v>
      </c>
      <c r="V704">
        <f t="shared" ca="1" si="271"/>
        <v>9.122401847575059</v>
      </c>
      <c r="W704" s="3">
        <f t="shared" ca="1" si="272"/>
        <v>44332</v>
      </c>
      <c r="X704" s="1">
        <f t="shared" ca="1" si="273"/>
        <v>563.20897361669358</v>
      </c>
      <c r="Y704" t="str">
        <f t="shared" ca="1" si="274"/>
        <v>Withdrawal</v>
      </c>
      <c r="Z704" s="1">
        <f t="shared" ca="1" si="275"/>
        <v>972.56041265736258</v>
      </c>
      <c r="AA704" t="str">
        <f t="shared" ca="1" si="276"/>
        <v>Inactive</v>
      </c>
      <c r="AB704">
        <f t="shared" ca="1" si="277"/>
        <v>75.750577367205537</v>
      </c>
      <c r="AC704" s="3">
        <f t="shared" ca="1" si="278"/>
        <v>44878</v>
      </c>
      <c r="AD704" s="1">
        <f t="shared" ca="1" si="279"/>
        <v>233.27321351059706</v>
      </c>
      <c r="AE704" t="str">
        <f t="shared" ca="1" si="280"/>
        <v>Withdrawal</v>
      </c>
      <c r="AF704" s="1">
        <f t="shared" ca="1" si="281"/>
        <v>739.28719914676549</v>
      </c>
      <c r="AG704" t="str">
        <f t="shared" ca="1" si="282"/>
        <v>Inactive</v>
      </c>
      <c r="AH704" s="3">
        <f t="shared" si="283"/>
        <v>45810</v>
      </c>
      <c r="AI704">
        <f t="shared" ca="1" si="284"/>
        <v>90.677966101694921</v>
      </c>
    </row>
    <row r="705" spans="1:35" x14ac:dyDescent="0.35">
      <c r="A705">
        <v>124159</v>
      </c>
      <c r="B705" s="5" t="s">
        <v>731</v>
      </c>
      <c r="C705" s="3">
        <v>44823</v>
      </c>
      <c r="D705" s="3">
        <v>44823</v>
      </c>
      <c r="E705" s="6">
        <v>4930</v>
      </c>
      <c r="F705" t="s">
        <v>26</v>
      </c>
      <c r="G705" s="6">
        <v>4930</v>
      </c>
      <c r="H705" t="str">
        <f t="shared" si="260"/>
        <v>Active</v>
      </c>
      <c r="I705">
        <f t="shared" si="261"/>
        <v>8.0831408775981526</v>
      </c>
      <c r="J705">
        <f t="shared" si="285"/>
        <v>91.916859122401846</v>
      </c>
      <c r="K705" s="3">
        <v>44998</v>
      </c>
      <c r="L705" s="1">
        <f t="shared" ca="1" si="262"/>
        <v>4317.7450062299804</v>
      </c>
      <c r="M705" t="s">
        <v>895</v>
      </c>
      <c r="N705" s="1">
        <f t="shared" ca="1" si="263"/>
        <v>612.25499377001961</v>
      </c>
      <c r="O705" t="str">
        <f t="shared" ca="1" si="264"/>
        <v>Active</v>
      </c>
      <c r="P705">
        <f t="shared" ca="1" si="265"/>
        <v>10.508083140877599</v>
      </c>
      <c r="Q705" s="3">
        <f t="shared" ca="1" si="266"/>
        <v>45126</v>
      </c>
      <c r="R705" s="1">
        <f t="shared" ca="1" si="267"/>
        <v>567.20755698428366</v>
      </c>
      <c r="S705" t="str">
        <f t="shared" ca="1" si="268"/>
        <v>Deposit</v>
      </c>
      <c r="T705" s="1">
        <f t="shared" ca="1" si="269"/>
        <v>614.25499377001961</v>
      </c>
      <c r="U705" t="str">
        <f t="shared" ca="1" si="270"/>
        <v>Active</v>
      </c>
      <c r="V705">
        <f t="shared" ca="1" si="271"/>
        <v>9.122401847575059</v>
      </c>
      <c r="W705" s="3">
        <f t="shared" ca="1" si="272"/>
        <v>45190</v>
      </c>
      <c r="X705" s="1">
        <f t="shared" ca="1" si="273"/>
        <v>313.21557984752354</v>
      </c>
      <c r="Y705" t="str">
        <f t="shared" ca="1" si="274"/>
        <v>Deposit</v>
      </c>
      <c r="Z705" s="1">
        <f t="shared" ca="1" si="275"/>
        <v>927.4705736175431</v>
      </c>
      <c r="AA705" t="str">
        <f t="shared" ca="1" si="276"/>
        <v>Inactive</v>
      </c>
      <c r="AB705">
        <f t="shared" ca="1" si="277"/>
        <v>75.750577367205537</v>
      </c>
      <c r="AC705" s="3">
        <f t="shared" ca="1" si="278"/>
        <v>45700</v>
      </c>
      <c r="AD705" s="1">
        <f t="shared" ca="1" si="279"/>
        <v>866.07572636639406</v>
      </c>
      <c r="AE705" t="str">
        <f t="shared" ca="1" si="280"/>
        <v>Deposit</v>
      </c>
      <c r="AF705" s="1">
        <f t="shared" ca="1" si="281"/>
        <v>1793.5462999839372</v>
      </c>
      <c r="AG705" t="str">
        <f t="shared" ca="1" si="282"/>
        <v>Active</v>
      </c>
      <c r="AH705" s="3">
        <f t="shared" si="283"/>
        <v>45810</v>
      </c>
      <c r="AI705">
        <f t="shared" ca="1" si="284"/>
        <v>90.677966101694921</v>
      </c>
    </row>
    <row r="706" spans="1:35" x14ac:dyDescent="0.35">
      <c r="A706">
        <v>124160</v>
      </c>
      <c r="B706" s="5" t="s">
        <v>732</v>
      </c>
      <c r="C706" s="3">
        <v>44987</v>
      </c>
      <c r="D706" s="3">
        <v>44987</v>
      </c>
      <c r="E706" s="6">
        <v>292</v>
      </c>
      <c r="F706" t="s">
        <v>26</v>
      </c>
      <c r="G706" s="6">
        <v>292</v>
      </c>
      <c r="H706" t="str">
        <f t="shared" ref="H706:H769" si="286">IF(K706&lt;&gt;"", IF(DATEDIF(D706, K706, "d")&lt;=180, "Active", "Inactive"), IF(K706="", "No Status", ""))</f>
        <v>Active</v>
      </c>
      <c r="I706">
        <f t="shared" ref="I706:I769" si="287">IF(COUNTIF(H:H, "&lt;&gt;") &gt; 0, (COUNTIF(H:H, "Inactive") / (COUNTIF(H:H, "Active") + COUNTIF(H:H, "Inactive"))) * 100, 0)</f>
        <v>8.0831408775981526</v>
      </c>
      <c r="J706">
        <f t="shared" si="285"/>
        <v>91.916859122401846</v>
      </c>
      <c r="K706" s="3">
        <v>45140</v>
      </c>
      <c r="L706" s="1">
        <f t="shared" ref="L706:L769" ca="1" si="288">IF(M706="Withdrawal", MIN(G706, RAND()*G706), RAND()*G706)</f>
        <v>144.59771994379545</v>
      </c>
      <c r="M706" t="s">
        <v>895</v>
      </c>
      <c r="N706" s="1">
        <f t="shared" ref="N706:N769" ca="1" si="289">IF(M706="Withdrawal", G706-L706, G706+L706)</f>
        <v>147.40228005620455</v>
      </c>
      <c r="O706" t="str">
        <f t="shared" ref="O706:O769" ca="1" si="290">IF(DATEDIF(K706, Q706, "d")&lt;=180, "Active", "Inactive")</f>
        <v>Active</v>
      </c>
      <c r="P706">
        <f t="shared" ref="P706:P769" ca="1" si="291">IF(COUNTIF(O:O, "&lt;&gt;") &gt; 0, (COUNTIF(O:O, "Inactive") / (COUNTIF(O:O, "Active") + COUNTIF(O:O, "Inactive"))) * 100, 0)</f>
        <v>10.508083140877599</v>
      </c>
      <c r="Q706" s="3">
        <f t="shared" ref="Q706:Q769" ca="1" si="292">IF(K706="", "", K706+RANDBETWEEN(1,200))</f>
        <v>45290</v>
      </c>
      <c r="R706" s="1">
        <f t="shared" ref="R706:R769" ca="1" si="293">IF(S706="Withdrawal", MIN(N706, RAND()*N706), RAND()*N706)</f>
        <v>111.16422665363984</v>
      </c>
      <c r="S706" t="str">
        <f t="shared" ref="S706:S769" ca="1" si="294">IF(RAND() &lt; 0.5, "Deposit", "Withdrawal")</f>
        <v>Deposit</v>
      </c>
      <c r="T706" s="1">
        <f t="shared" ref="T706:T769" ca="1" si="295">IF(S706="Withdrawal", N706-R706, N706+2)</f>
        <v>149.40228005620455</v>
      </c>
      <c r="U706" t="str">
        <f t="shared" ref="U706:U769" ca="1" si="296">IF(DATEDIF(Q706, W706, "d")&lt;=180, "Active", "Inactive")</f>
        <v>Active</v>
      </c>
      <c r="V706">
        <f t="shared" ref="V706:V769" ca="1" si="297">IF(COUNTIF(U:U, "&lt;&gt;") &gt; 0, (COUNTIF(U:U, "Inactive") / (COUNTIF(U:U, "Active") + COUNTIF(U:U, "Inactive"))) * 100, 0)</f>
        <v>9.122401847575059</v>
      </c>
      <c r="W706" s="3">
        <f t="shared" ref="W706:W769" ca="1" si="298">IF(Q706="", "", Q706+RANDBETWEEN(1,200))</f>
        <v>45445</v>
      </c>
      <c r="X706" s="1">
        <f t="shared" ref="X706:X769" ca="1" si="299">IF(Y706="Withdrawal", MIN(T706, RAND()*T706), RAND()*T706)</f>
        <v>97.113218008115624</v>
      </c>
      <c r="Y706" t="str">
        <f t="shared" ref="Y706:Y769" ca="1" si="300">IF(RAND() &lt; 0.5, "Deposit", "Withdrawal")</f>
        <v>Withdrawal</v>
      </c>
      <c r="Z706" s="1">
        <f t="shared" ref="Z706:Z769" ca="1" si="301">IF(Y706="Withdrawal", T706-X706, T706+X706)</f>
        <v>52.289062048088923</v>
      </c>
      <c r="AA706" t="str">
        <f t="shared" ref="AA706:AA769" ca="1" si="302">IF(DATEDIF(W706, AC706, "d")&lt;=180, "Active", "Inactive")</f>
        <v>Inactive</v>
      </c>
      <c r="AB706">
        <f t="shared" ref="AB706:AB769" ca="1" si="303">IF(COUNTIF(AA:AA, "&lt;&gt;") &gt; 0, (COUNTIF(AA:AA, "Inactive") / (COUNTIF(AA:AA, "Active") + COUNTIF(AA:AA, "Inactive"))) * 100, 0)</f>
        <v>75.750577367205537</v>
      </c>
      <c r="AC706" s="3">
        <f t="shared" ref="AC706:AC769" ca="1" si="304">IF(W706="", "", W706+RANDBETWEEN(1,700))</f>
        <v>45903</v>
      </c>
      <c r="AD706" s="1">
        <f t="shared" ref="AD706:AD769" ca="1" si="305">IF(AE706="Withdrawal", MIN(Z706, RAND()*Z706), RAND()*Z706)</f>
        <v>22.037818989060074</v>
      </c>
      <c r="AE706" t="str">
        <f t="shared" ref="AE706:AE769" ca="1" si="306">IF(RAND() &lt; 0.5, "Deposit", "Withdrawal")</f>
        <v>Withdrawal</v>
      </c>
      <c r="AF706" s="1">
        <f t="shared" ref="AF706:AF769" ca="1" si="307">IF(AE706="Withdrawal", Z706-AD706, Z706+AD706)</f>
        <v>30.251243059028848</v>
      </c>
      <c r="AG706" t="e">
        <f t="shared" ref="AG706:AG769" ca="1" si="308">IF(DATEDIF(AC706, AH706, "d")&lt;=180, "Active", "Inactive")</f>
        <v>#NUM!</v>
      </c>
      <c r="AH706" s="3">
        <f t="shared" ref="AH706:AH769" si="309">DATE(2025, 6, 2)</f>
        <v>45810</v>
      </c>
      <c r="AI706">
        <f t="shared" ref="AI706:AI769" ca="1" si="310">IF(COUNTIFS(AG:AG, "&lt;&gt;", AG:AG, "&lt;&gt;#NUM!") &gt; 0, (COUNTIFS(AG:AG, "Inactive", AG:AG, "&lt;&gt;", AG:AG, "&lt;&gt;#NUM!") / (COUNTIFS(AG:AG, "Active", AG:AG, "&lt;&gt;", AG:AG, "&lt;&gt;#NUM!") + COUNTIFS(AG:AG, "Inactive", AG:AG, "&lt;&gt;", AG:AG, "&lt;&gt;#NUM!"))) * 100, 0)</f>
        <v>90.677966101694921</v>
      </c>
    </row>
    <row r="707" spans="1:35" x14ac:dyDescent="0.35">
      <c r="A707">
        <v>124161</v>
      </c>
      <c r="B707" s="5" t="s">
        <v>733</v>
      </c>
      <c r="C707" s="3">
        <v>44499</v>
      </c>
      <c r="D707" s="3">
        <v>44499</v>
      </c>
      <c r="E707" s="6">
        <v>6437</v>
      </c>
      <c r="F707" t="s">
        <v>26</v>
      </c>
      <c r="G707" s="6">
        <v>6437</v>
      </c>
      <c r="H707" t="str">
        <f t="shared" si="286"/>
        <v>Inactive</v>
      </c>
      <c r="I707">
        <f t="shared" si="287"/>
        <v>8.0831408775981526</v>
      </c>
      <c r="J707">
        <f t="shared" ref="J707:J770" si="311">IF(COUNTIF(H:H, "&lt;&gt;") &gt; 0, (COUNTIF(H:H, "Active") / (COUNTIF(H:H, "Inactive") + COUNTIF(H:H, "Active"))) * 100, 0)</f>
        <v>91.916859122401846</v>
      </c>
      <c r="K707" s="3">
        <v>44696</v>
      </c>
      <c r="L707" s="1">
        <f t="shared" ca="1" si="288"/>
        <v>4008.0007499865819</v>
      </c>
      <c r="M707" t="s">
        <v>895</v>
      </c>
      <c r="N707" s="1">
        <f t="shared" ca="1" si="289"/>
        <v>2428.9992500134181</v>
      </c>
      <c r="O707" t="str">
        <f t="shared" ca="1" si="290"/>
        <v>Active</v>
      </c>
      <c r="P707">
        <f t="shared" ca="1" si="291"/>
        <v>10.508083140877599</v>
      </c>
      <c r="Q707" s="3">
        <f t="shared" ca="1" si="292"/>
        <v>44700</v>
      </c>
      <c r="R707" s="1">
        <f t="shared" ca="1" si="293"/>
        <v>2175.7164077311709</v>
      </c>
      <c r="S707" t="str">
        <f t="shared" ca="1" si="294"/>
        <v>Deposit</v>
      </c>
      <c r="T707" s="1">
        <f t="shared" ca="1" si="295"/>
        <v>2430.9992500134181</v>
      </c>
      <c r="U707" t="str">
        <f t="shared" ca="1" si="296"/>
        <v>Active</v>
      </c>
      <c r="V707">
        <f t="shared" ca="1" si="297"/>
        <v>9.122401847575059</v>
      </c>
      <c r="W707" s="3">
        <f t="shared" ca="1" si="298"/>
        <v>44720</v>
      </c>
      <c r="X707" s="1">
        <f t="shared" ca="1" si="299"/>
        <v>800.96319716080404</v>
      </c>
      <c r="Y707" t="str">
        <f t="shared" ca="1" si="300"/>
        <v>Withdrawal</v>
      </c>
      <c r="Z707" s="1">
        <f t="shared" ca="1" si="301"/>
        <v>1630.0360528526139</v>
      </c>
      <c r="AA707" t="str">
        <f t="shared" ca="1" si="302"/>
        <v>Inactive</v>
      </c>
      <c r="AB707">
        <f t="shared" ca="1" si="303"/>
        <v>75.750577367205537</v>
      </c>
      <c r="AC707" s="3">
        <f t="shared" ca="1" si="304"/>
        <v>45355</v>
      </c>
      <c r="AD707" s="1">
        <f t="shared" ca="1" si="305"/>
        <v>994.53921591839082</v>
      </c>
      <c r="AE707" t="str">
        <f t="shared" ca="1" si="306"/>
        <v>Withdrawal</v>
      </c>
      <c r="AF707" s="1">
        <f t="shared" ca="1" si="307"/>
        <v>635.4968369342231</v>
      </c>
      <c r="AG707" t="str">
        <f t="shared" ca="1" si="308"/>
        <v>Inactive</v>
      </c>
      <c r="AH707" s="3">
        <f t="shared" si="309"/>
        <v>45810</v>
      </c>
      <c r="AI707">
        <f t="shared" ca="1" si="310"/>
        <v>90.677966101694921</v>
      </c>
    </row>
    <row r="708" spans="1:35" x14ac:dyDescent="0.35">
      <c r="A708">
        <v>124162</v>
      </c>
      <c r="B708" s="5" t="s">
        <v>734</v>
      </c>
      <c r="C708" s="3">
        <v>44907</v>
      </c>
      <c r="D708" s="3">
        <v>44907</v>
      </c>
      <c r="E708" s="6">
        <v>1293</v>
      </c>
      <c r="F708" t="s">
        <v>26</v>
      </c>
      <c r="G708" s="6">
        <v>1293</v>
      </c>
      <c r="H708" t="str">
        <f t="shared" si="286"/>
        <v>Active</v>
      </c>
      <c r="I708">
        <f t="shared" si="287"/>
        <v>8.0831408775981526</v>
      </c>
      <c r="J708">
        <f t="shared" si="311"/>
        <v>91.916859122401846</v>
      </c>
      <c r="K708" s="3">
        <v>44958</v>
      </c>
      <c r="L708" s="1">
        <f t="shared" ca="1" si="288"/>
        <v>968.9916008854243</v>
      </c>
      <c r="M708" t="s">
        <v>896</v>
      </c>
      <c r="N708" s="1">
        <f t="shared" ca="1" si="289"/>
        <v>2261.9916008854243</v>
      </c>
      <c r="O708" t="str">
        <f t="shared" ca="1" si="290"/>
        <v>Active</v>
      </c>
      <c r="P708">
        <f t="shared" ca="1" si="291"/>
        <v>10.508083140877599</v>
      </c>
      <c r="Q708" s="3">
        <f t="shared" ca="1" si="292"/>
        <v>45132</v>
      </c>
      <c r="R708" s="1">
        <f t="shared" ca="1" si="293"/>
        <v>490.90889087256244</v>
      </c>
      <c r="S708" t="str">
        <f t="shared" ca="1" si="294"/>
        <v>Withdrawal</v>
      </c>
      <c r="T708" s="1">
        <f t="shared" ca="1" si="295"/>
        <v>1771.0827100128618</v>
      </c>
      <c r="U708" t="str">
        <f t="shared" ca="1" si="296"/>
        <v>Active</v>
      </c>
      <c r="V708">
        <f t="shared" ca="1" si="297"/>
        <v>9.122401847575059</v>
      </c>
      <c r="W708" s="3">
        <f t="shared" ca="1" si="298"/>
        <v>45292</v>
      </c>
      <c r="X708" s="1">
        <f t="shared" ca="1" si="299"/>
        <v>535.74044157444541</v>
      </c>
      <c r="Y708" t="str">
        <f t="shared" ca="1" si="300"/>
        <v>Withdrawal</v>
      </c>
      <c r="Z708" s="1">
        <f t="shared" ca="1" si="301"/>
        <v>1235.3422684384163</v>
      </c>
      <c r="AA708" t="str">
        <f t="shared" ca="1" si="302"/>
        <v>Inactive</v>
      </c>
      <c r="AB708">
        <f t="shared" ca="1" si="303"/>
        <v>75.750577367205537</v>
      </c>
      <c r="AC708" s="3">
        <f t="shared" ca="1" si="304"/>
        <v>45647</v>
      </c>
      <c r="AD708" s="1">
        <f t="shared" ca="1" si="305"/>
        <v>1166.2501190955256</v>
      </c>
      <c r="AE708" t="str">
        <f t="shared" ca="1" si="306"/>
        <v>Deposit</v>
      </c>
      <c r="AF708" s="1">
        <f t="shared" ca="1" si="307"/>
        <v>2401.5923875339422</v>
      </c>
      <c r="AG708" t="str">
        <f t="shared" ca="1" si="308"/>
        <v>Active</v>
      </c>
      <c r="AH708" s="3">
        <f t="shared" si="309"/>
        <v>45810</v>
      </c>
      <c r="AI708">
        <f t="shared" ca="1" si="310"/>
        <v>90.677966101694921</v>
      </c>
    </row>
    <row r="709" spans="1:35" x14ac:dyDescent="0.35">
      <c r="A709">
        <v>124163</v>
      </c>
      <c r="B709" s="5" t="s">
        <v>735</v>
      </c>
      <c r="C709" s="3">
        <v>44917</v>
      </c>
      <c r="D709" s="3">
        <v>44917</v>
      </c>
      <c r="E709" s="6">
        <v>8527</v>
      </c>
      <c r="F709" t="s">
        <v>26</v>
      </c>
      <c r="G709" s="6">
        <v>8527</v>
      </c>
      <c r="H709" t="str">
        <f t="shared" si="286"/>
        <v>Active</v>
      </c>
      <c r="I709">
        <f t="shared" si="287"/>
        <v>8.0831408775981526</v>
      </c>
      <c r="J709">
        <f t="shared" si="311"/>
        <v>91.916859122401846</v>
      </c>
      <c r="K709" s="3">
        <v>45023</v>
      </c>
      <c r="L709" s="1">
        <f t="shared" ca="1" si="288"/>
        <v>5245.790773428932</v>
      </c>
      <c r="M709" t="s">
        <v>896</v>
      </c>
      <c r="N709" s="1">
        <f t="shared" ca="1" si="289"/>
        <v>13772.790773428933</v>
      </c>
      <c r="O709" t="str">
        <f t="shared" ca="1" si="290"/>
        <v>Active</v>
      </c>
      <c r="P709">
        <f t="shared" ca="1" si="291"/>
        <v>10.508083140877599</v>
      </c>
      <c r="Q709" s="3">
        <f t="shared" ca="1" si="292"/>
        <v>45063</v>
      </c>
      <c r="R709" s="1">
        <f t="shared" ca="1" si="293"/>
        <v>13557.501038725273</v>
      </c>
      <c r="S709" t="str">
        <f t="shared" ca="1" si="294"/>
        <v>Withdrawal</v>
      </c>
      <c r="T709" s="1">
        <f t="shared" ca="1" si="295"/>
        <v>215.28973470365963</v>
      </c>
      <c r="U709" t="str">
        <f t="shared" ca="1" si="296"/>
        <v>Active</v>
      </c>
      <c r="V709">
        <f t="shared" ca="1" si="297"/>
        <v>9.122401847575059</v>
      </c>
      <c r="W709" s="3">
        <f t="shared" ca="1" si="298"/>
        <v>45104</v>
      </c>
      <c r="X709" s="1">
        <f t="shared" ca="1" si="299"/>
        <v>11.690125766683419</v>
      </c>
      <c r="Y709" t="str">
        <f t="shared" ca="1" si="300"/>
        <v>Deposit</v>
      </c>
      <c r="Z709" s="1">
        <f t="shared" ca="1" si="301"/>
        <v>226.97986047034306</v>
      </c>
      <c r="AA709" t="str">
        <f t="shared" ca="1" si="302"/>
        <v>Active</v>
      </c>
      <c r="AB709">
        <f t="shared" ca="1" si="303"/>
        <v>75.750577367205537</v>
      </c>
      <c r="AC709" s="3">
        <f t="shared" ca="1" si="304"/>
        <v>45282</v>
      </c>
      <c r="AD709" s="1">
        <f t="shared" ca="1" si="305"/>
        <v>219.15630429936951</v>
      </c>
      <c r="AE709" t="str">
        <f t="shared" ca="1" si="306"/>
        <v>Deposit</v>
      </c>
      <c r="AF709" s="1">
        <f t="shared" ca="1" si="307"/>
        <v>446.13616476971254</v>
      </c>
      <c r="AG709" t="str">
        <f t="shared" ca="1" si="308"/>
        <v>Inactive</v>
      </c>
      <c r="AH709" s="3">
        <f t="shared" si="309"/>
        <v>45810</v>
      </c>
      <c r="AI709">
        <f t="shared" ca="1" si="310"/>
        <v>90.677966101694921</v>
      </c>
    </row>
    <row r="710" spans="1:35" x14ac:dyDescent="0.35">
      <c r="A710">
        <v>124164</v>
      </c>
      <c r="B710" s="5" t="s">
        <v>736</v>
      </c>
      <c r="C710" s="3">
        <v>44743</v>
      </c>
      <c r="D710" s="3">
        <v>44743</v>
      </c>
      <c r="E710" s="6">
        <v>3836</v>
      </c>
      <c r="F710" t="s">
        <v>26</v>
      </c>
      <c r="G710" s="6">
        <v>3836</v>
      </c>
      <c r="H710" t="str">
        <f t="shared" si="286"/>
        <v>Active</v>
      </c>
      <c r="I710">
        <f t="shared" si="287"/>
        <v>8.0831408775981526</v>
      </c>
      <c r="J710">
        <f t="shared" si="311"/>
        <v>91.916859122401846</v>
      </c>
      <c r="K710" s="3">
        <v>44920</v>
      </c>
      <c r="L710" s="1">
        <f t="shared" ca="1" si="288"/>
        <v>3497.8475816667165</v>
      </c>
      <c r="M710" t="s">
        <v>896</v>
      </c>
      <c r="N710" s="1">
        <f t="shared" ca="1" si="289"/>
        <v>7333.847581666716</v>
      </c>
      <c r="O710" t="str">
        <f t="shared" ca="1" si="290"/>
        <v>Active</v>
      </c>
      <c r="P710">
        <f t="shared" ca="1" si="291"/>
        <v>10.508083140877599</v>
      </c>
      <c r="Q710" s="3">
        <f t="shared" ca="1" si="292"/>
        <v>44970</v>
      </c>
      <c r="R710" s="1">
        <f t="shared" ca="1" si="293"/>
        <v>3707.9492470459886</v>
      </c>
      <c r="S710" t="str">
        <f t="shared" ca="1" si="294"/>
        <v>Deposit</v>
      </c>
      <c r="T710" s="1">
        <f t="shared" ca="1" si="295"/>
        <v>7335.847581666716</v>
      </c>
      <c r="U710" t="str">
        <f t="shared" ca="1" si="296"/>
        <v>Active</v>
      </c>
      <c r="V710">
        <f t="shared" ca="1" si="297"/>
        <v>9.122401847575059</v>
      </c>
      <c r="W710" s="3">
        <f t="shared" ca="1" si="298"/>
        <v>45134</v>
      </c>
      <c r="X710" s="1">
        <f t="shared" ca="1" si="299"/>
        <v>7189.1701933746144</v>
      </c>
      <c r="Y710" t="str">
        <f t="shared" ca="1" si="300"/>
        <v>Withdrawal</v>
      </c>
      <c r="Z710" s="1">
        <f t="shared" ca="1" si="301"/>
        <v>146.67738829210157</v>
      </c>
      <c r="AA710" t="str">
        <f t="shared" ca="1" si="302"/>
        <v>Inactive</v>
      </c>
      <c r="AB710">
        <f t="shared" ca="1" si="303"/>
        <v>75.750577367205537</v>
      </c>
      <c r="AC710" s="3">
        <f t="shared" ca="1" si="304"/>
        <v>45492</v>
      </c>
      <c r="AD710" s="1">
        <f t="shared" ca="1" si="305"/>
        <v>37.87468039296526</v>
      </c>
      <c r="AE710" t="str">
        <f t="shared" ca="1" si="306"/>
        <v>Withdrawal</v>
      </c>
      <c r="AF710" s="1">
        <f t="shared" ca="1" si="307"/>
        <v>108.80270789913631</v>
      </c>
      <c r="AG710" t="str">
        <f t="shared" ca="1" si="308"/>
        <v>Inactive</v>
      </c>
      <c r="AH710" s="3">
        <f t="shared" si="309"/>
        <v>45810</v>
      </c>
      <c r="AI710">
        <f t="shared" ca="1" si="310"/>
        <v>90.677966101694921</v>
      </c>
    </row>
    <row r="711" spans="1:35" x14ac:dyDescent="0.35">
      <c r="A711">
        <v>124165</v>
      </c>
      <c r="B711" s="5" t="s">
        <v>737</v>
      </c>
      <c r="C711" s="3">
        <v>44503</v>
      </c>
      <c r="D711" s="3">
        <v>44503</v>
      </c>
      <c r="E711" s="6">
        <v>9542</v>
      </c>
      <c r="F711" t="s">
        <v>26</v>
      </c>
      <c r="G711" s="6">
        <v>9542</v>
      </c>
      <c r="H711" t="str">
        <f t="shared" si="286"/>
        <v>Active</v>
      </c>
      <c r="I711">
        <f t="shared" si="287"/>
        <v>8.0831408775981526</v>
      </c>
      <c r="J711">
        <f t="shared" si="311"/>
        <v>91.916859122401846</v>
      </c>
      <c r="K711" s="3">
        <v>44529</v>
      </c>
      <c r="L711" s="1">
        <f t="shared" ca="1" si="288"/>
        <v>8250.5717096632015</v>
      </c>
      <c r="M711" t="s">
        <v>896</v>
      </c>
      <c r="N711" s="1">
        <f t="shared" ca="1" si="289"/>
        <v>17792.5717096632</v>
      </c>
      <c r="O711" t="str">
        <f t="shared" ca="1" si="290"/>
        <v>Inactive</v>
      </c>
      <c r="P711">
        <f t="shared" ca="1" si="291"/>
        <v>10.508083140877599</v>
      </c>
      <c r="Q711" s="3">
        <f t="shared" ca="1" si="292"/>
        <v>44729</v>
      </c>
      <c r="R711" s="1">
        <f t="shared" ca="1" si="293"/>
        <v>14813.898535776681</v>
      </c>
      <c r="S711" t="str">
        <f t="shared" ca="1" si="294"/>
        <v>Withdrawal</v>
      </c>
      <c r="T711" s="1">
        <f t="shared" ca="1" si="295"/>
        <v>2978.6731738865183</v>
      </c>
      <c r="U711" t="str">
        <f t="shared" ca="1" si="296"/>
        <v>Active</v>
      </c>
      <c r="V711">
        <f t="shared" ca="1" si="297"/>
        <v>9.122401847575059</v>
      </c>
      <c r="W711" s="3">
        <f t="shared" ca="1" si="298"/>
        <v>44754</v>
      </c>
      <c r="X711" s="1">
        <f t="shared" ca="1" si="299"/>
        <v>1902.0084276854086</v>
      </c>
      <c r="Y711" t="str">
        <f t="shared" ca="1" si="300"/>
        <v>Deposit</v>
      </c>
      <c r="Z711" s="1">
        <f t="shared" ca="1" si="301"/>
        <v>4880.6816015719269</v>
      </c>
      <c r="AA711" t="str">
        <f t="shared" ca="1" si="302"/>
        <v>Inactive</v>
      </c>
      <c r="AB711">
        <f t="shared" ca="1" si="303"/>
        <v>75.750577367205537</v>
      </c>
      <c r="AC711" s="3">
        <f t="shared" ca="1" si="304"/>
        <v>45295</v>
      </c>
      <c r="AD711" s="1">
        <f t="shared" ca="1" si="305"/>
        <v>2970.3231796324717</v>
      </c>
      <c r="AE711" t="str">
        <f t="shared" ca="1" si="306"/>
        <v>Withdrawal</v>
      </c>
      <c r="AF711" s="1">
        <f t="shared" ca="1" si="307"/>
        <v>1910.3584219394552</v>
      </c>
      <c r="AG711" t="str">
        <f t="shared" ca="1" si="308"/>
        <v>Inactive</v>
      </c>
      <c r="AH711" s="3">
        <f t="shared" si="309"/>
        <v>45810</v>
      </c>
      <c r="AI711">
        <f t="shared" ca="1" si="310"/>
        <v>90.677966101694921</v>
      </c>
    </row>
    <row r="712" spans="1:35" x14ac:dyDescent="0.35">
      <c r="A712">
        <v>124166</v>
      </c>
      <c r="B712" s="5" t="s">
        <v>738</v>
      </c>
      <c r="C712" s="3">
        <v>44783</v>
      </c>
      <c r="D712" s="3">
        <v>44783</v>
      </c>
      <c r="E712" s="6">
        <v>5556</v>
      </c>
      <c r="F712" t="s">
        <v>26</v>
      </c>
      <c r="G712" s="6">
        <v>5556</v>
      </c>
      <c r="H712" t="str">
        <f t="shared" si="286"/>
        <v>Active</v>
      </c>
      <c r="I712">
        <f t="shared" si="287"/>
        <v>8.0831408775981526</v>
      </c>
      <c r="J712">
        <f t="shared" si="311"/>
        <v>91.916859122401846</v>
      </c>
      <c r="K712" s="3">
        <v>44795</v>
      </c>
      <c r="L712" s="1">
        <f t="shared" ca="1" si="288"/>
        <v>48.210177391797842</v>
      </c>
      <c r="M712" t="s">
        <v>896</v>
      </c>
      <c r="N712" s="1">
        <f t="shared" ca="1" si="289"/>
        <v>5604.2101773917975</v>
      </c>
      <c r="O712" t="str">
        <f t="shared" ca="1" si="290"/>
        <v>Active</v>
      </c>
      <c r="P712">
        <f t="shared" ca="1" si="291"/>
        <v>10.508083140877599</v>
      </c>
      <c r="Q712" s="3">
        <f t="shared" ca="1" si="292"/>
        <v>44875</v>
      </c>
      <c r="R712" s="1">
        <f t="shared" ca="1" si="293"/>
        <v>5486.1137039552723</v>
      </c>
      <c r="S712" t="str">
        <f t="shared" ca="1" si="294"/>
        <v>Withdrawal</v>
      </c>
      <c r="T712" s="1">
        <f t="shared" ca="1" si="295"/>
        <v>118.09647343652523</v>
      </c>
      <c r="U712" t="str">
        <f t="shared" ca="1" si="296"/>
        <v>Active</v>
      </c>
      <c r="V712">
        <f t="shared" ca="1" si="297"/>
        <v>9.122401847575059</v>
      </c>
      <c r="W712" s="3">
        <f t="shared" ca="1" si="298"/>
        <v>44977</v>
      </c>
      <c r="X712" s="1">
        <f t="shared" ca="1" si="299"/>
        <v>40.100224050709876</v>
      </c>
      <c r="Y712" t="str">
        <f t="shared" ca="1" si="300"/>
        <v>Withdrawal</v>
      </c>
      <c r="Z712" s="1">
        <f t="shared" ca="1" si="301"/>
        <v>77.996249385815361</v>
      </c>
      <c r="AA712" t="str">
        <f t="shared" ca="1" si="302"/>
        <v>Active</v>
      </c>
      <c r="AB712">
        <f t="shared" ca="1" si="303"/>
        <v>75.750577367205537</v>
      </c>
      <c r="AC712" s="3">
        <f t="shared" ca="1" si="304"/>
        <v>45068</v>
      </c>
      <c r="AD712" s="1">
        <f t="shared" ca="1" si="305"/>
        <v>9.2819295028960536</v>
      </c>
      <c r="AE712" t="str">
        <f t="shared" ca="1" si="306"/>
        <v>Deposit</v>
      </c>
      <c r="AF712" s="1">
        <f t="shared" ca="1" si="307"/>
        <v>87.278178888711409</v>
      </c>
      <c r="AG712" t="str">
        <f t="shared" ca="1" si="308"/>
        <v>Inactive</v>
      </c>
      <c r="AH712" s="3">
        <f t="shared" si="309"/>
        <v>45810</v>
      </c>
      <c r="AI712">
        <f t="shared" ca="1" si="310"/>
        <v>90.677966101694921</v>
      </c>
    </row>
    <row r="713" spans="1:35" x14ac:dyDescent="0.35">
      <c r="A713">
        <v>124167</v>
      </c>
      <c r="B713" s="5" t="s">
        <v>739</v>
      </c>
      <c r="C713" s="3">
        <v>44088</v>
      </c>
      <c r="D713" s="3">
        <v>44088</v>
      </c>
      <c r="E713" s="6">
        <v>9597</v>
      </c>
      <c r="F713" t="s">
        <v>26</v>
      </c>
      <c r="G713" s="6">
        <v>9597</v>
      </c>
      <c r="H713" t="str">
        <f t="shared" si="286"/>
        <v>Active</v>
      </c>
      <c r="I713">
        <f t="shared" si="287"/>
        <v>8.0831408775981526</v>
      </c>
      <c r="J713">
        <f t="shared" si="311"/>
        <v>91.916859122401846</v>
      </c>
      <c r="K713" s="3">
        <v>44123</v>
      </c>
      <c r="L713" s="1">
        <f t="shared" ca="1" si="288"/>
        <v>8191.6225151257686</v>
      </c>
      <c r="M713" t="s">
        <v>896</v>
      </c>
      <c r="N713" s="1">
        <f t="shared" ca="1" si="289"/>
        <v>17788.622515125768</v>
      </c>
      <c r="O713" t="str">
        <f t="shared" ca="1" si="290"/>
        <v>Active</v>
      </c>
      <c r="P713">
        <f t="shared" ca="1" si="291"/>
        <v>10.508083140877599</v>
      </c>
      <c r="Q713" s="3">
        <f t="shared" ca="1" si="292"/>
        <v>44173</v>
      </c>
      <c r="R713" s="1">
        <f t="shared" ca="1" si="293"/>
        <v>12253.338545542143</v>
      </c>
      <c r="S713" t="str">
        <f t="shared" ca="1" si="294"/>
        <v>Withdrawal</v>
      </c>
      <c r="T713" s="1">
        <f t="shared" ca="1" si="295"/>
        <v>5535.2839695836246</v>
      </c>
      <c r="U713" t="str">
        <f t="shared" ca="1" si="296"/>
        <v>Inactive</v>
      </c>
      <c r="V713">
        <f t="shared" ca="1" si="297"/>
        <v>9.122401847575059</v>
      </c>
      <c r="W713" s="3">
        <f t="shared" ca="1" si="298"/>
        <v>44355</v>
      </c>
      <c r="X713" s="1">
        <f t="shared" ca="1" si="299"/>
        <v>3630.5752188048746</v>
      </c>
      <c r="Y713" t="str">
        <f t="shared" ca="1" si="300"/>
        <v>Deposit</v>
      </c>
      <c r="Z713" s="1">
        <f t="shared" ca="1" si="301"/>
        <v>9165.8591883884983</v>
      </c>
      <c r="AA713" t="str">
        <f t="shared" ca="1" si="302"/>
        <v>Inactive</v>
      </c>
      <c r="AB713">
        <f t="shared" ca="1" si="303"/>
        <v>75.750577367205537</v>
      </c>
      <c r="AC713" s="3">
        <f t="shared" ca="1" si="304"/>
        <v>44678</v>
      </c>
      <c r="AD713" s="1">
        <f t="shared" ca="1" si="305"/>
        <v>7065.7576066013908</v>
      </c>
      <c r="AE713" t="str">
        <f t="shared" ca="1" si="306"/>
        <v>Withdrawal</v>
      </c>
      <c r="AF713" s="1">
        <f t="shared" ca="1" si="307"/>
        <v>2100.1015817871075</v>
      </c>
      <c r="AG713" t="str">
        <f t="shared" ca="1" si="308"/>
        <v>Inactive</v>
      </c>
      <c r="AH713" s="3">
        <f t="shared" si="309"/>
        <v>45810</v>
      </c>
      <c r="AI713">
        <f t="shared" ca="1" si="310"/>
        <v>90.677966101694921</v>
      </c>
    </row>
    <row r="714" spans="1:35" x14ac:dyDescent="0.35">
      <c r="A714">
        <v>124168</v>
      </c>
      <c r="B714" s="5" t="s">
        <v>740</v>
      </c>
      <c r="C714" s="3">
        <v>44906</v>
      </c>
      <c r="D714" s="3">
        <v>44906</v>
      </c>
      <c r="E714" s="6">
        <v>2716</v>
      </c>
      <c r="F714" t="s">
        <v>26</v>
      </c>
      <c r="G714" s="6">
        <v>2716</v>
      </c>
      <c r="H714" t="str">
        <f t="shared" si="286"/>
        <v>Active</v>
      </c>
      <c r="I714">
        <f t="shared" si="287"/>
        <v>8.0831408775981526</v>
      </c>
      <c r="J714">
        <f t="shared" si="311"/>
        <v>91.916859122401846</v>
      </c>
      <c r="K714" s="3">
        <v>44985</v>
      </c>
      <c r="L714" s="1">
        <f t="shared" ca="1" si="288"/>
        <v>346.91252339537976</v>
      </c>
      <c r="M714" t="s">
        <v>895</v>
      </c>
      <c r="N714" s="1">
        <f t="shared" ca="1" si="289"/>
        <v>2369.0874766046204</v>
      </c>
      <c r="O714" t="str">
        <f t="shared" ca="1" si="290"/>
        <v>Active</v>
      </c>
      <c r="P714">
        <f t="shared" ca="1" si="291"/>
        <v>10.508083140877599</v>
      </c>
      <c r="Q714" s="3">
        <f t="shared" ca="1" si="292"/>
        <v>45149</v>
      </c>
      <c r="R714" s="1">
        <f t="shared" ca="1" si="293"/>
        <v>157.45205035755475</v>
      </c>
      <c r="S714" t="str">
        <f t="shared" ca="1" si="294"/>
        <v>Deposit</v>
      </c>
      <c r="T714" s="1">
        <f t="shared" ca="1" si="295"/>
        <v>2371.0874766046204</v>
      </c>
      <c r="U714" t="str">
        <f t="shared" ca="1" si="296"/>
        <v>Active</v>
      </c>
      <c r="V714">
        <f t="shared" ca="1" si="297"/>
        <v>9.122401847575059</v>
      </c>
      <c r="W714" s="3">
        <f t="shared" ca="1" si="298"/>
        <v>45290</v>
      </c>
      <c r="X714" s="1">
        <f t="shared" ca="1" si="299"/>
        <v>2149.7089970547104</v>
      </c>
      <c r="Y714" t="str">
        <f t="shared" ca="1" si="300"/>
        <v>Withdrawal</v>
      </c>
      <c r="Z714" s="1">
        <f t="shared" ca="1" si="301"/>
        <v>221.37847954991003</v>
      </c>
      <c r="AA714" t="str">
        <f t="shared" ca="1" si="302"/>
        <v>Inactive</v>
      </c>
      <c r="AB714">
        <f t="shared" ca="1" si="303"/>
        <v>75.750577367205537</v>
      </c>
      <c r="AC714" s="3">
        <f t="shared" ca="1" si="304"/>
        <v>45629</v>
      </c>
      <c r="AD714" s="1">
        <f t="shared" ca="1" si="305"/>
        <v>62.603779562702776</v>
      </c>
      <c r="AE714" t="str">
        <f t="shared" ca="1" si="306"/>
        <v>Withdrawal</v>
      </c>
      <c r="AF714" s="1">
        <f t="shared" ca="1" si="307"/>
        <v>158.77469998720724</v>
      </c>
      <c r="AG714" t="str">
        <f t="shared" ca="1" si="308"/>
        <v>Inactive</v>
      </c>
      <c r="AH714" s="3">
        <f t="shared" si="309"/>
        <v>45810</v>
      </c>
      <c r="AI714">
        <f t="shared" ca="1" si="310"/>
        <v>90.677966101694921</v>
      </c>
    </row>
    <row r="715" spans="1:35" x14ac:dyDescent="0.35">
      <c r="A715">
        <v>124169</v>
      </c>
      <c r="B715" s="5" t="s">
        <v>741</v>
      </c>
      <c r="C715" s="3">
        <v>44715</v>
      </c>
      <c r="D715" s="3">
        <v>44715</v>
      </c>
      <c r="E715" s="6">
        <v>2963</v>
      </c>
      <c r="F715" t="s">
        <v>26</v>
      </c>
      <c r="G715" s="6">
        <v>2963</v>
      </c>
      <c r="H715" t="str">
        <f t="shared" si="286"/>
        <v>Active</v>
      </c>
      <c r="I715">
        <f t="shared" si="287"/>
        <v>8.0831408775981526</v>
      </c>
      <c r="J715">
        <f t="shared" si="311"/>
        <v>91.916859122401846</v>
      </c>
      <c r="K715" s="3">
        <v>44805</v>
      </c>
      <c r="L715" s="1">
        <f t="shared" ca="1" si="288"/>
        <v>2361.5395753256075</v>
      </c>
      <c r="M715" t="s">
        <v>895</v>
      </c>
      <c r="N715" s="1">
        <f t="shared" ca="1" si="289"/>
        <v>601.46042467439247</v>
      </c>
      <c r="O715" t="str">
        <f t="shared" ca="1" si="290"/>
        <v>Active</v>
      </c>
      <c r="P715">
        <f t="shared" ca="1" si="291"/>
        <v>10.508083140877599</v>
      </c>
      <c r="Q715" s="3">
        <f t="shared" ca="1" si="292"/>
        <v>44861</v>
      </c>
      <c r="R715" s="1">
        <f t="shared" ca="1" si="293"/>
        <v>221.12603625599834</v>
      </c>
      <c r="S715" t="str">
        <f t="shared" ca="1" si="294"/>
        <v>Deposit</v>
      </c>
      <c r="T715" s="1">
        <f t="shared" ca="1" si="295"/>
        <v>603.46042467439247</v>
      </c>
      <c r="U715" t="str">
        <f t="shared" ca="1" si="296"/>
        <v>Active</v>
      </c>
      <c r="V715">
        <f t="shared" ca="1" si="297"/>
        <v>9.122401847575059</v>
      </c>
      <c r="W715" s="3">
        <f t="shared" ca="1" si="298"/>
        <v>44940</v>
      </c>
      <c r="X715" s="1">
        <f t="shared" ca="1" si="299"/>
        <v>102.50065461848348</v>
      </c>
      <c r="Y715" t="str">
        <f t="shared" ca="1" si="300"/>
        <v>Deposit</v>
      </c>
      <c r="Z715" s="1">
        <f t="shared" ca="1" si="301"/>
        <v>705.96107929287598</v>
      </c>
      <c r="AA715" t="str">
        <f t="shared" ca="1" si="302"/>
        <v>Inactive</v>
      </c>
      <c r="AB715">
        <f t="shared" ca="1" si="303"/>
        <v>75.750577367205537</v>
      </c>
      <c r="AC715" s="3">
        <f t="shared" ca="1" si="304"/>
        <v>45294</v>
      </c>
      <c r="AD715" s="1">
        <f t="shared" ca="1" si="305"/>
        <v>538.00057985586272</v>
      </c>
      <c r="AE715" t="str">
        <f t="shared" ca="1" si="306"/>
        <v>Deposit</v>
      </c>
      <c r="AF715" s="1">
        <f t="shared" ca="1" si="307"/>
        <v>1243.9616591487388</v>
      </c>
      <c r="AG715" t="str">
        <f t="shared" ca="1" si="308"/>
        <v>Inactive</v>
      </c>
      <c r="AH715" s="3">
        <f t="shared" si="309"/>
        <v>45810</v>
      </c>
      <c r="AI715">
        <f t="shared" ca="1" si="310"/>
        <v>90.677966101694921</v>
      </c>
    </row>
    <row r="716" spans="1:35" x14ac:dyDescent="0.35">
      <c r="A716">
        <v>124170</v>
      </c>
      <c r="B716" s="5" t="s">
        <v>742</v>
      </c>
      <c r="C716" s="3">
        <v>44822</v>
      </c>
      <c r="D716" s="3">
        <v>44822</v>
      </c>
      <c r="E716" s="6">
        <v>5095</v>
      </c>
      <c r="F716" t="s">
        <v>26</v>
      </c>
      <c r="G716" s="6">
        <v>5095</v>
      </c>
      <c r="H716" t="str">
        <f t="shared" si="286"/>
        <v>Inactive</v>
      </c>
      <c r="I716">
        <f t="shared" si="287"/>
        <v>8.0831408775981526</v>
      </c>
      <c r="J716">
        <f t="shared" si="311"/>
        <v>91.916859122401846</v>
      </c>
      <c r="K716" s="3">
        <v>45020</v>
      </c>
      <c r="L716" s="1">
        <f t="shared" ca="1" si="288"/>
        <v>3605.3030212464137</v>
      </c>
      <c r="M716" t="s">
        <v>896</v>
      </c>
      <c r="N716" s="1">
        <f t="shared" ca="1" si="289"/>
        <v>8700.3030212464146</v>
      </c>
      <c r="O716" t="str">
        <f t="shared" ca="1" si="290"/>
        <v>Active</v>
      </c>
      <c r="P716">
        <f t="shared" ca="1" si="291"/>
        <v>10.508083140877599</v>
      </c>
      <c r="Q716" s="3">
        <f t="shared" ca="1" si="292"/>
        <v>45184</v>
      </c>
      <c r="R716" s="1">
        <f t="shared" ca="1" si="293"/>
        <v>8035.6000078366333</v>
      </c>
      <c r="S716" t="str">
        <f t="shared" ca="1" si="294"/>
        <v>Deposit</v>
      </c>
      <c r="T716" s="1">
        <f t="shared" ca="1" si="295"/>
        <v>8702.3030212464146</v>
      </c>
      <c r="U716" t="str">
        <f t="shared" ca="1" si="296"/>
        <v>Active</v>
      </c>
      <c r="V716">
        <f t="shared" ca="1" si="297"/>
        <v>9.122401847575059</v>
      </c>
      <c r="W716" s="3">
        <f t="shared" ca="1" si="298"/>
        <v>45273</v>
      </c>
      <c r="X716" s="1">
        <f t="shared" ca="1" si="299"/>
        <v>1546.0629796746186</v>
      </c>
      <c r="Y716" t="str">
        <f t="shared" ca="1" si="300"/>
        <v>Withdrawal</v>
      </c>
      <c r="Z716" s="1">
        <f t="shared" ca="1" si="301"/>
        <v>7156.2400415717957</v>
      </c>
      <c r="AA716" t="str">
        <f t="shared" ca="1" si="302"/>
        <v>Inactive</v>
      </c>
      <c r="AB716">
        <f t="shared" ca="1" si="303"/>
        <v>75.750577367205537</v>
      </c>
      <c r="AC716" s="3">
        <f t="shared" ca="1" si="304"/>
        <v>45550</v>
      </c>
      <c r="AD716" s="1">
        <f t="shared" ca="1" si="305"/>
        <v>6956.8970199078176</v>
      </c>
      <c r="AE716" t="str">
        <f t="shared" ca="1" si="306"/>
        <v>Deposit</v>
      </c>
      <c r="AF716" s="1">
        <f t="shared" ca="1" si="307"/>
        <v>14113.137061479614</v>
      </c>
      <c r="AG716" t="str">
        <f t="shared" ca="1" si="308"/>
        <v>Inactive</v>
      </c>
      <c r="AH716" s="3">
        <f t="shared" si="309"/>
        <v>45810</v>
      </c>
      <c r="AI716">
        <f t="shared" ca="1" si="310"/>
        <v>90.677966101694921</v>
      </c>
    </row>
    <row r="717" spans="1:35" x14ac:dyDescent="0.35">
      <c r="A717">
        <v>124171</v>
      </c>
      <c r="B717" s="5" t="s">
        <v>743</v>
      </c>
      <c r="C717" s="3">
        <v>45037</v>
      </c>
      <c r="D717" s="3">
        <v>45037</v>
      </c>
      <c r="E717" s="6">
        <v>5609</v>
      </c>
      <c r="F717" t="s">
        <v>26</v>
      </c>
      <c r="G717" s="6">
        <v>5609</v>
      </c>
      <c r="H717" t="str">
        <f t="shared" si="286"/>
        <v>Active</v>
      </c>
      <c r="I717">
        <f t="shared" si="287"/>
        <v>8.0831408775981526</v>
      </c>
      <c r="J717">
        <f t="shared" si="311"/>
        <v>91.916859122401846</v>
      </c>
      <c r="K717" s="3">
        <v>45065</v>
      </c>
      <c r="L717" s="1">
        <f t="shared" ca="1" si="288"/>
        <v>4421.8842269293846</v>
      </c>
      <c r="M717" t="s">
        <v>895</v>
      </c>
      <c r="N717" s="1">
        <f t="shared" ca="1" si="289"/>
        <v>1187.1157730706154</v>
      </c>
      <c r="O717" t="str">
        <f t="shared" ca="1" si="290"/>
        <v>Inactive</v>
      </c>
      <c r="P717">
        <f t="shared" ca="1" si="291"/>
        <v>10.508083140877599</v>
      </c>
      <c r="Q717" s="3">
        <f t="shared" ca="1" si="292"/>
        <v>45254</v>
      </c>
      <c r="R717" s="1">
        <f t="shared" ca="1" si="293"/>
        <v>584.96321934764273</v>
      </c>
      <c r="S717" t="str">
        <f t="shared" ca="1" si="294"/>
        <v>Withdrawal</v>
      </c>
      <c r="T717" s="1">
        <f t="shared" ca="1" si="295"/>
        <v>602.1525537229727</v>
      </c>
      <c r="U717" t="str">
        <f t="shared" ca="1" si="296"/>
        <v>Active</v>
      </c>
      <c r="V717">
        <f t="shared" ca="1" si="297"/>
        <v>9.122401847575059</v>
      </c>
      <c r="W717" s="3">
        <f t="shared" ca="1" si="298"/>
        <v>45276</v>
      </c>
      <c r="X717" s="1">
        <f t="shared" ca="1" si="299"/>
        <v>10.707916600235592</v>
      </c>
      <c r="Y717" t="str">
        <f t="shared" ca="1" si="300"/>
        <v>Withdrawal</v>
      </c>
      <c r="Z717" s="1">
        <f t="shared" ca="1" si="301"/>
        <v>591.44463712273705</v>
      </c>
      <c r="AA717" t="str">
        <f t="shared" ca="1" si="302"/>
        <v>Inactive</v>
      </c>
      <c r="AB717">
        <f t="shared" ca="1" si="303"/>
        <v>75.750577367205537</v>
      </c>
      <c r="AC717" s="3">
        <f t="shared" ca="1" si="304"/>
        <v>45972</v>
      </c>
      <c r="AD717" s="1">
        <f t="shared" ca="1" si="305"/>
        <v>135.72129494686348</v>
      </c>
      <c r="AE717" t="str">
        <f t="shared" ca="1" si="306"/>
        <v>Withdrawal</v>
      </c>
      <c r="AF717" s="1">
        <f t="shared" ca="1" si="307"/>
        <v>455.72334217587354</v>
      </c>
      <c r="AG717" t="e">
        <f t="shared" ca="1" si="308"/>
        <v>#NUM!</v>
      </c>
      <c r="AH717" s="3">
        <f t="shared" si="309"/>
        <v>45810</v>
      </c>
      <c r="AI717">
        <f t="shared" ca="1" si="310"/>
        <v>90.677966101694921</v>
      </c>
    </row>
    <row r="718" spans="1:35" x14ac:dyDescent="0.35">
      <c r="A718">
        <v>124172</v>
      </c>
      <c r="B718" s="5" t="s">
        <v>744</v>
      </c>
      <c r="C718" s="3">
        <v>44510</v>
      </c>
      <c r="D718" s="3">
        <v>44510</v>
      </c>
      <c r="E718" s="6">
        <v>9292</v>
      </c>
      <c r="F718" t="s">
        <v>26</v>
      </c>
      <c r="G718" s="6">
        <v>9292</v>
      </c>
      <c r="H718" t="str">
        <f t="shared" si="286"/>
        <v>Inactive</v>
      </c>
      <c r="I718">
        <f t="shared" si="287"/>
        <v>8.0831408775981526</v>
      </c>
      <c r="J718">
        <f t="shared" si="311"/>
        <v>91.916859122401846</v>
      </c>
      <c r="K718" s="3">
        <v>44699</v>
      </c>
      <c r="L718" s="1">
        <f t="shared" ca="1" si="288"/>
        <v>1683.5743492150514</v>
      </c>
      <c r="M718" t="s">
        <v>895</v>
      </c>
      <c r="N718" s="1">
        <f t="shared" ca="1" si="289"/>
        <v>7608.4256507849486</v>
      </c>
      <c r="O718" t="str">
        <f t="shared" ca="1" si="290"/>
        <v>Inactive</v>
      </c>
      <c r="P718">
        <f t="shared" ca="1" si="291"/>
        <v>10.508083140877599</v>
      </c>
      <c r="Q718" s="3">
        <f t="shared" ca="1" si="292"/>
        <v>44891</v>
      </c>
      <c r="R718" s="1">
        <f t="shared" ca="1" si="293"/>
        <v>3949.4601084174287</v>
      </c>
      <c r="S718" t="str">
        <f t="shared" ca="1" si="294"/>
        <v>Withdrawal</v>
      </c>
      <c r="T718" s="1">
        <f t="shared" ca="1" si="295"/>
        <v>3658.9655423675199</v>
      </c>
      <c r="U718" t="str">
        <f t="shared" ca="1" si="296"/>
        <v>Active</v>
      </c>
      <c r="V718">
        <f t="shared" ca="1" si="297"/>
        <v>9.122401847575059</v>
      </c>
      <c r="W718" s="3">
        <f t="shared" ca="1" si="298"/>
        <v>44926</v>
      </c>
      <c r="X718" s="1">
        <f t="shared" ca="1" si="299"/>
        <v>2271.6067325753465</v>
      </c>
      <c r="Y718" t="str">
        <f t="shared" ca="1" si="300"/>
        <v>Deposit</v>
      </c>
      <c r="Z718" s="1">
        <f t="shared" ca="1" si="301"/>
        <v>5930.572274942866</v>
      </c>
      <c r="AA718" t="str">
        <f t="shared" ca="1" si="302"/>
        <v>Inactive</v>
      </c>
      <c r="AB718">
        <f t="shared" ca="1" si="303"/>
        <v>75.750577367205537</v>
      </c>
      <c r="AC718" s="3">
        <f t="shared" ca="1" si="304"/>
        <v>45388</v>
      </c>
      <c r="AD718" s="1">
        <f t="shared" ca="1" si="305"/>
        <v>507.15660897691851</v>
      </c>
      <c r="AE718" t="str">
        <f t="shared" ca="1" si="306"/>
        <v>Deposit</v>
      </c>
      <c r="AF718" s="1">
        <f t="shared" ca="1" si="307"/>
        <v>6437.7288839197845</v>
      </c>
      <c r="AG718" t="str">
        <f t="shared" ca="1" si="308"/>
        <v>Inactive</v>
      </c>
      <c r="AH718" s="3">
        <f t="shared" si="309"/>
        <v>45810</v>
      </c>
      <c r="AI718">
        <f t="shared" ca="1" si="310"/>
        <v>90.677966101694921</v>
      </c>
    </row>
    <row r="719" spans="1:35" x14ac:dyDescent="0.35">
      <c r="A719">
        <v>124173</v>
      </c>
      <c r="B719" s="5" t="s">
        <v>745</v>
      </c>
      <c r="C719" s="3">
        <v>44470</v>
      </c>
      <c r="D719" s="3">
        <v>44470</v>
      </c>
      <c r="E719" s="6">
        <v>9705</v>
      </c>
      <c r="F719" t="s">
        <v>26</v>
      </c>
      <c r="G719" s="6">
        <v>9705</v>
      </c>
      <c r="H719" t="str">
        <f t="shared" si="286"/>
        <v>Active</v>
      </c>
      <c r="I719">
        <f t="shared" si="287"/>
        <v>8.0831408775981526</v>
      </c>
      <c r="J719">
        <f t="shared" si="311"/>
        <v>91.916859122401846</v>
      </c>
      <c r="K719" s="3">
        <v>44650</v>
      </c>
      <c r="L719" s="1">
        <f t="shared" ca="1" si="288"/>
        <v>5344.6222151244638</v>
      </c>
      <c r="M719" t="s">
        <v>896</v>
      </c>
      <c r="N719" s="1">
        <f t="shared" ca="1" si="289"/>
        <v>15049.622215124464</v>
      </c>
      <c r="O719" t="str">
        <f t="shared" ca="1" si="290"/>
        <v>Inactive</v>
      </c>
      <c r="P719">
        <f t="shared" ca="1" si="291"/>
        <v>10.508083140877599</v>
      </c>
      <c r="Q719" s="3">
        <f t="shared" ca="1" si="292"/>
        <v>44832</v>
      </c>
      <c r="R719" s="1">
        <f t="shared" ca="1" si="293"/>
        <v>2079.9646723387464</v>
      </c>
      <c r="S719" t="str">
        <f t="shared" ca="1" si="294"/>
        <v>Deposit</v>
      </c>
      <c r="T719" s="1">
        <f t="shared" ca="1" si="295"/>
        <v>15051.622215124464</v>
      </c>
      <c r="U719" t="str">
        <f t="shared" ca="1" si="296"/>
        <v>Active</v>
      </c>
      <c r="V719">
        <f t="shared" ca="1" si="297"/>
        <v>9.122401847575059</v>
      </c>
      <c r="W719" s="3">
        <f t="shared" ca="1" si="298"/>
        <v>44879</v>
      </c>
      <c r="X719" s="1">
        <f t="shared" ca="1" si="299"/>
        <v>1344.8443509506142</v>
      </c>
      <c r="Y719" t="str">
        <f t="shared" ca="1" si="300"/>
        <v>Deposit</v>
      </c>
      <c r="Z719" s="1">
        <f t="shared" ca="1" si="301"/>
        <v>16396.466566075076</v>
      </c>
      <c r="AA719" t="str">
        <f t="shared" ca="1" si="302"/>
        <v>Inactive</v>
      </c>
      <c r="AB719">
        <f t="shared" ca="1" si="303"/>
        <v>75.750577367205537</v>
      </c>
      <c r="AC719" s="3">
        <f t="shared" ca="1" si="304"/>
        <v>45447</v>
      </c>
      <c r="AD719" s="1">
        <f t="shared" ca="1" si="305"/>
        <v>12679.330374637095</v>
      </c>
      <c r="AE719" t="str">
        <f t="shared" ca="1" si="306"/>
        <v>Deposit</v>
      </c>
      <c r="AF719" s="1">
        <f t="shared" ca="1" si="307"/>
        <v>29075.796940712171</v>
      </c>
      <c r="AG719" t="str">
        <f t="shared" ca="1" si="308"/>
        <v>Inactive</v>
      </c>
      <c r="AH719" s="3">
        <f t="shared" si="309"/>
        <v>45810</v>
      </c>
      <c r="AI719">
        <f t="shared" ca="1" si="310"/>
        <v>90.677966101694921</v>
      </c>
    </row>
    <row r="720" spans="1:35" x14ac:dyDescent="0.35">
      <c r="A720">
        <v>124174</v>
      </c>
      <c r="B720" s="5" t="s">
        <v>746</v>
      </c>
      <c r="C720" s="3">
        <v>44503</v>
      </c>
      <c r="D720" s="3">
        <v>44503</v>
      </c>
      <c r="E720" s="6">
        <v>450</v>
      </c>
      <c r="F720" t="s">
        <v>26</v>
      </c>
      <c r="G720" s="6">
        <v>450</v>
      </c>
      <c r="H720" t="str">
        <f t="shared" si="286"/>
        <v>Active</v>
      </c>
      <c r="I720">
        <f t="shared" si="287"/>
        <v>8.0831408775981526</v>
      </c>
      <c r="J720">
        <f t="shared" si="311"/>
        <v>91.916859122401846</v>
      </c>
      <c r="K720" s="3">
        <v>44555</v>
      </c>
      <c r="L720" s="1">
        <f t="shared" ca="1" si="288"/>
        <v>56.610894470880872</v>
      </c>
      <c r="M720" t="s">
        <v>896</v>
      </c>
      <c r="N720" s="1">
        <f t="shared" ca="1" si="289"/>
        <v>506.61089447088085</v>
      </c>
      <c r="O720" t="str">
        <f t="shared" ca="1" si="290"/>
        <v>Active</v>
      </c>
      <c r="P720">
        <f t="shared" ca="1" si="291"/>
        <v>10.508083140877599</v>
      </c>
      <c r="Q720" s="3">
        <f t="shared" ca="1" si="292"/>
        <v>44693</v>
      </c>
      <c r="R720" s="1">
        <f t="shared" ca="1" si="293"/>
        <v>43.718206752449561</v>
      </c>
      <c r="S720" t="str">
        <f t="shared" ca="1" si="294"/>
        <v>Deposit</v>
      </c>
      <c r="T720" s="1">
        <f t="shared" ca="1" si="295"/>
        <v>508.61089447088085</v>
      </c>
      <c r="U720" t="str">
        <f t="shared" ca="1" si="296"/>
        <v>Active</v>
      </c>
      <c r="V720">
        <f t="shared" ca="1" si="297"/>
        <v>9.122401847575059</v>
      </c>
      <c r="W720" s="3">
        <f t="shared" ca="1" si="298"/>
        <v>44776</v>
      </c>
      <c r="X720" s="1">
        <f t="shared" ca="1" si="299"/>
        <v>485.33683792141596</v>
      </c>
      <c r="Y720" t="str">
        <f t="shared" ca="1" si="300"/>
        <v>Withdrawal</v>
      </c>
      <c r="Z720" s="1">
        <f t="shared" ca="1" si="301"/>
        <v>23.274056549464888</v>
      </c>
      <c r="AA720" t="str">
        <f t="shared" ca="1" si="302"/>
        <v>Inactive</v>
      </c>
      <c r="AB720">
        <f t="shared" ca="1" si="303"/>
        <v>75.750577367205537</v>
      </c>
      <c r="AC720" s="3">
        <f t="shared" ca="1" si="304"/>
        <v>45004</v>
      </c>
      <c r="AD720" s="1">
        <f t="shared" ca="1" si="305"/>
        <v>13.282550186297744</v>
      </c>
      <c r="AE720" t="str">
        <f t="shared" ca="1" si="306"/>
        <v>Deposit</v>
      </c>
      <c r="AF720" s="1">
        <f t="shared" ca="1" si="307"/>
        <v>36.556606735762628</v>
      </c>
      <c r="AG720" t="str">
        <f t="shared" ca="1" si="308"/>
        <v>Inactive</v>
      </c>
      <c r="AH720" s="3">
        <f t="shared" si="309"/>
        <v>45810</v>
      </c>
      <c r="AI720">
        <f t="shared" ca="1" si="310"/>
        <v>90.677966101694921</v>
      </c>
    </row>
    <row r="721" spans="1:35" x14ac:dyDescent="0.35">
      <c r="A721">
        <v>124175</v>
      </c>
      <c r="B721" s="5" t="s">
        <v>747</v>
      </c>
      <c r="C721" s="3">
        <v>44747</v>
      </c>
      <c r="D721" s="3">
        <v>44747</v>
      </c>
      <c r="E721" s="6">
        <v>6037</v>
      </c>
      <c r="F721" t="s">
        <v>26</v>
      </c>
      <c r="G721" s="6">
        <v>6037</v>
      </c>
      <c r="H721" t="str">
        <f t="shared" si="286"/>
        <v>Active</v>
      </c>
      <c r="I721">
        <f t="shared" si="287"/>
        <v>8.0831408775981526</v>
      </c>
      <c r="J721">
        <f t="shared" si="311"/>
        <v>91.916859122401846</v>
      </c>
      <c r="K721" s="3">
        <v>44834</v>
      </c>
      <c r="L721" s="1">
        <f t="shared" ca="1" si="288"/>
        <v>1309.338873448919</v>
      </c>
      <c r="M721" t="s">
        <v>895</v>
      </c>
      <c r="N721" s="1">
        <f t="shared" ca="1" si="289"/>
        <v>4727.661126551081</v>
      </c>
      <c r="O721" t="str">
        <f t="shared" ca="1" si="290"/>
        <v>Active</v>
      </c>
      <c r="P721">
        <f t="shared" ca="1" si="291"/>
        <v>10.508083140877599</v>
      </c>
      <c r="Q721" s="3">
        <f t="shared" ca="1" si="292"/>
        <v>44842</v>
      </c>
      <c r="R721" s="1">
        <f t="shared" ca="1" si="293"/>
        <v>586.02138714716625</v>
      </c>
      <c r="S721" t="str">
        <f t="shared" ca="1" si="294"/>
        <v>Withdrawal</v>
      </c>
      <c r="T721" s="1">
        <f t="shared" ca="1" si="295"/>
        <v>4141.639739403915</v>
      </c>
      <c r="U721" t="str">
        <f t="shared" ca="1" si="296"/>
        <v>Active</v>
      </c>
      <c r="V721">
        <f t="shared" ca="1" si="297"/>
        <v>9.122401847575059</v>
      </c>
      <c r="W721" s="3">
        <f t="shared" ca="1" si="298"/>
        <v>44906</v>
      </c>
      <c r="X721" s="1">
        <f t="shared" ca="1" si="299"/>
        <v>950.7869794942826</v>
      </c>
      <c r="Y721" t="str">
        <f t="shared" ca="1" si="300"/>
        <v>Deposit</v>
      </c>
      <c r="Z721" s="1">
        <f t="shared" ca="1" si="301"/>
        <v>5092.4267188981976</v>
      </c>
      <c r="AA721" t="str">
        <f t="shared" ca="1" si="302"/>
        <v>Inactive</v>
      </c>
      <c r="AB721">
        <f t="shared" ca="1" si="303"/>
        <v>75.750577367205537</v>
      </c>
      <c r="AC721" s="3">
        <f t="shared" ca="1" si="304"/>
        <v>45134</v>
      </c>
      <c r="AD721" s="1">
        <f t="shared" ca="1" si="305"/>
        <v>2150.6009184415529</v>
      </c>
      <c r="AE721" t="str">
        <f t="shared" ca="1" si="306"/>
        <v>Deposit</v>
      </c>
      <c r="AF721" s="1">
        <f t="shared" ca="1" si="307"/>
        <v>7243.0276373397501</v>
      </c>
      <c r="AG721" t="str">
        <f t="shared" ca="1" si="308"/>
        <v>Inactive</v>
      </c>
      <c r="AH721" s="3">
        <f t="shared" si="309"/>
        <v>45810</v>
      </c>
      <c r="AI721">
        <f t="shared" ca="1" si="310"/>
        <v>90.677966101694921</v>
      </c>
    </row>
    <row r="722" spans="1:35" x14ac:dyDescent="0.35">
      <c r="A722">
        <v>124176</v>
      </c>
      <c r="B722" s="5" t="s">
        <v>748</v>
      </c>
      <c r="C722" s="3">
        <v>43850</v>
      </c>
      <c r="D722" s="3">
        <v>43850</v>
      </c>
      <c r="E722" s="6">
        <v>8079</v>
      </c>
      <c r="F722" t="s">
        <v>26</v>
      </c>
      <c r="G722" s="6">
        <v>8079</v>
      </c>
      <c r="H722" t="str">
        <f t="shared" si="286"/>
        <v>Active</v>
      </c>
      <c r="I722">
        <f t="shared" si="287"/>
        <v>8.0831408775981526</v>
      </c>
      <c r="J722">
        <f t="shared" si="311"/>
        <v>91.916859122401846</v>
      </c>
      <c r="K722" s="3">
        <v>43946</v>
      </c>
      <c r="L722" s="1">
        <f t="shared" ca="1" si="288"/>
        <v>6397.0457803304389</v>
      </c>
      <c r="M722" t="s">
        <v>896</v>
      </c>
      <c r="N722" s="1">
        <f t="shared" ca="1" si="289"/>
        <v>14476.045780330438</v>
      </c>
      <c r="O722" t="str">
        <f t="shared" ca="1" si="290"/>
        <v>Active</v>
      </c>
      <c r="P722">
        <f t="shared" ca="1" si="291"/>
        <v>10.508083140877599</v>
      </c>
      <c r="Q722" s="3">
        <f t="shared" ca="1" si="292"/>
        <v>44124</v>
      </c>
      <c r="R722" s="1">
        <f t="shared" ca="1" si="293"/>
        <v>9994.0912783574586</v>
      </c>
      <c r="S722" t="str">
        <f t="shared" ca="1" si="294"/>
        <v>Deposit</v>
      </c>
      <c r="T722" s="1">
        <f t="shared" ca="1" si="295"/>
        <v>14478.045780330438</v>
      </c>
      <c r="U722" t="str">
        <f t="shared" ca="1" si="296"/>
        <v>Active</v>
      </c>
      <c r="V722">
        <f t="shared" ca="1" si="297"/>
        <v>9.122401847575059</v>
      </c>
      <c r="W722" s="3">
        <f t="shared" ca="1" si="298"/>
        <v>44271</v>
      </c>
      <c r="X722" s="1">
        <f t="shared" ca="1" si="299"/>
        <v>12451.813339800576</v>
      </c>
      <c r="Y722" t="str">
        <f t="shared" ca="1" si="300"/>
        <v>Withdrawal</v>
      </c>
      <c r="Z722" s="1">
        <f t="shared" ca="1" si="301"/>
        <v>2026.2324405298623</v>
      </c>
      <c r="AA722" t="str">
        <f t="shared" ca="1" si="302"/>
        <v>Inactive</v>
      </c>
      <c r="AB722">
        <f t="shared" ca="1" si="303"/>
        <v>75.750577367205537</v>
      </c>
      <c r="AC722" s="3">
        <f t="shared" ca="1" si="304"/>
        <v>44936</v>
      </c>
      <c r="AD722" s="1">
        <f t="shared" ca="1" si="305"/>
        <v>682.95769084675214</v>
      </c>
      <c r="AE722" t="str">
        <f t="shared" ca="1" si="306"/>
        <v>Deposit</v>
      </c>
      <c r="AF722" s="1">
        <f t="shared" ca="1" si="307"/>
        <v>2709.1901313766143</v>
      </c>
      <c r="AG722" t="str">
        <f t="shared" ca="1" si="308"/>
        <v>Inactive</v>
      </c>
      <c r="AH722" s="3">
        <f t="shared" si="309"/>
        <v>45810</v>
      </c>
      <c r="AI722">
        <f t="shared" ca="1" si="310"/>
        <v>90.677966101694921</v>
      </c>
    </row>
    <row r="723" spans="1:35" x14ac:dyDescent="0.35">
      <c r="A723">
        <v>124177</v>
      </c>
      <c r="B723" s="5" t="s">
        <v>749</v>
      </c>
      <c r="C723" s="3">
        <v>44484</v>
      </c>
      <c r="D723" s="3">
        <v>44484</v>
      </c>
      <c r="E723" s="6">
        <v>1846</v>
      </c>
      <c r="F723" t="s">
        <v>26</v>
      </c>
      <c r="G723" s="6">
        <v>1846</v>
      </c>
      <c r="H723" t="str">
        <f t="shared" si="286"/>
        <v>Inactive</v>
      </c>
      <c r="I723">
        <f t="shared" si="287"/>
        <v>8.0831408775981526</v>
      </c>
      <c r="J723">
        <f t="shared" si="311"/>
        <v>91.916859122401846</v>
      </c>
      <c r="K723" s="3">
        <v>44675</v>
      </c>
      <c r="L723" s="1">
        <f t="shared" ca="1" si="288"/>
        <v>1141.3161186470229</v>
      </c>
      <c r="M723" t="s">
        <v>896</v>
      </c>
      <c r="N723" s="1">
        <f t="shared" ca="1" si="289"/>
        <v>2987.3161186470229</v>
      </c>
      <c r="O723" t="str">
        <f t="shared" ca="1" si="290"/>
        <v>Active</v>
      </c>
      <c r="P723">
        <f t="shared" ca="1" si="291"/>
        <v>10.508083140877599</v>
      </c>
      <c r="Q723" s="3">
        <f t="shared" ca="1" si="292"/>
        <v>44778</v>
      </c>
      <c r="R723" s="1">
        <f t="shared" ca="1" si="293"/>
        <v>2848.231636770086</v>
      </c>
      <c r="S723" t="str">
        <f t="shared" ca="1" si="294"/>
        <v>Deposit</v>
      </c>
      <c r="T723" s="1">
        <f t="shared" ca="1" si="295"/>
        <v>2989.3161186470229</v>
      </c>
      <c r="U723" t="str">
        <f t="shared" ca="1" si="296"/>
        <v>Active</v>
      </c>
      <c r="V723">
        <f t="shared" ca="1" si="297"/>
        <v>9.122401847575059</v>
      </c>
      <c r="W723" s="3">
        <f t="shared" ca="1" si="298"/>
        <v>44937</v>
      </c>
      <c r="X723" s="1">
        <f t="shared" ca="1" si="299"/>
        <v>2686.6881666026848</v>
      </c>
      <c r="Y723" t="str">
        <f t="shared" ca="1" si="300"/>
        <v>Deposit</v>
      </c>
      <c r="Z723" s="1">
        <f t="shared" ca="1" si="301"/>
        <v>5676.0042852497081</v>
      </c>
      <c r="AA723" t="str">
        <f t="shared" ca="1" si="302"/>
        <v>Inactive</v>
      </c>
      <c r="AB723">
        <f t="shared" ca="1" si="303"/>
        <v>75.750577367205537</v>
      </c>
      <c r="AC723" s="3">
        <f t="shared" ca="1" si="304"/>
        <v>45206</v>
      </c>
      <c r="AD723" s="1">
        <f t="shared" ca="1" si="305"/>
        <v>3337.6759233922794</v>
      </c>
      <c r="AE723" t="str">
        <f t="shared" ca="1" si="306"/>
        <v>Deposit</v>
      </c>
      <c r="AF723" s="1">
        <f t="shared" ca="1" si="307"/>
        <v>9013.6802086419884</v>
      </c>
      <c r="AG723" t="str">
        <f t="shared" ca="1" si="308"/>
        <v>Inactive</v>
      </c>
      <c r="AH723" s="3">
        <f t="shared" si="309"/>
        <v>45810</v>
      </c>
      <c r="AI723">
        <f t="shared" ca="1" si="310"/>
        <v>90.677966101694921</v>
      </c>
    </row>
    <row r="724" spans="1:35" x14ac:dyDescent="0.35">
      <c r="A724">
        <v>124178</v>
      </c>
      <c r="B724" s="5" t="s">
        <v>750</v>
      </c>
      <c r="C724" s="3">
        <v>44032</v>
      </c>
      <c r="D724" s="3">
        <v>44032</v>
      </c>
      <c r="E724" s="6">
        <v>2982</v>
      </c>
      <c r="F724" t="s">
        <v>26</v>
      </c>
      <c r="G724" s="6">
        <v>2982</v>
      </c>
      <c r="H724" t="str">
        <f t="shared" si="286"/>
        <v>Active</v>
      </c>
      <c r="I724">
        <f t="shared" si="287"/>
        <v>8.0831408775981526</v>
      </c>
      <c r="J724">
        <f t="shared" si="311"/>
        <v>91.916859122401846</v>
      </c>
      <c r="K724" s="3">
        <v>44196</v>
      </c>
      <c r="L724" s="1">
        <f t="shared" ca="1" si="288"/>
        <v>2351.6952093082346</v>
      </c>
      <c r="M724" t="s">
        <v>896</v>
      </c>
      <c r="N724" s="1">
        <f t="shared" ca="1" si="289"/>
        <v>5333.6952093082346</v>
      </c>
      <c r="O724" t="str">
        <f t="shared" ca="1" si="290"/>
        <v>Active</v>
      </c>
      <c r="P724">
        <f t="shared" ca="1" si="291"/>
        <v>10.508083140877599</v>
      </c>
      <c r="Q724" s="3">
        <f t="shared" ca="1" si="292"/>
        <v>44208</v>
      </c>
      <c r="R724" s="1">
        <f t="shared" ca="1" si="293"/>
        <v>4066.9606095931595</v>
      </c>
      <c r="S724" t="str">
        <f t="shared" ca="1" si="294"/>
        <v>Withdrawal</v>
      </c>
      <c r="T724" s="1">
        <f t="shared" ca="1" si="295"/>
        <v>1266.7345997150751</v>
      </c>
      <c r="U724" t="str">
        <f t="shared" ca="1" si="296"/>
        <v>Active</v>
      </c>
      <c r="V724">
        <f t="shared" ca="1" si="297"/>
        <v>9.122401847575059</v>
      </c>
      <c r="W724" s="3">
        <f t="shared" ca="1" si="298"/>
        <v>44287</v>
      </c>
      <c r="X724" s="1">
        <f t="shared" ca="1" si="299"/>
        <v>774.49971676849498</v>
      </c>
      <c r="Y724" t="str">
        <f t="shared" ca="1" si="300"/>
        <v>Withdrawal</v>
      </c>
      <c r="Z724" s="1">
        <f t="shared" ca="1" si="301"/>
        <v>492.23488294658011</v>
      </c>
      <c r="AA724" t="str">
        <f t="shared" ca="1" si="302"/>
        <v>Inactive</v>
      </c>
      <c r="AB724">
        <f t="shared" ca="1" si="303"/>
        <v>75.750577367205537</v>
      </c>
      <c r="AC724" s="3">
        <f t="shared" ca="1" si="304"/>
        <v>44884</v>
      </c>
      <c r="AD724" s="1">
        <f t="shared" ca="1" si="305"/>
        <v>220.43577784594845</v>
      </c>
      <c r="AE724" t="str">
        <f t="shared" ca="1" si="306"/>
        <v>Withdrawal</v>
      </c>
      <c r="AF724" s="1">
        <f t="shared" ca="1" si="307"/>
        <v>271.79910510063166</v>
      </c>
      <c r="AG724" t="str">
        <f t="shared" ca="1" si="308"/>
        <v>Inactive</v>
      </c>
      <c r="AH724" s="3">
        <f t="shared" si="309"/>
        <v>45810</v>
      </c>
      <c r="AI724">
        <f t="shared" ca="1" si="310"/>
        <v>90.677966101694921</v>
      </c>
    </row>
    <row r="725" spans="1:35" x14ac:dyDescent="0.35">
      <c r="A725">
        <v>124179</v>
      </c>
      <c r="B725" s="5" t="s">
        <v>751</v>
      </c>
      <c r="C725" s="3">
        <v>44123</v>
      </c>
      <c r="D725" s="3">
        <v>44123</v>
      </c>
      <c r="E725" s="6">
        <v>3667</v>
      </c>
      <c r="F725" t="s">
        <v>26</v>
      </c>
      <c r="G725" s="6">
        <v>3667</v>
      </c>
      <c r="H725" t="str">
        <f t="shared" si="286"/>
        <v>Active</v>
      </c>
      <c r="I725">
        <f t="shared" si="287"/>
        <v>8.0831408775981526</v>
      </c>
      <c r="J725">
        <f t="shared" si="311"/>
        <v>91.916859122401846</v>
      </c>
      <c r="K725" s="3">
        <v>44238</v>
      </c>
      <c r="L725" s="1">
        <f t="shared" ca="1" si="288"/>
        <v>342.90305558728335</v>
      </c>
      <c r="M725" t="s">
        <v>895</v>
      </c>
      <c r="N725" s="1">
        <f t="shared" ca="1" si="289"/>
        <v>3324.0969444127168</v>
      </c>
      <c r="O725" t="str">
        <f t="shared" ca="1" si="290"/>
        <v>Active</v>
      </c>
      <c r="P725">
        <f t="shared" ca="1" si="291"/>
        <v>10.508083140877599</v>
      </c>
      <c r="Q725" s="3">
        <f t="shared" ca="1" si="292"/>
        <v>44352</v>
      </c>
      <c r="R725" s="1">
        <f t="shared" ca="1" si="293"/>
        <v>2192.4954004237352</v>
      </c>
      <c r="S725" t="str">
        <f t="shared" ca="1" si="294"/>
        <v>Withdrawal</v>
      </c>
      <c r="T725" s="1">
        <f t="shared" ca="1" si="295"/>
        <v>1131.6015439889816</v>
      </c>
      <c r="U725" t="str">
        <f t="shared" ca="1" si="296"/>
        <v>Active</v>
      </c>
      <c r="V725">
        <f t="shared" ca="1" si="297"/>
        <v>9.122401847575059</v>
      </c>
      <c r="W725" s="3">
        <f t="shared" ca="1" si="298"/>
        <v>44520</v>
      </c>
      <c r="X725" s="1">
        <f t="shared" ca="1" si="299"/>
        <v>822.75868717457115</v>
      </c>
      <c r="Y725" t="str">
        <f t="shared" ca="1" si="300"/>
        <v>Withdrawal</v>
      </c>
      <c r="Z725" s="1">
        <f t="shared" ca="1" si="301"/>
        <v>308.84285681441042</v>
      </c>
      <c r="AA725" t="str">
        <f t="shared" ca="1" si="302"/>
        <v>Active</v>
      </c>
      <c r="AB725">
        <f t="shared" ca="1" si="303"/>
        <v>75.750577367205537</v>
      </c>
      <c r="AC725" s="3">
        <f t="shared" ca="1" si="304"/>
        <v>44578</v>
      </c>
      <c r="AD725" s="1">
        <f t="shared" ca="1" si="305"/>
        <v>286.65136820786148</v>
      </c>
      <c r="AE725" t="str">
        <f t="shared" ca="1" si="306"/>
        <v>Deposit</v>
      </c>
      <c r="AF725" s="1">
        <f t="shared" ca="1" si="307"/>
        <v>595.49422502227185</v>
      </c>
      <c r="AG725" t="str">
        <f t="shared" ca="1" si="308"/>
        <v>Inactive</v>
      </c>
      <c r="AH725" s="3">
        <f t="shared" si="309"/>
        <v>45810</v>
      </c>
      <c r="AI725">
        <f t="shared" ca="1" si="310"/>
        <v>90.677966101694921</v>
      </c>
    </row>
    <row r="726" spans="1:35" x14ac:dyDescent="0.35">
      <c r="A726">
        <v>124180</v>
      </c>
      <c r="B726" s="5" t="s">
        <v>752</v>
      </c>
      <c r="C726" s="3">
        <v>44488</v>
      </c>
      <c r="D726" s="3">
        <v>44488</v>
      </c>
      <c r="E726" s="6">
        <v>4623</v>
      </c>
      <c r="F726" t="s">
        <v>26</v>
      </c>
      <c r="G726" s="6">
        <v>4623</v>
      </c>
      <c r="H726" t="str">
        <f t="shared" si="286"/>
        <v>Active</v>
      </c>
      <c r="I726">
        <f t="shared" si="287"/>
        <v>8.0831408775981526</v>
      </c>
      <c r="J726">
        <f t="shared" si="311"/>
        <v>91.916859122401846</v>
      </c>
      <c r="K726" s="3">
        <v>44611</v>
      </c>
      <c r="L726" s="1">
        <f t="shared" ca="1" si="288"/>
        <v>3274.9625859452094</v>
      </c>
      <c r="M726" t="s">
        <v>896</v>
      </c>
      <c r="N726" s="1">
        <f t="shared" ca="1" si="289"/>
        <v>7897.9625859452099</v>
      </c>
      <c r="O726" t="str">
        <f t="shared" ca="1" si="290"/>
        <v>Active</v>
      </c>
      <c r="P726">
        <f t="shared" ca="1" si="291"/>
        <v>10.508083140877599</v>
      </c>
      <c r="Q726" s="3">
        <f t="shared" ca="1" si="292"/>
        <v>44720</v>
      </c>
      <c r="R726" s="1">
        <f t="shared" ca="1" si="293"/>
        <v>4642.7462359510764</v>
      </c>
      <c r="S726" t="str">
        <f t="shared" ca="1" si="294"/>
        <v>Withdrawal</v>
      </c>
      <c r="T726" s="1">
        <f t="shared" ca="1" si="295"/>
        <v>3255.2163499941335</v>
      </c>
      <c r="U726" t="str">
        <f t="shared" ca="1" si="296"/>
        <v>Inactive</v>
      </c>
      <c r="V726">
        <f t="shared" ca="1" si="297"/>
        <v>9.122401847575059</v>
      </c>
      <c r="W726" s="3">
        <f t="shared" ca="1" si="298"/>
        <v>44917</v>
      </c>
      <c r="X726" s="1">
        <f t="shared" ca="1" si="299"/>
        <v>2748.4189779150402</v>
      </c>
      <c r="Y726" t="str">
        <f t="shared" ca="1" si="300"/>
        <v>Withdrawal</v>
      </c>
      <c r="Z726" s="1">
        <f t="shared" ca="1" si="301"/>
        <v>506.79737207909329</v>
      </c>
      <c r="AA726" t="str">
        <f t="shared" ca="1" si="302"/>
        <v>Active</v>
      </c>
      <c r="AB726">
        <f t="shared" ca="1" si="303"/>
        <v>75.750577367205537</v>
      </c>
      <c r="AC726" s="3">
        <f t="shared" ca="1" si="304"/>
        <v>45044</v>
      </c>
      <c r="AD726" s="1">
        <f t="shared" ca="1" si="305"/>
        <v>216.88828604877952</v>
      </c>
      <c r="AE726" t="str">
        <f t="shared" ca="1" si="306"/>
        <v>Deposit</v>
      </c>
      <c r="AF726" s="1">
        <f t="shared" ca="1" si="307"/>
        <v>723.68565812787278</v>
      </c>
      <c r="AG726" t="str">
        <f t="shared" ca="1" si="308"/>
        <v>Inactive</v>
      </c>
      <c r="AH726" s="3">
        <f t="shared" si="309"/>
        <v>45810</v>
      </c>
      <c r="AI726">
        <f t="shared" ca="1" si="310"/>
        <v>90.677966101694921</v>
      </c>
    </row>
    <row r="727" spans="1:35" x14ac:dyDescent="0.35">
      <c r="A727">
        <v>124181</v>
      </c>
      <c r="B727" s="5" t="s">
        <v>753</v>
      </c>
      <c r="C727" s="3">
        <v>44881</v>
      </c>
      <c r="D727" s="3">
        <v>44881</v>
      </c>
      <c r="E727" s="6">
        <v>7160</v>
      </c>
      <c r="F727" t="s">
        <v>26</v>
      </c>
      <c r="G727" s="6">
        <v>7160</v>
      </c>
      <c r="H727" t="str">
        <f t="shared" si="286"/>
        <v>Active</v>
      </c>
      <c r="I727">
        <f t="shared" si="287"/>
        <v>8.0831408775981526</v>
      </c>
      <c r="J727">
        <f t="shared" si="311"/>
        <v>91.916859122401846</v>
      </c>
      <c r="K727" s="3">
        <v>44915</v>
      </c>
      <c r="L727" s="1">
        <f t="shared" ca="1" si="288"/>
        <v>1911.5763227280172</v>
      </c>
      <c r="M727" t="s">
        <v>895</v>
      </c>
      <c r="N727" s="1">
        <f t="shared" ca="1" si="289"/>
        <v>5248.4236772719833</v>
      </c>
      <c r="O727" t="str">
        <f t="shared" ca="1" si="290"/>
        <v>Active</v>
      </c>
      <c r="P727">
        <f t="shared" ca="1" si="291"/>
        <v>10.508083140877599</v>
      </c>
      <c r="Q727" s="3">
        <f t="shared" ca="1" si="292"/>
        <v>44992</v>
      </c>
      <c r="R727" s="1">
        <f t="shared" ca="1" si="293"/>
        <v>410.05017081456919</v>
      </c>
      <c r="S727" t="str">
        <f t="shared" ca="1" si="294"/>
        <v>Withdrawal</v>
      </c>
      <c r="T727" s="1">
        <f t="shared" ca="1" si="295"/>
        <v>4838.3735064574139</v>
      </c>
      <c r="U727" t="str">
        <f t="shared" ca="1" si="296"/>
        <v>Active</v>
      </c>
      <c r="V727">
        <f t="shared" ca="1" si="297"/>
        <v>9.122401847575059</v>
      </c>
      <c r="W727" s="3">
        <f t="shared" ca="1" si="298"/>
        <v>45151</v>
      </c>
      <c r="X727" s="1">
        <f t="shared" ca="1" si="299"/>
        <v>3884.0115820749415</v>
      </c>
      <c r="Y727" t="str">
        <f t="shared" ca="1" si="300"/>
        <v>Withdrawal</v>
      </c>
      <c r="Z727" s="1">
        <f t="shared" ca="1" si="301"/>
        <v>954.36192438247235</v>
      </c>
      <c r="AA727" t="str">
        <f t="shared" ca="1" si="302"/>
        <v>Inactive</v>
      </c>
      <c r="AB727">
        <f t="shared" ca="1" si="303"/>
        <v>75.750577367205537</v>
      </c>
      <c r="AC727" s="3">
        <f t="shared" ca="1" si="304"/>
        <v>45756</v>
      </c>
      <c r="AD727" s="1">
        <f t="shared" ca="1" si="305"/>
        <v>782.68117082363028</v>
      </c>
      <c r="AE727" t="str">
        <f t="shared" ca="1" si="306"/>
        <v>Deposit</v>
      </c>
      <c r="AF727" s="1">
        <f t="shared" ca="1" si="307"/>
        <v>1737.0430952061026</v>
      </c>
      <c r="AG727" t="str">
        <f t="shared" ca="1" si="308"/>
        <v>Active</v>
      </c>
      <c r="AH727" s="3">
        <f t="shared" si="309"/>
        <v>45810</v>
      </c>
      <c r="AI727">
        <f t="shared" ca="1" si="310"/>
        <v>90.677966101694921</v>
      </c>
    </row>
    <row r="728" spans="1:35" x14ac:dyDescent="0.35">
      <c r="A728">
        <v>124182</v>
      </c>
      <c r="B728" s="5" t="s">
        <v>754</v>
      </c>
      <c r="C728" s="3">
        <v>44908</v>
      </c>
      <c r="D728" s="3">
        <v>44908</v>
      </c>
      <c r="E728" s="6">
        <v>6431</v>
      </c>
      <c r="F728" t="s">
        <v>26</v>
      </c>
      <c r="G728" s="6">
        <v>6431</v>
      </c>
      <c r="H728" t="str">
        <f t="shared" si="286"/>
        <v>Inactive</v>
      </c>
      <c r="I728">
        <f t="shared" si="287"/>
        <v>8.0831408775981526</v>
      </c>
      <c r="J728">
        <f t="shared" si="311"/>
        <v>91.916859122401846</v>
      </c>
      <c r="K728" s="3">
        <v>45100</v>
      </c>
      <c r="L728" s="1">
        <f t="shared" ca="1" si="288"/>
        <v>3399.2405093857083</v>
      </c>
      <c r="M728" t="s">
        <v>895</v>
      </c>
      <c r="N728" s="1">
        <f t="shared" ca="1" si="289"/>
        <v>3031.7594906142917</v>
      </c>
      <c r="O728" t="str">
        <f t="shared" ca="1" si="290"/>
        <v>Active</v>
      </c>
      <c r="P728">
        <f t="shared" ca="1" si="291"/>
        <v>10.508083140877599</v>
      </c>
      <c r="Q728" s="3">
        <f t="shared" ca="1" si="292"/>
        <v>45254</v>
      </c>
      <c r="R728" s="1">
        <f t="shared" ca="1" si="293"/>
        <v>392.76085032681755</v>
      </c>
      <c r="S728" t="str">
        <f t="shared" ca="1" si="294"/>
        <v>Deposit</v>
      </c>
      <c r="T728" s="1">
        <f t="shared" ca="1" si="295"/>
        <v>3033.7594906142917</v>
      </c>
      <c r="U728" t="str">
        <f t="shared" ca="1" si="296"/>
        <v>Active</v>
      </c>
      <c r="V728">
        <f t="shared" ca="1" si="297"/>
        <v>9.122401847575059</v>
      </c>
      <c r="W728" s="3">
        <f t="shared" ca="1" si="298"/>
        <v>45272</v>
      </c>
      <c r="X728" s="1">
        <f t="shared" ca="1" si="299"/>
        <v>2754.1125068516421</v>
      </c>
      <c r="Y728" t="str">
        <f t="shared" ca="1" si="300"/>
        <v>Withdrawal</v>
      </c>
      <c r="Z728" s="1">
        <f t="shared" ca="1" si="301"/>
        <v>279.6469837626496</v>
      </c>
      <c r="AA728" t="str">
        <f t="shared" ca="1" si="302"/>
        <v>Inactive</v>
      </c>
      <c r="AB728">
        <f t="shared" ca="1" si="303"/>
        <v>75.750577367205537</v>
      </c>
      <c r="AC728" s="3">
        <f t="shared" ca="1" si="304"/>
        <v>45522</v>
      </c>
      <c r="AD728" s="1">
        <f t="shared" ca="1" si="305"/>
        <v>136.41808411113072</v>
      </c>
      <c r="AE728" t="str">
        <f t="shared" ca="1" si="306"/>
        <v>Deposit</v>
      </c>
      <c r="AF728" s="1">
        <f t="shared" ca="1" si="307"/>
        <v>416.06506787378032</v>
      </c>
      <c r="AG728" t="str">
        <f t="shared" ca="1" si="308"/>
        <v>Inactive</v>
      </c>
      <c r="AH728" s="3">
        <f t="shared" si="309"/>
        <v>45810</v>
      </c>
      <c r="AI728">
        <f t="shared" ca="1" si="310"/>
        <v>90.677966101694921</v>
      </c>
    </row>
    <row r="729" spans="1:35" x14ac:dyDescent="0.35">
      <c r="A729">
        <v>124183</v>
      </c>
      <c r="B729" s="5" t="s">
        <v>755</v>
      </c>
      <c r="C729" s="3">
        <v>44173</v>
      </c>
      <c r="D729" s="3">
        <v>44173</v>
      </c>
      <c r="E729" s="6">
        <v>1474</v>
      </c>
      <c r="F729" t="s">
        <v>26</v>
      </c>
      <c r="G729" s="6">
        <v>1474</v>
      </c>
      <c r="H729" t="str">
        <f t="shared" si="286"/>
        <v>Active</v>
      </c>
      <c r="I729">
        <f t="shared" si="287"/>
        <v>8.0831408775981526</v>
      </c>
      <c r="J729">
        <f t="shared" si="311"/>
        <v>91.916859122401846</v>
      </c>
      <c r="K729" s="3">
        <v>44313</v>
      </c>
      <c r="L729" s="1">
        <f t="shared" ca="1" si="288"/>
        <v>595.67840103633273</v>
      </c>
      <c r="M729" t="s">
        <v>896</v>
      </c>
      <c r="N729" s="1">
        <f t="shared" ca="1" si="289"/>
        <v>2069.6784010363326</v>
      </c>
      <c r="O729" t="str">
        <f t="shared" ca="1" si="290"/>
        <v>Active</v>
      </c>
      <c r="P729">
        <f t="shared" ca="1" si="291"/>
        <v>10.508083140877599</v>
      </c>
      <c r="Q729" s="3">
        <f t="shared" ca="1" si="292"/>
        <v>44466</v>
      </c>
      <c r="R729" s="1">
        <f t="shared" ca="1" si="293"/>
        <v>472.16958769134652</v>
      </c>
      <c r="S729" t="str">
        <f t="shared" ca="1" si="294"/>
        <v>Deposit</v>
      </c>
      <c r="T729" s="1">
        <f t="shared" ca="1" si="295"/>
        <v>2071.6784010363326</v>
      </c>
      <c r="U729" t="str">
        <f t="shared" ca="1" si="296"/>
        <v>Active</v>
      </c>
      <c r="V729">
        <f t="shared" ca="1" si="297"/>
        <v>9.122401847575059</v>
      </c>
      <c r="W729" s="3">
        <f t="shared" ca="1" si="298"/>
        <v>44507</v>
      </c>
      <c r="X729" s="1">
        <f t="shared" ca="1" si="299"/>
        <v>284.3637493623674</v>
      </c>
      <c r="Y729" t="str">
        <f t="shared" ca="1" si="300"/>
        <v>Withdrawal</v>
      </c>
      <c r="Z729" s="1">
        <f t="shared" ca="1" si="301"/>
        <v>1787.3146516739653</v>
      </c>
      <c r="AA729" t="str">
        <f t="shared" ca="1" si="302"/>
        <v>Inactive</v>
      </c>
      <c r="AB729">
        <f t="shared" ca="1" si="303"/>
        <v>75.750577367205537</v>
      </c>
      <c r="AC729" s="3">
        <f t="shared" ca="1" si="304"/>
        <v>45201</v>
      </c>
      <c r="AD729" s="1">
        <f t="shared" ca="1" si="305"/>
        <v>1152.9475855837929</v>
      </c>
      <c r="AE729" t="str">
        <f t="shared" ca="1" si="306"/>
        <v>Withdrawal</v>
      </c>
      <c r="AF729" s="1">
        <f t="shared" ca="1" si="307"/>
        <v>634.36706609017233</v>
      </c>
      <c r="AG729" t="str">
        <f t="shared" ca="1" si="308"/>
        <v>Inactive</v>
      </c>
      <c r="AH729" s="3">
        <f t="shared" si="309"/>
        <v>45810</v>
      </c>
      <c r="AI729">
        <f t="shared" ca="1" si="310"/>
        <v>90.677966101694921</v>
      </c>
    </row>
    <row r="730" spans="1:35" x14ac:dyDescent="0.35">
      <c r="A730">
        <v>124184</v>
      </c>
      <c r="B730" s="5" t="s">
        <v>756</v>
      </c>
      <c r="C730" s="3">
        <v>44837</v>
      </c>
      <c r="D730" s="3">
        <v>44837</v>
      </c>
      <c r="E730" s="6">
        <v>3643</v>
      </c>
      <c r="F730" t="s">
        <v>26</v>
      </c>
      <c r="G730" s="6">
        <v>3643</v>
      </c>
      <c r="H730" t="str">
        <f t="shared" si="286"/>
        <v>Active</v>
      </c>
      <c r="I730">
        <f t="shared" si="287"/>
        <v>8.0831408775981526</v>
      </c>
      <c r="J730">
        <f t="shared" si="311"/>
        <v>91.916859122401846</v>
      </c>
      <c r="K730" s="3">
        <v>44955</v>
      </c>
      <c r="L730" s="1">
        <f t="shared" ca="1" si="288"/>
        <v>2587.7629642154288</v>
      </c>
      <c r="M730" t="s">
        <v>895</v>
      </c>
      <c r="N730" s="1">
        <f t="shared" ca="1" si="289"/>
        <v>1055.2370357845712</v>
      </c>
      <c r="O730" t="str">
        <f t="shared" ca="1" si="290"/>
        <v>Inactive</v>
      </c>
      <c r="P730">
        <f t="shared" ca="1" si="291"/>
        <v>10.508083140877599</v>
      </c>
      <c r="Q730" s="3">
        <f t="shared" ca="1" si="292"/>
        <v>45139</v>
      </c>
      <c r="R730" s="1">
        <f t="shared" ca="1" si="293"/>
        <v>900.18832522224454</v>
      </c>
      <c r="S730" t="str">
        <f t="shared" ca="1" si="294"/>
        <v>Withdrawal</v>
      </c>
      <c r="T730" s="1">
        <f t="shared" ca="1" si="295"/>
        <v>155.04871056232662</v>
      </c>
      <c r="U730" t="str">
        <f t="shared" ca="1" si="296"/>
        <v>Active</v>
      </c>
      <c r="V730">
        <f t="shared" ca="1" si="297"/>
        <v>9.122401847575059</v>
      </c>
      <c r="W730" s="3">
        <f t="shared" ca="1" si="298"/>
        <v>45222</v>
      </c>
      <c r="X730" s="1">
        <f t="shared" ca="1" si="299"/>
        <v>133.67935983236387</v>
      </c>
      <c r="Y730" t="str">
        <f t="shared" ca="1" si="300"/>
        <v>Withdrawal</v>
      </c>
      <c r="Z730" s="1">
        <f t="shared" ca="1" si="301"/>
        <v>21.369350729962747</v>
      </c>
      <c r="AA730" t="str">
        <f t="shared" ca="1" si="302"/>
        <v>Active</v>
      </c>
      <c r="AB730">
        <f t="shared" ca="1" si="303"/>
        <v>75.750577367205537</v>
      </c>
      <c r="AC730" s="3">
        <f t="shared" ca="1" si="304"/>
        <v>45279</v>
      </c>
      <c r="AD730" s="1">
        <f t="shared" ca="1" si="305"/>
        <v>16.192338698254112</v>
      </c>
      <c r="AE730" t="str">
        <f t="shared" ca="1" si="306"/>
        <v>Deposit</v>
      </c>
      <c r="AF730" s="1">
        <f t="shared" ca="1" si="307"/>
        <v>37.561689428216859</v>
      </c>
      <c r="AG730" t="str">
        <f t="shared" ca="1" si="308"/>
        <v>Inactive</v>
      </c>
      <c r="AH730" s="3">
        <f t="shared" si="309"/>
        <v>45810</v>
      </c>
      <c r="AI730">
        <f t="shared" ca="1" si="310"/>
        <v>90.677966101694921</v>
      </c>
    </row>
    <row r="731" spans="1:35" x14ac:dyDescent="0.35">
      <c r="A731">
        <v>124185</v>
      </c>
      <c r="B731" s="5" t="s">
        <v>757</v>
      </c>
      <c r="C731" s="3">
        <v>44956</v>
      </c>
      <c r="D731" s="3">
        <v>44956</v>
      </c>
      <c r="E731" s="6">
        <v>1786</v>
      </c>
      <c r="F731" t="s">
        <v>26</v>
      </c>
      <c r="G731" s="6">
        <v>1786</v>
      </c>
      <c r="H731" t="str">
        <f t="shared" si="286"/>
        <v>Active</v>
      </c>
      <c r="I731">
        <f t="shared" si="287"/>
        <v>8.0831408775981526</v>
      </c>
      <c r="J731">
        <f t="shared" si="311"/>
        <v>91.916859122401846</v>
      </c>
      <c r="K731" s="3">
        <v>44992</v>
      </c>
      <c r="L731" s="1">
        <f t="shared" ca="1" si="288"/>
        <v>1615.451679630939</v>
      </c>
      <c r="M731" t="s">
        <v>896</v>
      </c>
      <c r="N731" s="1">
        <f t="shared" ca="1" si="289"/>
        <v>3401.451679630939</v>
      </c>
      <c r="O731" t="str">
        <f t="shared" ca="1" si="290"/>
        <v>Active</v>
      </c>
      <c r="P731">
        <f t="shared" ca="1" si="291"/>
        <v>10.508083140877599</v>
      </c>
      <c r="Q731" s="3">
        <f t="shared" ca="1" si="292"/>
        <v>45062</v>
      </c>
      <c r="R731" s="1">
        <f t="shared" ca="1" si="293"/>
        <v>2859.8875850342906</v>
      </c>
      <c r="S731" t="str">
        <f t="shared" ca="1" si="294"/>
        <v>Deposit</v>
      </c>
      <c r="T731" s="1">
        <f t="shared" ca="1" si="295"/>
        <v>3403.451679630939</v>
      </c>
      <c r="U731" t="str">
        <f t="shared" ca="1" si="296"/>
        <v>Active</v>
      </c>
      <c r="V731">
        <f t="shared" ca="1" si="297"/>
        <v>9.122401847575059</v>
      </c>
      <c r="W731" s="3">
        <f t="shared" ca="1" si="298"/>
        <v>45208</v>
      </c>
      <c r="X731" s="1">
        <f t="shared" ca="1" si="299"/>
        <v>2663.6209991216529</v>
      </c>
      <c r="Y731" t="str">
        <f t="shared" ca="1" si="300"/>
        <v>Deposit</v>
      </c>
      <c r="Z731" s="1">
        <f t="shared" ca="1" si="301"/>
        <v>6067.0726787525919</v>
      </c>
      <c r="AA731" t="str">
        <f t="shared" ca="1" si="302"/>
        <v>Inactive</v>
      </c>
      <c r="AB731">
        <f t="shared" ca="1" si="303"/>
        <v>75.750577367205537</v>
      </c>
      <c r="AC731" s="3">
        <f t="shared" ca="1" si="304"/>
        <v>45839</v>
      </c>
      <c r="AD731" s="1">
        <f t="shared" ca="1" si="305"/>
        <v>4435.093454910213</v>
      </c>
      <c r="AE731" t="str">
        <f t="shared" ca="1" si="306"/>
        <v>Withdrawal</v>
      </c>
      <c r="AF731" s="1">
        <f t="shared" ca="1" si="307"/>
        <v>1631.9792238423788</v>
      </c>
      <c r="AG731" t="e">
        <f t="shared" ca="1" si="308"/>
        <v>#NUM!</v>
      </c>
      <c r="AH731" s="3">
        <f t="shared" si="309"/>
        <v>45810</v>
      </c>
      <c r="AI731">
        <f t="shared" ca="1" si="310"/>
        <v>90.677966101694921</v>
      </c>
    </row>
    <row r="732" spans="1:35" x14ac:dyDescent="0.35">
      <c r="A732">
        <v>124186</v>
      </c>
      <c r="B732" s="5" t="s">
        <v>758</v>
      </c>
      <c r="C732" s="3">
        <v>44593</v>
      </c>
      <c r="D732" s="3">
        <v>44593</v>
      </c>
      <c r="E732" s="6">
        <v>8357</v>
      </c>
      <c r="F732" t="s">
        <v>26</v>
      </c>
      <c r="G732" s="6">
        <v>8357</v>
      </c>
      <c r="H732" t="str">
        <f t="shared" si="286"/>
        <v>Active</v>
      </c>
      <c r="I732">
        <f t="shared" si="287"/>
        <v>8.0831408775981526</v>
      </c>
      <c r="J732">
        <f t="shared" si="311"/>
        <v>91.916859122401846</v>
      </c>
      <c r="K732" s="3">
        <v>44630</v>
      </c>
      <c r="L732" s="1">
        <f t="shared" ca="1" si="288"/>
        <v>4120.1685659233153</v>
      </c>
      <c r="M732" t="s">
        <v>895</v>
      </c>
      <c r="N732" s="1">
        <f t="shared" ca="1" si="289"/>
        <v>4236.8314340766847</v>
      </c>
      <c r="O732" t="str">
        <f t="shared" ca="1" si="290"/>
        <v>Active</v>
      </c>
      <c r="P732">
        <f t="shared" ca="1" si="291"/>
        <v>10.508083140877599</v>
      </c>
      <c r="Q732" s="3">
        <f t="shared" ca="1" si="292"/>
        <v>44724</v>
      </c>
      <c r="R732" s="1">
        <f t="shared" ca="1" si="293"/>
        <v>3745.0702400682649</v>
      </c>
      <c r="S732" t="str">
        <f t="shared" ca="1" si="294"/>
        <v>Withdrawal</v>
      </c>
      <c r="T732" s="1">
        <f t="shared" ca="1" si="295"/>
        <v>491.76119400841981</v>
      </c>
      <c r="U732" t="str">
        <f t="shared" ca="1" si="296"/>
        <v>Active</v>
      </c>
      <c r="V732">
        <f t="shared" ca="1" si="297"/>
        <v>9.122401847575059</v>
      </c>
      <c r="W732" s="3">
        <f t="shared" ca="1" si="298"/>
        <v>44789</v>
      </c>
      <c r="X732" s="1">
        <f t="shared" ca="1" si="299"/>
        <v>213.59937635684264</v>
      </c>
      <c r="Y732" t="str">
        <f t="shared" ca="1" si="300"/>
        <v>Deposit</v>
      </c>
      <c r="Z732" s="1">
        <f t="shared" ca="1" si="301"/>
        <v>705.36057036526245</v>
      </c>
      <c r="AA732" t="str">
        <f t="shared" ca="1" si="302"/>
        <v>Inactive</v>
      </c>
      <c r="AB732">
        <f t="shared" ca="1" si="303"/>
        <v>75.750577367205537</v>
      </c>
      <c r="AC732" s="3">
        <f t="shared" ca="1" si="304"/>
        <v>45160</v>
      </c>
      <c r="AD732" s="1">
        <f t="shared" ca="1" si="305"/>
        <v>639.39522776042168</v>
      </c>
      <c r="AE732" t="str">
        <f t="shared" ca="1" si="306"/>
        <v>Withdrawal</v>
      </c>
      <c r="AF732" s="1">
        <f t="shared" ca="1" si="307"/>
        <v>65.965342604840771</v>
      </c>
      <c r="AG732" t="str">
        <f t="shared" ca="1" si="308"/>
        <v>Inactive</v>
      </c>
      <c r="AH732" s="3">
        <f t="shared" si="309"/>
        <v>45810</v>
      </c>
      <c r="AI732">
        <f t="shared" ca="1" si="310"/>
        <v>90.677966101694921</v>
      </c>
    </row>
    <row r="733" spans="1:35" x14ac:dyDescent="0.35">
      <c r="A733">
        <v>124187</v>
      </c>
      <c r="B733" s="5" t="s">
        <v>759</v>
      </c>
      <c r="C733" s="3">
        <v>44581</v>
      </c>
      <c r="D733" s="3">
        <v>44581</v>
      </c>
      <c r="E733" s="6">
        <v>930</v>
      </c>
      <c r="F733" t="s">
        <v>26</v>
      </c>
      <c r="G733" s="6">
        <v>930</v>
      </c>
      <c r="H733" t="str">
        <f t="shared" si="286"/>
        <v>Active</v>
      </c>
      <c r="I733">
        <f t="shared" si="287"/>
        <v>8.0831408775981526</v>
      </c>
      <c r="J733">
        <f t="shared" si="311"/>
        <v>91.916859122401846</v>
      </c>
      <c r="K733" s="3">
        <v>44749</v>
      </c>
      <c r="L733" s="1">
        <f t="shared" ca="1" si="288"/>
        <v>1.1014359466229962</v>
      </c>
      <c r="M733" t="s">
        <v>895</v>
      </c>
      <c r="N733" s="1">
        <f t="shared" ca="1" si="289"/>
        <v>928.89856405337696</v>
      </c>
      <c r="O733" t="str">
        <f t="shared" ca="1" si="290"/>
        <v>Active</v>
      </c>
      <c r="P733">
        <f t="shared" ca="1" si="291"/>
        <v>10.508083140877599</v>
      </c>
      <c r="Q733" s="3">
        <f t="shared" ca="1" si="292"/>
        <v>44757</v>
      </c>
      <c r="R733" s="1">
        <f t="shared" ca="1" si="293"/>
        <v>671.44571518531166</v>
      </c>
      <c r="S733" t="str">
        <f t="shared" ca="1" si="294"/>
        <v>Deposit</v>
      </c>
      <c r="T733" s="1">
        <f t="shared" ca="1" si="295"/>
        <v>930.89856405337696</v>
      </c>
      <c r="U733" t="str">
        <f t="shared" ca="1" si="296"/>
        <v>Active</v>
      </c>
      <c r="V733">
        <f t="shared" ca="1" si="297"/>
        <v>9.122401847575059</v>
      </c>
      <c r="W733" s="3">
        <f t="shared" ca="1" si="298"/>
        <v>44898</v>
      </c>
      <c r="X733" s="1">
        <f t="shared" ca="1" si="299"/>
        <v>239.50072282559887</v>
      </c>
      <c r="Y733" t="str">
        <f t="shared" ca="1" si="300"/>
        <v>Withdrawal</v>
      </c>
      <c r="Z733" s="1">
        <f t="shared" ca="1" si="301"/>
        <v>691.39784122777814</v>
      </c>
      <c r="AA733" t="str">
        <f t="shared" ca="1" si="302"/>
        <v>Inactive</v>
      </c>
      <c r="AB733">
        <f t="shared" ca="1" si="303"/>
        <v>75.750577367205537</v>
      </c>
      <c r="AC733" s="3">
        <f t="shared" ca="1" si="304"/>
        <v>45212</v>
      </c>
      <c r="AD733" s="1">
        <f t="shared" ca="1" si="305"/>
        <v>675.18361152960858</v>
      </c>
      <c r="AE733" t="str">
        <f t="shared" ca="1" si="306"/>
        <v>Withdrawal</v>
      </c>
      <c r="AF733" s="1">
        <f t="shared" ca="1" si="307"/>
        <v>16.214229698169561</v>
      </c>
      <c r="AG733" t="str">
        <f t="shared" ca="1" si="308"/>
        <v>Inactive</v>
      </c>
      <c r="AH733" s="3">
        <f t="shared" si="309"/>
        <v>45810</v>
      </c>
      <c r="AI733">
        <f t="shared" ca="1" si="310"/>
        <v>90.677966101694921</v>
      </c>
    </row>
    <row r="734" spans="1:35" x14ac:dyDescent="0.35">
      <c r="A734">
        <v>124188</v>
      </c>
      <c r="B734" s="5" t="s">
        <v>760</v>
      </c>
      <c r="C734" s="3">
        <v>44131</v>
      </c>
      <c r="D734" s="3">
        <v>44131</v>
      </c>
      <c r="E734" s="6">
        <v>6175</v>
      </c>
      <c r="F734" t="s">
        <v>26</v>
      </c>
      <c r="G734" s="6">
        <v>6175</v>
      </c>
      <c r="H734" t="str">
        <f t="shared" si="286"/>
        <v>Active</v>
      </c>
      <c r="I734">
        <f t="shared" si="287"/>
        <v>8.0831408775981526</v>
      </c>
      <c r="J734">
        <f t="shared" si="311"/>
        <v>91.916859122401846</v>
      </c>
      <c r="K734" s="3">
        <v>44165</v>
      </c>
      <c r="L734" s="1">
        <f t="shared" ca="1" si="288"/>
        <v>1297.1850070222092</v>
      </c>
      <c r="M734" t="s">
        <v>896</v>
      </c>
      <c r="N734" s="1">
        <f t="shared" ca="1" si="289"/>
        <v>7472.185007022209</v>
      </c>
      <c r="O734" t="str">
        <f t="shared" ca="1" si="290"/>
        <v>Inactive</v>
      </c>
      <c r="P734">
        <f t="shared" ca="1" si="291"/>
        <v>10.508083140877599</v>
      </c>
      <c r="Q734" s="3">
        <f t="shared" ca="1" si="292"/>
        <v>44353</v>
      </c>
      <c r="R734" s="1">
        <f t="shared" ca="1" si="293"/>
        <v>418.84082319032245</v>
      </c>
      <c r="S734" t="str">
        <f t="shared" ca="1" si="294"/>
        <v>Deposit</v>
      </c>
      <c r="T734" s="1">
        <f t="shared" ca="1" si="295"/>
        <v>7474.185007022209</v>
      </c>
      <c r="U734" t="str">
        <f t="shared" ca="1" si="296"/>
        <v>Active</v>
      </c>
      <c r="V734">
        <f t="shared" ca="1" si="297"/>
        <v>9.122401847575059</v>
      </c>
      <c r="W734" s="3">
        <f t="shared" ca="1" si="298"/>
        <v>44496</v>
      </c>
      <c r="X734" s="1">
        <f t="shared" ca="1" si="299"/>
        <v>388.54389604447391</v>
      </c>
      <c r="Y734" t="str">
        <f t="shared" ca="1" si="300"/>
        <v>Withdrawal</v>
      </c>
      <c r="Z734" s="1">
        <f t="shared" ca="1" si="301"/>
        <v>7085.6411109777355</v>
      </c>
      <c r="AA734" t="str">
        <f t="shared" ca="1" si="302"/>
        <v>Inactive</v>
      </c>
      <c r="AB734">
        <f t="shared" ca="1" si="303"/>
        <v>75.750577367205537</v>
      </c>
      <c r="AC734" s="3">
        <f t="shared" ca="1" si="304"/>
        <v>44934</v>
      </c>
      <c r="AD734" s="1">
        <f t="shared" ca="1" si="305"/>
        <v>3314.3094785324702</v>
      </c>
      <c r="AE734" t="str">
        <f t="shared" ca="1" si="306"/>
        <v>Withdrawal</v>
      </c>
      <c r="AF734" s="1">
        <f t="shared" ca="1" si="307"/>
        <v>3771.3316324452653</v>
      </c>
      <c r="AG734" t="str">
        <f t="shared" ca="1" si="308"/>
        <v>Inactive</v>
      </c>
      <c r="AH734" s="3">
        <f t="shared" si="309"/>
        <v>45810</v>
      </c>
      <c r="AI734">
        <f t="shared" ca="1" si="310"/>
        <v>90.677966101694921</v>
      </c>
    </row>
    <row r="735" spans="1:35" x14ac:dyDescent="0.35">
      <c r="A735">
        <v>124189</v>
      </c>
      <c r="B735" s="5" t="s">
        <v>761</v>
      </c>
      <c r="C735" s="3">
        <v>44235</v>
      </c>
      <c r="D735" s="3">
        <v>44235</v>
      </c>
      <c r="E735" s="6">
        <v>9811</v>
      </c>
      <c r="F735" t="s">
        <v>26</v>
      </c>
      <c r="G735" s="6">
        <v>9811</v>
      </c>
      <c r="H735" t="str">
        <f t="shared" si="286"/>
        <v>Active</v>
      </c>
      <c r="I735">
        <f t="shared" si="287"/>
        <v>8.0831408775981526</v>
      </c>
      <c r="J735">
        <f t="shared" si="311"/>
        <v>91.916859122401846</v>
      </c>
      <c r="K735" s="3">
        <v>44238</v>
      </c>
      <c r="L735" s="1">
        <f t="shared" ca="1" si="288"/>
        <v>7420.9055414509612</v>
      </c>
      <c r="M735" t="s">
        <v>896</v>
      </c>
      <c r="N735" s="1">
        <f t="shared" ca="1" si="289"/>
        <v>17231.90554145096</v>
      </c>
      <c r="O735" t="str">
        <f t="shared" ca="1" si="290"/>
        <v>Active</v>
      </c>
      <c r="P735">
        <f t="shared" ca="1" si="291"/>
        <v>10.508083140877599</v>
      </c>
      <c r="Q735" s="3">
        <f t="shared" ca="1" si="292"/>
        <v>44289</v>
      </c>
      <c r="R735" s="1">
        <f t="shared" ca="1" si="293"/>
        <v>1589.1819213387164</v>
      </c>
      <c r="S735" t="str">
        <f t="shared" ca="1" si="294"/>
        <v>Withdrawal</v>
      </c>
      <c r="T735" s="1">
        <f t="shared" ca="1" si="295"/>
        <v>15642.723620112243</v>
      </c>
      <c r="U735" t="str">
        <f t="shared" ca="1" si="296"/>
        <v>Active</v>
      </c>
      <c r="V735">
        <f t="shared" ca="1" si="297"/>
        <v>9.122401847575059</v>
      </c>
      <c r="W735" s="3">
        <f t="shared" ca="1" si="298"/>
        <v>44415</v>
      </c>
      <c r="X735" s="1">
        <f t="shared" ca="1" si="299"/>
        <v>5851.441387935829</v>
      </c>
      <c r="Y735" t="str">
        <f t="shared" ca="1" si="300"/>
        <v>Deposit</v>
      </c>
      <c r="Z735" s="1">
        <f t="shared" ca="1" si="301"/>
        <v>21494.165008048072</v>
      </c>
      <c r="AA735" t="str">
        <f t="shared" ca="1" si="302"/>
        <v>Inactive</v>
      </c>
      <c r="AB735">
        <f t="shared" ca="1" si="303"/>
        <v>75.750577367205537</v>
      </c>
      <c r="AC735" s="3">
        <f t="shared" ca="1" si="304"/>
        <v>45014</v>
      </c>
      <c r="AD735" s="1">
        <f t="shared" ca="1" si="305"/>
        <v>10440.443862818463</v>
      </c>
      <c r="AE735" t="str">
        <f t="shared" ca="1" si="306"/>
        <v>Withdrawal</v>
      </c>
      <c r="AF735" s="1">
        <f t="shared" ca="1" si="307"/>
        <v>11053.721145229609</v>
      </c>
      <c r="AG735" t="str">
        <f t="shared" ca="1" si="308"/>
        <v>Inactive</v>
      </c>
      <c r="AH735" s="3">
        <f t="shared" si="309"/>
        <v>45810</v>
      </c>
      <c r="AI735">
        <f t="shared" ca="1" si="310"/>
        <v>90.677966101694921</v>
      </c>
    </row>
    <row r="736" spans="1:35" x14ac:dyDescent="0.35">
      <c r="A736">
        <v>124190</v>
      </c>
      <c r="B736" s="5" t="s">
        <v>762</v>
      </c>
      <c r="C736" s="3">
        <v>44304</v>
      </c>
      <c r="D736" s="3">
        <v>44304</v>
      </c>
      <c r="E736" s="6">
        <v>361</v>
      </c>
      <c r="F736" t="s">
        <v>26</v>
      </c>
      <c r="G736" s="6">
        <v>361</v>
      </c>
      <c r="H736" t="str">
        <f t="shared" si="286"/>
        <v>Active</v>
      </c>
      <c r="I736">
        <f t="shared" si="287"/>
        <v>8.0831408775981526</v>
      </c>
      <c r="J736">
        <f t="shared" si="311"/>
        <v>91.916859122401846</v>
      </c>
      <c r="K736" s="3">
        <v>44452</v>
      </c>
      <c r="L736" s="1">
        <f t="shared" ca="1" si="288"/>
        <v>22.661706517635121</v>
      </c>
      <c r="M736" t="s">
        <v>896</v>
      </c>
      <c r="N736" s="1">
        <f t="shared" ca="1" si="289"/>
        <v>383.66170651763514</v>
      </c>
      <c r="O736" t="str">
        <f t="shared" ca="1" si="290"/>
        <v>Inactive</v>
      </c>
      <c r="P736">
        <f t="shared" ca="1" si="291"/>
        <v>10.508083140877599</v>
      </c>
      <c r="Q736" s="3">
        <f t="shared" ca="1" si="292"/>
        <v>44641</v>
      </c>
      <c r="R736" s="1">
        <f t="shared" ca="1" si="293"/>
        <v>319.45339472363605</v>
      </c>
      <c r="S736" t="str">
        <f t="shared" ca="1" si="294"/>
        <v>Withdrawal</v>
      </c>
      <c r="T736" s="1">
        <f t="shared" ca="1" si="295"/>
        <v>64.208311793999087</v>
      </c>
      <c r="U736" t="str">
        <f t="shared" ca="1" si="296"/>
        <v>Active</v>
      </c>
      <c r="V736">
        <f t="shared" ca="1" si="297"/>
        <v>9.122401847575059</v>
      </c>
      <c r="W736" s="3">
        <f t="shared" ca="1" si="298"/>
        <v>44735</v>
      </c>
      <c r="X736" s="1">
        <f t="shared" ca="1" si="299"/>
        <v>44.839053523171245</v>
      </c>
      <c r="Y736" t="str">
        <f t="shared" ca="1" si="300"/>
        <v>Deposit</v>
      </c>
      <c r="Z736" s="1">
        <f t="shared" ca="1" si="301"/>
        <v>109.04736531717033</v>
      </c>
      <c r="AA736" t="str">
        <f t="shared" ca="1" si="302"/>
        <v>Active</v>
      </c>
      <c r="AB736">
        <f t="shared" ca="1" si="303"/>
        <v>75.750577367205537</v>
      </c>
      <c r="AC736" s="3">
        <f t="shared" ca="1" si="304"/>
        <v>44779</v>
      </c>
      <c r="AD736" s="1">
        <f t="shared" ca="1" si="305"/>
        <v>82.392512380835598</v>
      </c>
      <c r="AE736" t="str">
        <f t="shared" ca="1" si="306"/>
        <v>Deposit</v>
      </c>
      <c r="AF736" s="1">
        <f t="shared" ca="1" si="307"/>
        <v>191.43987769800594</v>
      </c>
      <c r="AG736" t="str">
        <f t="shared" ca="1" si="308"/>
        <v>Inactive</v>
      </c>
      <c r="AH736" s="3">
        <f t="shared" si="309"/>
        <v>45810</v>
      </c>
      <c r="AI736">
        <f t="shared" ca="1" si="310"/>
        <v>90.677966101694921</v>
      </c>
    </row>
    <row r="737" spans="1:35" x14ac:dyDescent="0.35">
      <c r="A737">
        <v>124191</v>
      </c>
      <c r="B737" s="5" t="s">
        <v>763</v>
      </c>
      <c r="C737" s="3">
        <v>44073</v>
      </c>
      <c r="D737" s="3">
        <v>44073</v>
      </c>
      <c r="E737" s="6">
        <v>2869</v>
      </c>
      <c r="F737" t="s">
        <v>26</v>
      </c>
      <c r="G737" s="6">
        <v>2869</v>
      </c>
      <c r="H737" t="str">
        <f t="shared" si="286"/>
        <v>Active</v>
      </c>
      <c r="I737">
        <f t="shared" si="287"/>
        <v>8.0831408775981526</v>
      </c>
      <c r="J737">
        <f t="shared" si="311"/>
        <v>91.916859122401846</v>
      </c>
      <c r="K737" s="3">
        <v>44146</v>
      </c>
      <c r="L737" s="1">
        <f t="shared" ca="1" si="288"/>
        <v>1529.3497078752227</v>
      </c>
      <c r="M737" t="s">
        <v>896</v>
      </c>
      <c r="N737" s="1">
        <f t="shared" ca="1" si="289"/>
        <v>4398.3497078752225</v>
      </c>
      <c r="O737" t="str">
        <f t="shared" ca="1" si="290"/>
        <v>Active</v>
      </c>
      <c r="P737">
        <f t="shared" ca="1" si="291"/>
        <v>10.508083140877599</v>
      </c>
      <c r="Q737" s="3">
        <f t="shared" ca="1" si="292"/>
        <v>44173</v>
      </c>
      <c r="R737" s="1">
        <f t="shared" ca="1" si="293"/>
        <v>3145.0089827791148</v>
      </c>
      <c r="S737" t="str">
        <f t="shared" ca="1" si="294"/>
        <v>Deposit</v>
      </c>
      <c r="T737" s="1">
        <f t="shared" ca="1" si="295"/>
        <v>4400.3497078752225</v>
      </c>
      <c r="U737" t="str">
        <f t="shared" ca="1" si="296"/>
        <v>Active</v>
      </c>
      <c r="V737">
        <f t="shared" ca="1" si="297"/>
        <v>9.122401847575059</v>
      </c>
      <c r="W737" s="3">
        <f t="shared" ca="1" si="298"/>
        <v>44243</v>
      </c>
      <c r="X737" s="1">
        <f t="shared" ca="1" si="299"/>
        <v>1094.2581242709655</v>
      </c>
      <c r="Y737" t="str">
        <f t="shared" ca="1" si="300"/>
        <v>Withdrawal</v>
      </c>
      <c r="Z737" s="1">
        <f t="shared" ca="1" si="301"/>
        <v>3306.0915836042568</v>
      </c>
      <c r="AA737" t="str">
        <f t="shared" ca="1" si="302"/>
        <v>Inactive</v>
      </c>
      <c r="AB737">
        <f t="shared" ca="1" si="303"/>
        <v>75.750577367205537</v>
      </c>
      <c r="AC737" s="3">
        <f t="shared" ca="1" si="304"/>
        <v>44635</v>
      </c>
      <c r="AD737" s="1">
        <f t="shared" ca="1" si="305"/>
        <v>1002.9757326227738</v>
      </c>
      <c r="AE737" t="str">
        <f t="shared" ca="1" si="306"/>
        <v>Withdrawal</v>
      </c>
      <c r="AF737" s="1">
        <f t="shared" ca="1" si="307"/>
        <v>2303.1158509814832</v>
      </c>
      <c r="AG737" t="str">
        <f t="shared" ca="1" si="308"/>
        <v>Inactive</v>
      </c>
      <c r="AH737" s="3">
        <f t="shared" si="309"/>
        <v>45810</v>
      </c>
      <c r="AI737">
        <f t="shared" ca="1" si="310"/>
        <v>90.677966101694921</v>
      </c>
    </row>
    <row r="738" spans="1:35" x14ac:dyDescent="0.35">
      <c r="A738">
        <v>124192</v>
      </c>
      <c r="B738" s="5" t="s">
        <v>764</v>
      </c>
      <c r="C738" s="3">
        <v>44304</v>
      </c>
      <c r="D738" s="3">
        <v>44304</v>
      </c>
      <c r="E738" s="6">
        <v>3262</v>
      </c>
      <c r="F738" t="s">
        <v>26</v>
      </c>
      <c r="G738" s="6">
        <v>3262</v>
      </c>
      <c r="H738" t="str">
        <f t="shared" si="286"/>
        <v>Active</v>
      </c>
      <c r="I738">
        <f t="shared" si="287"/>
        <v>8.0831408775981526</v>
      </c>
      <c r="J738">
        <f t="shared" si="311"/>
        <v>91.916859122401846</v>
      </c>
      <c r="K738" s="3">
        <v>44329</v>
      </c>
      <c r="L738" s="1">
        <f t="shared" ca="1" si="288"/>
        <v>856.99004375041056</v>
      </c>
      <c r="M738" t="s">
        <v>896</v>
      </c>
      <c r="N738" s="1">
        <f t="shared" ca="1" si="289"/>
        <v>4118.9900437504102</v>
      </c>
      <c r="O738" t="str">
        <f t="shared" ca="1" si="290"/>
        <v>Active</v>
      </c>
      <c r="P738">
        <f t="shared" ca="1" si="291"/>
        <v>10.508083140877599</v>
      </c>
      <c r="Q738" s="3">
        <f t="shared" ca="1" si="292"/>
        <v>44476</v>
      </c>
      <c r="R738" s="1">
        <f t="shared" ca="1" si="293"/>
        <v>3264.208178246522</v>
      </c>
      <c r="S738" t="str">
        <f t="shared" ca="1" si="294"/>
        <v>Deposit</v>
      </c>
      <c r="T738" s="1">
        <f t="shared" ca="1" si="295"/>
        <v>4120.9900437504102</v>
      </c>
      <c r="U738" t="str">
        <f t="shared" ca="1" si="296"/>
        <v>Active</v>
      </c>
      <c r="V738">
        <f t="shared" ca="1" si="297"/>
        <v>9.122401847575059</v>
      </c>
      <c r="W738" s="3">
        <f t="shared" ca="1" si="298"/>
        <v>44509</v>
      </c>
      <c r="X738" s="1">
        <f t="shared" ca="1" si="299"/>
        <v>1368.6419379109</v>
      </c>
      <c r="Y738" t="str">
        <f t="shared" ca="1" si="300"/>
        <v>Withdrawal</v>
      </c>
      <c r="Z738" s="1">
        <f t="shared" ca="1" si="301"/>
        <v>2752.34810583951</v>
      </c>
      <c r="AA738" t="str">
        <f t="shared" ca="1" si="302"/>
        <v>Active</v>
      </c>
      <c r="AB738">
        <f t="shared" ca="1" si="303"/>
        <v>75.750577367205537</v>
      </c>
      <c r="AC738" s="3">
        <f t="shared" ca="1" si="304"/>
        <v>44544</v>
      </c>
      <c r="AD738" s="1">
        <f t="shared" ca="1" si="305"/>
        <v>1811.3306792871351</v>
      </c>
      <c r="AE738" t="str">
        <f t="shared" ca="1" si="306"/>
        <v>Deposit</v>
      </c>
      <c r="AF738" s="1">
        <f t="shared" ca="1" si="307"/>
        <v>4563.6787851266454</v>
      </c>
      <c r="AG738" t="str">
        <f t="shared" ca="1" si="308"/>
        <v>Inactive</v>
      </c>
      <c r="AH738" s="3">
        <f t="shared" si="309"/>
        <v>45810</v>
      </c>
      <c r="AI738">
        <f t="shared" ca="1" si="310"/>
        <v>90.677966101694921</v>
      </c>
    </row>
    <row r="739" spans="1:35" x14ac:dyDescent="0.35">
      <c r="A739">
        <v>124193</v>
      </c>
      <c r="B739" s="5" t="s">
        <v>765</v>
      </c>
      <c r="C739" s="3">
        <v>44746</v>
      </c>
      <c r="D739" s="3">
        <v>44746</v>
      </c>
      <c r="E739" s="6">
        <v>6234</v>
      </c>
      <c r="F739" t="s">
        <v>26</v>
      </c>
      <c r="G739" s="6">
        <v>6234</v>
      </c>
      <c r="H739" t="str">
        <f t="shared" si="286"/>
        <v>Active</v>
      </c>
      <c r="I739">
        <f t="shared" si="287"/>
        <v>8.0831408775981526</v>
      </c>
      <c r="J739">
        <f t="shared" si="311"/>
        <v>91.916859122401846</v>
      </c>
      <c r="K739" s="3">
        <v>44791</v>
      </c>
      <c r="L739" s="1">
        <f t="shared" ca="1" si="288"/>
        <v>2868.8182383256276</v>
      </c>
      <c r="M739" t="s">
        <v>895</v>
      </c>
      <c r="N739" s="1">
        <f t="shared" ca="1" si="289"/>
        <v>3365.1817616743724</v>
      </c>
      <c r="O739" t="str">
        <f t="shared" ca="1" si="290"/>
        <v>Active</v>
      </c>
      <c r="P739">
        <f t="shared" ca="1" si="291"/>
        <v>10.508083140877599</v>
      </c>
      <c r="Q739" s="3">
        <f t="shared" ca="1" si="292"/>
        <v>44871</v>
      </c>
      <c r="R739" s="1">
        <f t="shared" ca="1" si="293"/>
        <v>2670.4472780226088</v>
      </c>
      <c r="S739" t="str">
        <f t="shared" ca="1" si="294"/>
        <v>Deposit</v>
      </c>
      <c r="T739" s="1">
        <f t="shared" ca="1" si="295"/>
        <v>3367.1817616743724</v>
      </c>
      <c r="U739" t="str">
        <f t="shared" ca="1" si="296"/>
        <v>Inactive</v>
      </c>
      <c r="V739">
        <f t="shared" ca="1" si="297"/>
        <v>9.122401847575059</v>
      </c>
      <c r="W739" s="3">
        <f t="shared" ca="1" si="298"/>
        <v>45056</v>
      </c>
      <c r="X739" s="1">
        <f t="shared" ca="1" si="299"/>
        <v>1659.8614396795253</v>
      </c>
      <c r="Y739" t="str">
        <f t="shared" ca="1" si="300"/>
        <v>Deposit</v>
      </c>
      <c r="Z739" s="1">
        <f t="shared" ca="1" si="301"/>
        <v>5027.0432013538975</v>
      </c>
      <c r="AA739" t="str">
        <f t="shared" ca="1" si="302"/>
        <v>Active</v>
      </c>
      <c r="AB739">
        <f t="shared" ca="1" si="303"/>
        <v>75.750577367205537</v>
      </c>
      <c r="AC739" s="3">
        <f t="shared" ca="1" si="304"/>
        <v>45163</v>
      </c>
      <c r="AD739" s="1">
        <f t="shared" ca="1" si="305"/>
        <v>2220.1027501746321</v>
      </c>
      <c r="AE739" t="str">
        <f t="shared" ca="1" si="306"/>
        <v>Withdrawal</v>
      </c>
      <c r="AF739" s="1">
        <f t="shared" ca="1" si="307"/>
        <v>2806.9404511792654</v>
      </c>
      <c r="AG739" t="str">
        <f t="shared" ca="1" si="308"/>
        <v>Inactive</v>
      </c>
      <c r="AH739" s="3">
        <f t="shared" si="309"/>
        <v>45810</v>
      </c>
      <c r="AI739">
        <f t="shared" ca="1" si="310"/>
        <v>90.677966101694921</v>
      </c>
    </row>
    <row r="740" spans="1:35" x14ac:dyDescent="0.35">
      <c r="A740">
        <v>124194</v>
      </c>
      <c r="B740" s="5" t="s">
        <v>766</v>
      </c>
      <c r="C740" s="3">
        <v>45056</v>
      </c>
      <c r="D740" s="3">
        <v>45056</v>
      </c>
      <c r="E740" s="6">
        <v>3794</v>
      </c>
      <c r="F740" t="s">
        <v>26</v>
      </c>
      <c r="G740" s="6">
        <v>3794</v>
      </c>
      <c r="H740" t="str">
        <f t="shared" si="286"/>
        <v>Active</v>
      </c>
      <c r="I740">
        <f t="shared" si="287"/>
        <v>8.0831408775981526</v>
      </c>
      <c r="J740">
        <f t="shared" si="311"/>
        <v>91.916859122401846</v>
      </c>
      <c r="K740" s="3">
        <v>45125</v>
      </c>
      <c r="L740" s="1">
        <f t="shared" ca="1" si="288"/>
        <v>3052.1771920707465</v>
      </c>
      <c r="M740" t="s">
        <v>895</v>
      </c>
      <c r="N740" s="1">
        <f t="shared" ca="1" si="289"/>
        <v>741.82280792925349</v>
      </c>
      <c r="O740" t="str">
        <f t="shared" ca="1" si="290"/>
        <v>Active</v>
      </c>
      <c r="P740">
        <f t="shared" ca="1" si="291"/>
        <v>10.508083140877599</v>
      </c>
      <c r="Q740" s="3">
        <f t="shared" ca="1" si="292"/>
        <v>45189</v>
      </c>
      <c r="R740" s="1">
        <f t="shared" ca="1" si="293"/>
        <v>734.32192211642928</v>
      </c>
      <c r="S740" t="str">
        <f t="shared" ca="1" si="294"/>
        <v>Deposit</v>
      </c>
      <c r="T740" s="1">
        <f t="shared" ca="1" si="295"/>
        <v>743.82280792925349</v>
      </c>
      <c r="U740" t="str">
        <f t="shared" ca="1" si="296"/>
        <v>Active</v>
      </c>
      <c r="V740">
        <f t="shared" ca="1" si="297"/>
        <v>9.122401847575059</v>
      </c>
      <c r="W740" s="3">
        <f t="shared" ca="1" si="298"/>
        <v>45367</v>
      </c>
      <c r="X740" s="1">
        <f t="shared" ca="1" si="299"/>
        <v>482.1155488509865</v>
      </c>
      <c r="Y740" t="str">
        <f t="shared" ca="1" si="300"/>
        <v>Withdrawal</v>
      </c>
      <c r="Z740" s="1">
        <f t="shared" ca="1" si="301"/>
        <v>261.70725907826699</v>
      </c>
      <c r="AA740" t="str">
        <f t="shared" ca="1" si="302"/>
        <v>Active</v>
      </c>
      <c r="AB740">
        <f t="shared" ca="1" si="303"/>
        <v>75.750577367205537</v>
      </c>
      <c r="AC740" s="3">
        <f t="shared" ca="1" si="304"/>
        <v>45546</v>
      </c>
      <c r="AD740" s="1">
        <f t="shared" ca="1" si="305"/>
        <v>93.752920466015794</v>
      </c>
      <c r="AE740" t="str">
        <f t="shared" ca="1" si="306"/>
        <v>Deposit</v>
      </c>
      <c r="AF740" s="1">
        <f t="shared" ca="1" si="307"/>
        <v>355.46017954428277</v>
      </c>
      <c r="AG740" t="str">
        <f t="shared" ca="1" si="308"/>
        <v>Inactive</v>
      </c>
      <c r="AH740" s="3">
        <f t="shared" si="309"/>
        <v>45810</v>
      </c>
      <c r="AI740">
        <f t="shared" ca="1" si="310"/>
        <v>90.677966101694921</v>
      </c>
    </row>
    <row r="741" spans="1:35" x14ac:dyDescent="0.35">
      <c r="A741">
        <v>124195</v>
      </c>
      <c r="B741" s="5" t="s">
        <v>767</v>
      </c>
      <c r="C741" s="3">
        <v>43989</v>
      </c>
      <c r="D741" s="3">
        <v>43989</v>
      </c>
      <c r="E741" s="6">
        <v>1681</v>
      </c>
      <c r="F741" t="s">
        <v>26</v>
      </c>
      <c r="G741" s="6">
        <v>1681</v>
      </c>
      <c r="H741" t="str">
        <f t="shared" si="286"/>
        <v>Active</v>
      </c>
      <c r="I741">
        <f t="shared" si="287"/>
        <v>8.0831408775981526</v>
      </c>
      <c r="J741">
        <f t="shared" si="311"/>
        <v>91.916859122401846</v>
      </c>
      <c r="K741" s="3">
        <v>44097</v>
      </c>
      <c r="L741" s="1">
        <f t="shared" ca="1" si="288"/>
        <v>1234.1712964232518</v>
      </c>
      <c r="M741" t="s">
        <v>895</v>
      </c>
      <c r="N741" s="1">
        <f t="shared" ca="1" si="289"/>
        <v>446.82870357674824</v>
      </c>
      <c r="O741" t="str">
        <f t="shared" ca="1" si="290"/>
        <v>Active</v>
      </c>
      <c r="P741">
        <f t="shared" ca="1" si="291"/>
        <v>10.508083140877599</v>
      </c>
      <c r="Q741" s="3">
        <f t="shared" ca="1" si="292"/>
        <v>44225</v>
      </c>
      <c r="R741" s="1">
        <f t="shared" ca="1" si="293"/>
        <v>47.457059218375193</v>
      </c>
      <c r="S741" t="str">
        <f t="shared" ca="1" si="294"/>
        <v>Deposit</v>
      </c>
      <c r="T741" s="1">
        <f t="shared" ca="1" si="295"/>
        <v>448.82870357674824</v>
      </c>
      <c r="U741" t="str">
        <f t="shared" ca="1" si="296"/>
        <v>Active</v>
      </c>
      <c r="V741">
        <f t="shared" ca="1" si="297"/>
        <v>9.122401847575059</v>
      </c>
      <c r="W741" s="3">
        <f t="shared" ca="1" si="298"/>
        <v>44376</v>
      </c>
      <c r="X741" s="1">
        <f t="shared" ca="1" si="299"/>
        <v>208.96190211190532</v>
      </c>
      <c r="Y741" t="str">
        <f t="shared" ca="1" si="300"/>
        <v>Deposit</v>
      </c>
      <c r="Z741" s="1">
        <f t="shared" ca="1" si="301"/>
        <v>657.79060568865361</v>
      </c>
      <c r="AA741" t="str">
        <f t="shared" ca="1" si="302"/>
        <v>Inactive</v>
      </c>
      <c r="AB741">
        <f t="shared" ca="1" si="303"/>
        <v>75.750577367205537</v>
      </c>
      <c r="AC741" s="3">
        <f t="shared" ca="1" si="304"/>
        <v>44825</v>
      </c>
      <c r="AD741" s="1">
        <f t="shared" ca="1" si="305"/>
        <v>461.59083337737258</v>
      </c>
      <c r="AE741" t="str">
        <f t="shared" ca="1" si="306"/>
        <v>Withdrawal</v>
      </c>
      <c r="AF741" s="1">
        <f t="shared" ca="1" si="307"/>
        <v>196.19977231128104</v>
      </c>
      <c r="AG741" t="str">
        <f t="shared" ca="1" si="308"/>
        <v>Inactive</v>
      </c>
      <c r="AH741" s="3">
        <f t="shared" si="309"/>
        <v>45810</v>
      </c>
      <c r="AI741">
        <f t="shared" ca="1" si="310"/>
        <v>90.677966101694921</v>
      </c>
    </row>
    <row r="742" spans="1:35" x14ac:dyDescent="0.35">
      <c r="A742">
        <v>124196</v>
      </c>
      <c r="B742" s="5" t="s">
        <v>768</v>
      </c>
      <c r="C742" s="3">
        <v>43858</v>
      </c>
      <c r="D742" s="3">
        <v>43858</v>
      </c>
      <c r="E742" s="6">
        <v>8532</v>
      </c>
      <c r="F742" t="s">
        <v>26</v>
      </c>
      <c r="G742" s="6">
        <v>8532</v>
      </c>
      <c r="H742" t="str">
        <f t="shared" si="286"/>
        <v>Active</v>
      </c>
      <c r="I742">
        <f t="shared" si="287"/>
        <v>8.0831408775981526</v>
      </c>
      <c r="J742">
        <f t="shared" si="311"/>
        <v>91.916859122401846</v>
      </c>
      <c r="K742" s="3">
        <v>43870</v>
      </c>
      <c r="L742" s="1">
        <f t="shared" ca="1" si="288"/>
        <v>8519.9711330089503</v>
      </c>
      <c r="M742" t="s">
        <v>895</v>
      </c>
      <c r="N742" s="1">
        <f t="shared" ca="1" si="289"/>
        <v>12.028866991049654</v>
      </c>
      <c r="O742" t="str">
        <f t="shared" ca="1" si="290"/>
        <v>Active</v>
      </c>
      <c r="P742">
        <f t="shared" ca="1" si="291"/>
        <v>10.508083140877599</v>
      </c>
      <c r="Q742" s="3">
        <f t="shared" ca="1" si="292"/>
        <v>43906</v>
      </c>
      <c r="R742" s="1">
        <f t="shared" ca="1" si="293"/>
        <v>1.8027476516896981</v>
      </c>
      <c r="S742" t="str">
        <f t="shared" ca="1" si="294"/>
        <v>Deposit</v>
      </c>
      <c r="T742" s="1">
        <f t="shared" ca="1" si="295"/>
        <v>14.028866991049654</v>
      </c>
      <c r="U742" t="str">
        <f t="shared" ca="1" si="296"/>
        <v>Active</v>
      </c>
      <c r="V742">
        <f t="shared" ca="1" si="297"/>
        <v>9.122401847575059</v>
      </c>
      <c r="W742" s="3">
        <f t="shared" ca="1" si="298"/>
        <v>43972</v>
      </c>
      <c r="X742" s="1">
        <f t="shared" ca="1" si="299"/>
        <v>0.49387204228512555</v>
      </c>
      <c r="Y742" t="str">
        <f t="shared" ca="1" si="300"/>
        <v>Deposit</v>
      </c>
      <c r="Z742" s="1">
        <f t="shared" ca="1" si="301"/>
        <v>14.52273903333478</v>
      </c>
      <c r="AA742" t="str">
        <f t="shared" ca="1" si="302"/>
        <v>Inactive</v>
      </c>
      <c r="AB742">
        <f t="shared" ca="1" si="303"/>
        <v>75.750577367205537</v>
      </c>
      <c r="AC742" s="3">
        <f t="shared" ca="1" si="304"/>
        <v>44471</v>
      </c>
      <c r="AD742" s="1">
        <f t="shared" ca="1" si="305"/>
        <v>8.8203514859712158</v>
      </c>
      <c r="AE742" t="str">
        <f t="shared" ca="1" si="306"/>
        <v>Deposit</v>
      </c>
      <c r="AF742" s="1">
        <f t="shared" ca="1" si="307"/>
        <v>23.343090519305996</v>
      </c>
      <c r="AG742" t="str">
        <f t="shared" ca="1" si="308"/>
        <v>Inactive</v>
      </c>
      <c r="AH742" s="3">
        <f t="shared" si="309"/>
        <v>45810</v>
      </c>
      <c r="AI742">
        <f t="shared" ca="1" si="310"/>
        <v>90.677966101694921</v>
      </c>
    </row>
    <row r="743" spans="1:35" x14ac:dyDescent="0.35">
      <c r="A743">
        <v>124197</v>
      </c>
      <c r="B743" s="5" t="s">
        <v>769</v>
      </c>
      <c r="C743" s="3">
        <v>45072</v>
      </c>
      <c r="D743" s="3">
        <v>45072</v>
      </c>
      <c r="E743" s="6">
        <v>7882</v>
      </c>
      <c r="F743" t="s">
        <v>26</v>
      </c>
      <c r="G743" s="6">
        <v>7882</v>
      </c>
      <c r="H743" t="str">
        <f t="shared" si="286"/>
        <v>Active</v>
      </c>
      <c r="I743">
        <f t="shared" si="287"/>
        <v>8.0831408775981526</v>
      </c>
      <c r="J743">
        <f t="shared" si="311"/>
        <v>91.916859122401846</v>
      </c>
      <c r="K743" s="3">
        <v>45079</v>
      </c>
      <c r="L743" s="1">
        <f t="shared" ca="1" si="288"/>
        <v>5155.0029417500691</v>
      </c>
      <c r="M743" t="s">
        <v>896</v>
      </c>
      <c r="N743" s="1">
        <f t="shared" ca="1" si="289"/>
        <v>13037.00294175007</v>
      </c>
      <c r="O743" t="str">
        <f t="shared" ca="1" si="290"/>
        <v>Active</v>
      </c>
      <c r="P743">
        <f t="shared" ca="1" si="291"/>
        <v>10.508083140877599</v>
      </c>
      <c r="Q743" s="3">
        <f t="shared" ca="1" si="292"/>
        <v>45235</v>
      </c>
      <c r="R743" s="1">
        <f t="shared" ca="1" si="293"/>
        <v>6732.8371951158542</v>
      </c>
      <c r="S743" t="str">
        <f t="shared" ca="1" si="294"/>
        <v>Deposit</v>
      </c>
      <c r="T743" s="1">
        <f t="shared" ca="1" si="295"/>
        <v>13039.00294175007</v>
      </c>
      <c r="U743" t="str">
        <f t="shared" ca="1" si="296"/>
        <v>Active</v>
      </c>
      <c r="V743">
        <f t="shared" ca="1" si="297"/>
        <v>9.122401847575059</v>
      </c>
      <c r="W743" s="3">
        <f t="shared" ca="1" si="298"/>
        <v>45260</v>
      </c>
      <c r="X743" s="1">
        <f t="shared" ca="1" si="299"/>
        <v>1747.3635955465581</v>
      </c>
      <c r="Y743" t="str">
        <f t="shared" ca="1" si="300"/>
        <v>Withdrawal</v>
      </c>
      <c r="Z743" s="1">
        <f t="shared" ca="1" si="301"/>
        <v>11291.639346203512</v>
      </c>
      <c r="AA743" t="str">
        <f t="shared" ca="1" si="302"/>
        <v>Active</v>
      </c>
      <c r="AB743">
        <f t="shared" ca="1" si="303"/>
        <v>75.750577367205537</v>
      </c>
      <c r="AC743" s="3">
        <f t="shared" ca="1" si="304"/>
        <v>45269</v>
      </c>
      <c r="AD743" s="1">
        <f t="shared" ca="1" si="305"/>
        <v>4504.1061726071939</v>
      </c>
      <c r="AE743" t="str">
        <f t="shared" ca="1" si="306"/>
        <v>Deposit</v>
      </c>
      <c r="AF743" s="1">
        <f t="shared" ca="1" si="307"/>
        <v>15795.745518810705</v>
      </c>
      <c r="AG743" t="str">
        <f t="shared" ca="1" si="308"/>
        <v>Inactive</v>
      </c>
      <c r="AH743" s="3">
        <f t="shared" si="309"/>
        <v>45810</v>
      </c>
      <c r="AI743">
        <f t="shared" ca="1" si="310"/>
        <v>90.677966101694921</v>
      </c>
    </row>
    <row r="744" spans="1:35" x14ac:dyDescent="0.35">
      <c r="A744">
        <v>124198</v>
      </c>
      <c r="B744" s="5" t="s">
        <v>770</v>
      </c>
      <c r="C744" s="3">
        <v>44408</v>
      </c>
      <c r="D744" s="3">
        <v>44408</v>
      </c>
      <c r="E744" s="6">
        <v>1681</v>
      </c>
      <c r="F744" t="s">
        <v>26</v>
      </c>
      <c r="G744" s="6">
        <v>1681</v>
      </c>
      <c r="H744" t="str">
        <f t="shared" si="286"/>
        <v>Active</v>
      </c>
      <c r="I744">
        <f t="shared" si="287"/>
        <v>8.0831408775981526</v>
      </c>
      <c r="J744">
        <f t="shared" si="311"/>
        <v>91.916859122401846</v>
      </c>
      <c r="K744" s="3">
        <v>44429</v>
      </c>
      <c r="L744" s="1">
        <f t="shared" ca="1" si="288"/>
        <v>661.60256746191124</v>
      </c>
      <c r="M744" t="s">
        <v>896</v>
      </c>
      <c r="N744" s="1">
        <f t="shared" ca="1" si="289"/>
        <v>2342.6025674619113</v>
      </c>
      <c r="O744" t="str">
        <f t="shared" ca="1" si="290"/>
        <v>Active</v>
      </c>
      <c r="P744">
        <f t="shared" ca="1" si="291"/>
        <v>10.508083140877599</v>
      </c>
      <c r="Q744" s="3">
        <f t="shared" ca="1" si="292"/>
        <v>44486</v>
      </c>
      <c r="R744" s="1">
        <f t="shared" ca="1" si="293"/>
        <v>1270.504183592248</v>
      </c>
      <c r="S744" t="str">
        <f t="shared" ca="1" si="294"/>
        <v>Withdrawal</v>
      </c>
      <c r="T744" s="1">
        <f t="shared" ca="1" si="295"/>
        <v>1072.0983838696634</v>
      </c>
      <c r="U744" t="str">
        <f t="shared" ca="1" si="296"/>
        <v>Active</v>
      </c>
      <c r="V744">
        <f t="shared" ca="1" si="297"/>
        <v>9.122401847575059</v>
      </c>
      <c r="W744" s="3">
        <f t="shared" ca="1" si="298"/>
        <v>44521</v>
      </c>
      <c r="X744" s="1">
        <f t="shared" ca="1" si="299"/>
        <v>118.11839293194545</v>
      </c>
      <c r="Y744" t="str">
        <f t="shared" ca="1" si="300"/>
        <v>Withdrawal</v>
      </c>
      <c r="Z744" s="1">
        <f t="shared" ca="1" si="301"/>
        <v>953.97999093771796</v>
      </c>
      <c r="AA744" t="str">
        <f t="shared" ca="1" si="302"/>
        <v>Inactive</v>
      </c>
      <c r="AB744">
        <f t="shared" ca="1" si="303"/>
        <v>75.750577367205537</v>
      </c>
      <c r="AC744" s="3">
        <f t="shared" ca="1" si="304"/>
        <v>44718</v>
      </c>
      <c r="AD744" s="1">
        <f t="shared" ca="1" si="305"/>
        <v>754.08923470085062</v>
      </c>
      <c r="AE744" t="str">
        <f t="shared" ca="1" si="306"/>
        <v>Deposit</v>
      </c>
      <c r="AF744" s="1">
        <f t="shared" ca="1" si="307"/>
        <v>1708.0692256385687</v>
      </c>
      <c r="AG744" t="str">
        <f t="shared" ca="1" si="308"/>
        <v>Inactive</v>
      </c>
      <c r="AH744" s="3">
        <f t="shared" si="309"/>
        <v>45810</v>
      </c>
      <c r="AI744">
        <f t="shared" ca="1" si="310"/>
        <v>90.677966101694921</v>
      </c>
    </row>
    <row r="745" spans="1:35" x14ac:dyDescent="0.35">
      <c r="A745">
        <v>124199</v>
      </c>
      <c r="B745" s="5" t="s">
        <v>771</v>
      </c>
      <c r="C745" s="3">
        <v>45030</v>
      </c>
      <c r="D745" s="3">
        <v>45030</v>
      </c>
      <c r="E745" s="6">
        <v>5672</v>
      </c>
      <c r="F745" t="s">
        <v>26</v>
      </c>
      <c r="G745" s="6">
        <v>5672</v>
      </c>
      <c r="H745" t="str">
        <f t="shared" si="286"/>
        <v>Active</v>
      </c>
      <c r="I745">
        <f t="shared" si="287"/>
        <v>8.0831408775981526</v>
      </c>
      <c r="J745">
        <f t="shared" si="311"/>
        <v>91.916859122401846</v>
      </c>
      <c r="K745" s="3">
        <v>45157</v>
      </c>
      <c r="L745" s="1">
        <f t="shared" ca="1" si="288"/>
        <v>2578.9886802665005</v>
      </c>
      <c r="M745" t="s">
        <v>895</v>
      </c>
      <c r="N745" s="1">
        <f t="shared" ca="1" si="289"/>
        <v>3093.0113197334995</v>
      </c>
      <c r="O745" t="str">
        <f t="shared" ca="1" si="290"/>
        <v>Active</v>
      </c>
      <c r="P745">
        <f t="shared" ca="1" si="291"/>
        <v>10.508083140877599</v>
      </c>
      <c r="Q745" s="3">
        <f t="shared" ca="1" si="292"/>
        <v>45162</v>
      </c>
      <c r="R745" s="1">
        <f t="shared" ca="1" si="293"/>
        <v>1951.5559218680464</v>
      </c>
      <c r="S745" t="str">
        <f t="shared" ca="1" si="294"/>
        <v>Withdrawal</v>
      </c>
      <c r="T745" s="1">
        <f t="shared" ca="1" si="295"/>
        <v>1141.4553978654531</v>
      </c>
      <c r="U745" t="str">
        <f t="shared" ca="1" si="296"/>
        <v>Active</v>
      </c>
      <c r="V745">
        <f t="shared" ca="1" si="297"/>
        <v>9.122401847575059</v>
      </c>
      <c r="W745" s="3">
        <f t="shared" ca="1" si="298"/>
        <v>45250</v>
      </c>
      <c r="X745" s="1">
        <f t="shared" ca="1" si="299"/>
        <v>101.86091252573303</v>
      </c>
      <c r="Y745" t="str">
        <f t="shared" ca="1" si="300"/>
        <v>Deposit</v>
      </c>
      <c r="Z745" s="1">
        <f t="shared" ca="1" si="301"/>
        <v>1243.3163103911861</v>
      </c>
      <c r="AA745" t="str">
        <f t="shared" ca="1" si="302"/>
        <v>Inactive</v>
      </c>
      <c r="AB745">
        <f t="shared" ca="1" si="303"/>
        <v>75.750577367205537</v>
      </c>
      <c r="AC745" s="3">
        <f t="shared" ca="1" si="304"/>
        <v>45522</v>
      </c>
      <c r="AD745" s="1">
        <f t="shared" ca="1" si="305"/>
        <v>275.81314153972789</v>
      </c>
      <c r="AE745" t="str">
        <f t="shared" ca="1" si="306"/>
        <v>Deposit</v>
      </c>
      <c r="AF745" s="1">
        <f t="shared" ca="1" si="307"/>
        <v>1519.129451930914</v>
      </c>
      <c r="AG745" t="str">
        <f t="shared" ca="1" si="308"/>
        <v>Inactive</v>
      </c>
      <c r="AH745" s="3">
        <f t="shared" si="309"/>
        <v>45810</v>
      </c>
      <c r="AI745">
        <f t="shared" ca="1" si="310"/>
        <v>90.677966101694921</v>
      </c>
    </row>
    <row r="746" spans="1:35" x14ac:dyDescent="0.35">
      <c r="A746">
        <v>124200</v>
      </c>
      <c r="B746" s="5" t="s">
        <v>772</v>
      </c>
      <c r="C746" s="3">
        <v>44193</v>
      </c>
      <c r="D746" s="3">
        <v>44193</v>
      </c>
      <c r="E746" s="6">
        <v>6069</v>
      </c>
      <c r="F746" t="s">
        <v>26</v>
      </c>
      <c r="G746" s="6">
        <v>6069</v>
      </c>
      <c r="H746" t="str">
        <f t="shared" si="286"/>
        <v>Active</v>
      </c>
      <c r="I746">
        <f t="shared" si="287"/>
        <v>8.0831408775981526</v>
      </c>
      <c r="J746">
        <f t="shared" si="311"/>
        <v>91.916859122401846</v>
      </c>
      <c r="K746" s="3">
        <v>44237</v>
      </c>
      <c r="L746" s="1">
        <f t="shared" ca="1" si="288"/>
        <v>1798.8799883842471</v>
      </c>
      <c r="M746" t="s">
        <v>895</v>
      </c>
      <c r="N746" s="1">
        <f t="shared" ca="1" si="289"/>
        <v>4270.1200116157524</v>
      </c>
      <c r="O746" t="str">
        <f t="shared" ca="1" si="290"/>
        <v>Active</v>
      </c>
      <c r="P746">
        <f t="shared" ca="1" si="291"/>
        <v>10.508083140877599</v>
      </c>
      <c r="Q746" s="3">
        <f t="shared" ca="1" si="292"/>
        <v>44295</v>
      </c>
      <c r="R746" s="1">
        <f t="shared" ca="1" si="293"/>
        <v>1045.5177743684706</v>
      </c>
      <c r="S746" t="str">
        <f t="shared" ca="1" si="294"/>
        <v>Withdrawal</v>
      </c>
      <c r="T746" s="1">
        <f t="shared" ca="1" si="295"/>
        <v>3224.6022372472817</v>
      </c>
      <c r="U746" t="str">
        <f t="shared" ca="1" si="296"/>
        <v>Active</v>
      </c>
      <c r="V746">
        <f t="shared" ca="1" si="297"/>
        <v>9.122401847575059</v>
      </c>
      <c r="W746" s="3">
        <f t="shared" ca="1" si="298"/>
        <v>44334</v>
      </c>
      <c r="X746" s="1">
        <f t="shared" ca="1" si="299"/>
        <v>3143.6714724848844</v>
      </c>
      <c r="Y746" t="str">
        <f t="shared" ca="1" si="300"/>
        <v>Deposit</v>
      </c>
      <c r="Z746" s="1">
        <f t="shared" ca="1" si="301"/>
        <v>6368.273709732166</v>
      </c>
      <c r="AA746" t="str">
        <f t="shared" ca="1" si="302"/>
        <v>Inactive</v>
      </c>
      <c r="AB746">
        <f t="shared" ca="1" si="303"/>
        <v>75.750577367205537</v>
      </c>
      <c r="AC746" s="3">
        <f t="shared" ca="1" si="304"/>
        <v>44814</v>
      </c>
      <c r="AD746" s="1">
        <f t="shared" ca="1" si="305"/>
        <v>2756.5954199838689</v>
      </c>
      <c r="AE746" t="str">
        <f t="shared" ca="1" si="306"/>
        <v>Deposit</v>
      </c>
      <c r="AF746" s="1">
        <f t="shared" ca="1" si="307"/>
        <v>9124.8691297160349</v>
      </c>
      <c r="AG746" t="str">
        <f t="shared" ca="1" si="308"/>
        <v>Inactive</v>
      </c>
      <c r="AH746" s="3">
        <f t="shared" si="309"/>
        <v>45810</v>
      </c>
      <c r="AI746">
        <f t="shared" ca="1" si="310"/>
        <v>90.677966101694921</v>
      </c>
    </row>
    <row r="747" spans="1:35" x14ac:dyDescent="0.35">
      <c r="A747">
        <v>124201</v>
      </c>
      <c r="B747" s="5" t="s">
        <v>773</v>
      </c>
      <c r="C747" s="3">
        <v>44691</v>
      </c>
      <c r="D747" s="3">
        <v>44691</v>
      </c>
      <c r="E747" s="6">
        <v>1029</v>
      </c>
      <c r="F747" t="s">
        <v>26</v>
      </c>
      <c r="G747" s="6">
        <v>1029</v>
      </c>
      <c r="H747" t="str">
        <f t="shared" si="286"/>
        <v>Active</v>
      </c>
      <c r="I747">
        <f t="shared" si="287"/>
        <v>8.0831408775981526</v>
      </c>
      <c r="J747">
        <f t="shared" si="311"/>
        <v>91.916859122401846</v>
      </c>
      <c r="K747" s="3">
        <v>44753</v>
      </c>
      <c r="L747" s="1">
        <f t="shared" ca="1" si="288"/>
        <v>403.49466233350137</v>
      </c>
      <c r="M747" t="s">
        <v>896</v>
      </c>
      <c r="N747" s="1">
        <f t="shared" ca="1" si="289"/>
        <v>1432.4946623335013</v>
      </c>
      <c r="O747" t="str">
        <f t="shared" ca="1" si="290"/>
        <v>Active</v>
      </c>
      <c r="P747">
        <f t="shared" ca="1" si="291"/>
        <v>10.508083140877599</v>
      </c>
      <c r="Q747" s="3">
        <f t="shared" ca="1" si="292"/>
        <v>44794</v>
      </c>
      <c r="R747" s="1">
        <f t="shared" ca="1" si="293"/>
        <v>1249.5972340317981</v>
      </c>
      <c r="S747" t="str">
        <f t="shared" ca="1" si="294"/>
        <v>Withdrawal</v>
      </c>
      <c r="T747" s="1">
        <f t="shared" ca="1" si="295"/>
        <v>182.89742830170326</v>
      </c>
      <c r="U747" t="str">
        <f t="shared" ca="1" si="296"/>
        <v>Active</v>
      </c>
      <c r="V747">
        <f t="shared" ca="1" si="297"/>
        <v>9.122401847575059</v>
      </c>
      <c r="W747" s="3">
        <f t="shared" ca="1" si="298"/>
        <v>44879</v>
      </c>
      <c r="X747" s="1">
        <f t="shared" ca="1" si="299"/>
        <v>65.368651817840643</v>
      </c>
      <c r="Y747" t="str">
        <f t="shared" ca="1" si="300"/>
        <v>Withdrawal</v>
      </c>
      <c r="Z747" s="1">
        <f t="shared" ca="1" si="301"/>
        <v>117.52877648386261</v>
      </c>
      <c r="AA747" t="str">
        <f t="shared" ca="1" si="302"/>
        <v>Inactive</v>
      </c>
      <c r="AB747">
        <f t="shared" ca="1" si="303"/>
        <v>75.750577367205537</v>
      </c>
      <c r="AC747" s="3">
        <f t="shared" ca="1" si="304"/>
        <v>45233</v>
      </c>
      <c r="AD747" s="1">
        <f t="shared" ca="1" si="305"/>
        <v>105.68643378460045</v>
      </c>
      <c r="AE747" t="str">
        <f t="shared" ca="1" si="306"/>
        <v>Withdrawal</v>
      </c>
      <c r="AF747" s="1">
        <f t="shared" ca="1" si="307"/>
        <v>11.842342699262161</v>
      </c>
      <c r="AG747" t="str">
        <f t="shared" ca="1" si="308"/>
        <v>Inactive</v>
      </c>
      <c r="AH747" s="3">
        <f t="shared" si="309"/>
        <v>45810</v>
      </c>
      <c r="AI747">
        <f t="shared" ca="1" si="310"/>
        <v>90.677966101694921</v>
      </c>
    </row>
    <row r="748" spans="1:35" x14ac:dyDescent="0.35">
      <c r="A748">
        <v>124202</v>
      </c>
      <c r="B748" s="5" t="s">
        <v>774</v>
      </c>
      <c r="C748" s="3">
        <v>43841</v>
      </c>
      <c r="D748" s="3">
        <v>43841</v>
      </c>
      <c r="E748" s="6">
        <v>3608</v>
      </c>
      <c r="F748" t="s">
        <v>26</v>
      </c>
      <c r="G748" s="6">
        <v>3608</v>
      </c>
      <c r="H748" t="str">
        <f t="shared" si="286"/>
        <v>Active</v>
      </c>
      <c r="I748">
        <f t="shared" si="287"/>
        <v>8.0831408775981526</v>
      </c>
      <c r="J748">
        <f t="shared" si="311"/>
        <v>91.916859122401846</v>
      </c>
      <c r="K748" s="3">
        <v>43932</v>
      </c>
      <c r="L748" s="1">
        <f t="shared" ca="1" si="288"/>
        <v>473.94561911879964</v>
      </c>
      <c r="M748" t="s">
        <v>896</v>
      </c>
      <c r="N748" s="1">
        <f t="shared" ca="1" si="289"/>
        <v>4081.9456191187996</v>
      </c>
      <c r="O748" t="str">
        <f t="shared" ca="1" si="290"/>
        <v>Active</v>
      </c>
      <c r="P748">
        <f t="shared" ca="1" si="291"/>
        <v>10.508083140877599</v>
      </c>
      <c r="Q748" s="3">
        <f t="shared" ca="1" si="292"/>
        <v>43966</v>
      </c>
      <c r="R748" s="1">
        <f t="shared" ca="1" si="293"/>
        <v>550.29977334739817</v>
      </c>
      <c r="S748" t="str">
        <f t="shared" ca="1" si="294"/>
        <v>Withdrawal</v>
      </c>
      <c r="T748" s="1">
        <f t="shared" ca="1" si="295"/>
        <v>3531.6458457714016</v>
      </c>
      <c r="U748" t="str">
        <f t="shared" ca="1" si="296"/>
        <v>Active</v>
      </c>
      <c r="V748">
        <f t="shared" ca="1" si="297"/>
        <v>9.122401847575059</v>
      </c>
      <c r="W748" s="3">
        <f t="shared" ca="1" si="298"/>
        <v>44030</v>
      </c>
      <c r="X748" s="1">
        <f t="shared" ca="1" si="299"/>
        <v>1297.6207409582503</v>
      </c>
      <c r="Y748" t="str">
        <f t="shared" ca="1" si="300"/>
        <v>Deposit</v>
      </c>
      <c r="Z748" s="1">
        <f t="shared" ca="1" si="301"/>
        <v>4829.2665867296519</v>
      </c>
      <c r="AA748" t="str">
        <f t="shared" ca="1" si="302"/>
        <v>Active</v>
      </c>
      <c r="AB748">
        <f t="shared" ca="1" si="303"/>
        <v>75.750577367205537</v>
      </c>
      <c r="AC748" s="3">
        <f t="shared" ca="1" si="304"/>
        <v>44062</v>
      </c>
      <c r="AD748" s="1">
        <f t="shared" ca="1" si="305"/>
        <v>4755.9878615655816</v>
      </c>
      <c r="AE748" t="str">
        <f t="shared" ca="1" si="306"/>
        <v>Withdrawal</v>
      </c>
      <c r="AF748" s="1">
        <f t="shared" ca="1" si="307"/>
        <v>73.278725164070238</v>
      </c>
      <c r="AG748" t="str">
        <f t="shared" ca="1" si="308"/>
        <v>Inactive</v>
      </c>
      <c r="AH748" s="3">
        <f t="shared" si="309"/>
        <v>45810</v>
      </c>
      <c r="AI748">
        <f t="shared" ca="1" si="310"/>
        <v>90.677966101694921</v>
      </c>
    </row>
    <row r="749" spans="1:35" x14ac:dyDescent="0.35">
      <c r="A749">
        <v>124203</v>
      </c>
      <c r="B749" s="5" t="s">
        <v>775</v>
      </c>
      <c r="C749" s="3">
        <v>44869</v>
      </c>
      <c r="D749" s="3">
        <v>44869</v>
      </c>
      <c r="E749" s="6">
        <v>6120</v>
      </c>
      <c r="F749" t="s">
        <v>26</v>
      </c>
      <c r="G749" s="6">
        <v>6120</v>
      </c>
      <c r="H749" t="str">
        <f t="shared" si="286"/>
        <v>Active</v>
      </c>
      <c r="I749">
        <f t="shared" si="287"/>
        <v>8.0831408775981526</v>
      </c>
      <c r="J749">
        <f t="shared" si="311"/>
        <v>91.916859122401846</v>
      </c>
      <c r="K749" s="3">
        <v>44943</v>
      </c>
      <c r="L749" s="1">
        <f t="shared" ca="1" si="288"/>
        <v>1036.4908151298541</v>
      </c>
      <c r="M749" t="s">
        <v>895</v>
      </c>
      <c r="N749" s="1">
        <f t="shared" ca="1" si="289"/>
        <v>5083.5091848701459</v>
      </c>
      <c r="O749" t="str">
        <f t="shared" ca="1" si="290"/>
        <v>Active</v>
      </c>
      <c r="P749">
        <f t="shared" ca="1" si="291"/>
        <v>10.508083140877599</v>
      </c>
      <c r="Q749" s="3">
        <f t="shared" ca="1" si="292"/>
        <v>44985</v>
      </c>
      <c r="R749" s="1">
        <f t="shared" ca="1" si="293"/>
        <v>3322.0337154818571</v>
      </c>
      <c r="S749" t="str">
        <f t="shared" ca="1" si="294"/>
        <v>Deposit</v>
      </c>
      <c r="T749" s="1">
        <f t="shared" ca="1" si="295"/>
        <v>5085.5091848701459</v>
      </c>
      <c r="U749" t="str">
        <f t="shared" ca="1" si="296"/>
        <v>Active</v>
      </c>
      <c r="V749">
        <f t="shared" ca="1" si="297"/>
        <v>9.122401847575059</v>
      </c>
      <c r="W749" s="3">
        <f t="shared" ca="1" si="298"/>
        <v>45002</v>
      </c>
      <c r="X749" s="1">
        <f t="shared" ca="1" si="299"/>
        <v>501.97049263673853</v>
      </c>
      <c r="Y749" t="str">
        <f t="shared" ca="1" si="300"/>
        <v>Withdrawal</v>
      </c>
      <c r="Z749" s="1">
        <f t="shared" ca="1" si="301"/>
        <v>4583.5386922334073</v>
      </c>
      <c r="AA749" t="str">
        <f t="shared" ca="1" si="302"/>
        <v>Inactive</v>
      </c>
      <c r="AB749">
        <f t="shared" ca="1" si="303"/>
        <v>75.750577367205537</v>
      </c>
      <c r="AC749" s="3">
        <f t="shared" ca="1" si="304"/>
        <v>45596</v>
      </c>
      <c r="AD749" s="1">
        <f t="shared" ca="1" si="305"/>
        <v>3673.9900377479498</v>
      </c>
      <c r="AE749" t="str">
        <f t="shared" ca="1" si="306"/>
        <v>Withdrawal</v>
      </c>
      <c r="AF749" s="1">
        <f t="shared" ca="1" si="307"/>
        <v>909.54865448545752</v>
      </c>
      <c r="AG749" t="str">
        <f t="shared" ca="1" si="308"/>
        <v>Inactive</v>
      </c>
      <c r="AH749" s="3">
        <f t="shared" si="309"/>
        <v>45810</v>
      </c>
      <c r="AI749">
        <f t="shared" ca="1" si="310"/>
        <v>90.677966101694921</v>
      </c>
    </row>
    <row r="750" spans="1:35" x14ac:dyDescent="0.35">
      <c r="A750">
        <v>124204</v>
      </c>
      <c r="B750" s="5" t="s">
        <v>776</v>
      </c>
      <c r="C750" s="3">
        <v>44100</v>
      </c>
      <c r="D750" s="3">
        <v>44100</v>
      </c>
      <c r="E750" s="6">
        <v>9875</v>
      </c>
      <c r="F750" t="s">
        <v>26</v>
      </c>
      <c r="G750" s="6">
        <v>9875</v>
      </c>
      <c r="H750" t="str">
        <f t="shared" si="286"/>
        <v>Active</v>
      </c>
      <c r="I750">
        <f t="shared" si="287"/>
        <v>8.0831408775981526</v>
      </c>
      <c r="J750">
        <f t="shared" si="311"/>
        <v>91.916859122401846</v>
      </c>
      <c r="K750" s="3">
        <v>44163</v>
      </c>
      <c r="L750" s="1">
        <f t="shared" ca="1" si="288"/>
        <v>2243.2145091752604</v>
      </c>
      <c r="M750" t="s">
        <v>895</v>
      </c>
      <c r="N750" s="1">
        <f t="shared" ca="1" si="289"/>
        <v>7631.7854908247391</v>
      </c>
      <c r="O750" t="str">
        <f t="shared" ca="1" si="290"/>
        <v>Active</v>
      </c>
      <c r="P750">
        <f t="shared" ca="1" si="291"/>
        <v>10.508083140877599</v>
      </c>
      <c r="Q750" s="3">
        <f t="shared" ca="1" si="292"/>
        <v>44336</v>
      </c>
      <c r="R750" s="1">
        <f t="shared" ca="1" si="293"/>
        <v>1703.6677596600045</v>
      </c>
      <c r="S750" t="str">
        <f t="shared" ca="1" si="294"/>
        <v>Deposit</v>
      </c>
      <c r="T750" s="1">
        <f t="shared" ca="1" si="295"/>
        <v>7633.7854908247391</v>
      </c>
      <c r="U750" t="str">
        <f t="shared" ca="1" si="296"/>
        <v>Active</v>
      </c>
      <c r="V750">
        <f t="shared" ca="1" si="297"/>
        <v>9.122401847575059</v>
      </c>
      <c r="W750" s="3">
        <f t="shared" ca="1" si="298"/>
        <v>44348</v>
      </c>
      <c r="X750" s="1">
        <f t="shared" ca="1" si="299"/>
        <v>5547.6844120558289</v>
      </c>
      <c r="Y750" t="str">
        <f t="shared" ca="1" si="300"/>
        <v>Deposit</v>
      </c>
      <c r="Z750" s="1">
        <f t="shared" ca="1" si="301"/>
        <v>13181.469902880568</v>
      </c>
      <c r="AA750" t="str">
        <f t="shared" ca="1" si="302"/>
        <v>Active</v>
      </c>
      <c r="AB750">
        <f t="shared" ca="1" si="303"/>
        <v>75.750577367205537</v>
      </c>
      <c r="AC750" s="3">
        <f t="shared" ca="1" si="304"/>
        <v>44517</v>
      </c>
      <c r="AD750" s="1">
        <f t="shared" ca="1" si="305"/>
        <v>8464.6619392707489</v>
      </c>
      <c r="AE750" t="str">
        <f t="shared" ca="1" si="306"/>
        <v>Deposit</v>
      </c>
      <c r="AF750" s="1">
        <f t="shared" ca="1" si="307"/>
        <v>21646.131842151317</v>
      </c>
      <c r="AG750" t="str">
        <f t="shared" ca="1" si="308"/>
        <v>Inactive</v>
      </c>
      <c r="AH750" s="3">
        <f t="shared" si="309"/>
        <v>45810</v>
      </c>
      <c r="AI750">
        <f t="shared" ca="1" si="310"/>
        <v>90.677966101694921</v>
      </c>
    </row>
    <row r="751" spans="1:35" x14ac:dyDescent="0.35">
      <c r="A751">
        <v>124205</v>
      </c>
      <c r="B751" s="5" t="s">
        <v>777</v>
      </c>
      <c r="C751" s="3">
        <v>44313</v>
      </c>
      <c r="D751" s="3">
        <v>44313</v>
      </c>
      <c r="E751" s="6">
        <v>8243</v>
      </c>
      <c r="F751" t="s">
        <v>26</v>
      </c>
      <c r="G751" s="6">
        <v>8243</v>
      </c>
      <c r="H751" t="str">
        <f t="shared" si="286"/>
        <v>Inactive</v>
      </c>
      <c r="I751">
        <f t="shared" si="287"/>
        <v>8.0831408775981526</v>
      </c>
      <c r="J751">
        <f t="shared" si="311"/>
        <v>91.916859122401846</v>
      </c>
      <c r="K751" s="3">
        <v>44497</v>
      </c>
      <c r="L751" s="1">
        <f t="shared" ca="1" si="288"/>
        <v>1543.977043344169</v>
      </c>
      <c r="M751" t="s">
        <v>895</v>
      </c>
      <c r="N751" s="1">
        <f t="shared" ca="1" si="289"/>
        <v>6699.022956655831</v>
      </c>
      <c r="O751" t="str">
        <f t="shared" ca="1" si="290"/>
        <v>Active</v>
      </c>
      <c r="P751">
        <f t="shared" ca="1" si="291"/>
        <v>10.508083140877599</v>
      </c>
      <c r="Q751" s="3">
        <f t="shared" ca="1" si="292"/>
        <v>44560</v>
      </c>
      <c r="R751" s="1">
        <f t="shared" ca="1" si="293"/>
        <v>1941.2288719789838</v>
      </c>
      <c r="S751" t="str">
        <f t="shared" ca="1" si="294"/>
        <v>Withdrawal</v>
      </c>
      <c r="T751" s="1">
        <f t="shared" ca="1" si="295"/>
        <v>4757.794084676847</v>
      </c>
      <c r="U751" t="str">
        <f t="shared" ca="1" si="296"/>
        <v>Active</v>
      </c>
      <c r="V751">
        <f t="shared" ca="1" si="297"/>
        <v>9.122401847575059</v>
      </c>
      <c r="W751" s="3">
        <f t="shared" ca="1" si="298"/>
        <v>44661</v>
      </c>
      <c r="X751" s="1">
        <f t="shared" ca="1" si="299"/>
        <v>2524.4340656182794</v>
      </c>
      <c r="Y751" t="str">
        <f t="shared" ca="1" si="300"/>
        <v>Deposit</v>
      </c>
      <c r="Z751" s="1">
        <f t="shared" ca="1" si="301"/>
        <v>7282.2281502951264</v>
      </c>
      <c r="AA751" t="str">
        <f t="shared" ca="1" si="302"/>
        <v>Inactive</v>
      </c>
      <c r="AB751">
        <f t="shared" ca="1" si="303"/>
        <v>75.750577367205537</v>
      </c>
      <c r="AC751" s="3">
        <f t="shared" ca="1" si="304"/>
        <v>44886</v>
      </c>
      <c r="AD751" s="1">
        <f t="shared" ca="1" si="305"/>
        <v>1791.8495297272216</v>
      </c>
      <c r="AE751" t="str">
        <f t="shared" ca="1" si="306"/>
        <v>Withdrawal</v>
      </c>
      <c r="AF751" s="1">
        <f t="shared" ca="1" si="307"/>
        <v>5490.3786205679044</v>
      </c>
      <c r="AG751" t="str">
        <f t="shared" ca="1" si="308"/>
        <v>Inactive</v>
      </c>
      <c r="AH751" s="3">
        <f t="shared" si="309"/>
        <v>45810</v>
      </c>
      <c r="AI751">
        <f t="shared" ca="1" si="310"/>
        <v>90.677966101694921</v>
      </c>
    </row>
    <row r="752" spans="1:35" x14ac:dyDescent="0.35">
      <c r="A752">
        <v>124206</v>
      </c>
      <c r="B752" s="5" t="s">
        <v>778</v>
      </c>
      <c r="C752" s="3">
        <v>43899</v>
      </c>
      <c r="D752" s="3">
        <v>43899</v>
      </c>
      <c r="E752" s="6">
        <v>3212</v>
      </c>
      <c r="F752" t="s">
        <v>26</v>
      </c>
      <c r="G752" s="6">
        <v>3212</v>
      </c>
      <c r="H752" t="str">
        <f t="shared" si="286"/>
        <v>Active</v>
      </c>
      <c r="I752">
        <f t="shared" si="287"/>
        <v>8.0831408775981526</v>
      </c>
      <c r="J752">
        <f t="shared" si="311"/>
        <v>91.916859122401846</v>
      </c>
      <c r="K752" s="3">
        <v>43940</v>
      </c>
      <c r="L752" s="1">
        <f t="shared" ca="1" si="288"/>
        <v>1195.3556187681083</v>
      </c>
      <c r="M752" t="s">
        <v>895</v>
      </c>
      <c r="N752" s="1">
        <f t="shared" ca="1" si="289"/>
        <v>2016.6443812318917</v>
      </c>
      <c r="O752" t="str">
        <f t="shared" ca="1" si="290"/>
        <v>Active</v>
      </c>
      <c r="P752">
        <f t="shared" ca="1" si="291"/>
        <v>10.508083140877599</v>
      </c>
      <c r="Q752" s="3">
        <f t="shared" ca="1" si="292"/>
        <v>44075</v>
      </c>
      <c r="R752" s="1">
        <f t="shared" ca="1" si="293"/>
        <v>1339.5879565018338</v>
      </c>
      <c r="S752" t="str">
        <f t="shared" ca="1" si="294"/>
        <v>Withdrawal</v>
      </c>
      <c r="T752" s="1">
        <f t="shared" ca="1" si="295"/>
        <v>677.05642473005787</v>
      </c>
      <c r="U752" t="str">
        <f t="shared" ca="1" si="296"/>
        <v>Active</v>
      </c>
      <c r="V752">
        <f t="shared" ca="1" si="297"/>
        <v>9.122401847575059</v>
      </c>
      <c r="W752" s="3">
        <f t="shared" ca="1" si="298"/>
        <v>44244</v>
      </c>
      <c r="X752" s="1">
        <f t="shared" ca="1" si="299"/>
        <v>294.15341804449224</v>
      </c>
      <c r="Y752" t="str">
        <f t="shared" ca="1" si="300"/>
        <v>Deposit</v>
      </c>
      <c r="Z752" s="1">
        <f t="shared" ca="1" si="301"/>
        <v>971.20984277455011</v>
      </c>
      <c r="AA752" t="str">
        <f t="shared" ca="1" si="302"/>
        <v>Inactive</v>
      </c>
      <c r="AB752">
        <f t="shared" ca="1" si="303"/>
        <v>75.750577367205537</v>
      </c>
      <c r="AC752" s="3">
        <f t="shared" ca="1" si="304"/>
        <v>44595</v>
      </c>
      <c r="AD752" s="1">
        <f t="shared" ca="1" si="305"/>
        <v>256.81645598405197</v>
      </c>
      <c r="AE752" t="str">
        <f t="shared" ca="1" si="306"/>
        <v>Withdrawal</v>
      </c>
      <c r="AF752" s="1">
        <f t="shared" ca="1" si="307"/>
        <v>714.3933867904982</v>
      </c>
      <c r="AG752" t="str">
        <f t="shared" ca="1" si="308"/>
        <v>Inactive</v>
      </c>
      <c r="AH752" s="3">
        <f t="shared" si="309"/>
        <v>45810</v>
      </c>
      <c r="AI752">
        <f t="shared" ca="1" si="310"/>
        <v>90.677966101694921</v>
      </c>
    </row>
    <row r="753" spans="1:35" x14ac:dyDescent="0.35">
      <c r="A753">
        <v>124207</v>
      </c>
      <c r="B753" s="5" t="s">
        <v>779</v>
      </c>
      <c r="C753" s="3">
        <v>45100</v>
      </c>
      <c r="D753" s="3">
        <v>45100</v>
      </c>
      <c r="E753" s="6">
        <v>2019</v>
      </c>
      <c r="F753" t="s">
        <v>26</v>
      </c>
      <c r="G753" s="6">
        <v>2019</v>
      </c>
      <c r="H753" t="str">
        <f t="shared" si="286"/>
        <v>Active</v>
      </c>
      <c r="I753">
        <f t="shared" si="287"/>
        <v>8.0831408775981526</v>
      </c>
      <c r="J753">
        <f t="shared" si="311"/>
        <v>91.916859122401846</v>
      </c>
      <c r="K753" s="3">
        <v>45193</v>
      </c>
      <c r="L753" s="1">
        <f t="shared" ca="1" si="288"/>
        <v>784.76535971955821</v>
      </c>
      <c r="M753" t="s">
        <v>896</v>
      </c>
      <c r="N753" s="1">
        <f t="shared" ca="1" si="289"/>
        <v>2803.7653597195581</v>
      </c>
      <c r="O753" t="str">
        <f t="shared" ca="1" si="290"/>
        <v>Active</v>
      </c>
      <c r="P753">
        <f t="shared" ca="1" si="291"/>
        <v>10.508083140877599</v>
      </c>
      <c r="Q753" s="3">
        <f t="shared" ca="1" si="292"/>
        <v>45260</v>
      </c>
      <c r="R753" s="1">
        <f t="shared" ca="1" si="293"/>
        <v>1019.7215849464965</v>
      </c>
      <c r="S753" t="str">
        <f t="shared" ca="1" si="294"/>
        <v>Withdrawal</v>
      </c>
      <c r="T753" s="1">
        <f t="shared" ca="1" si="295"/>
        <v>1784.0437747730616</v>
      </c>
      <c r="U753" t="str">
        <f t="shared" ca="1" si="296"/>
        <v>Active</v>
      </c>
      <c r="V753">
        <f t="shared" ca="1" si="297"/>
        <v>9.122401847575059</v>
      </c>
      <c r="W753" s="3">
        <f t="shared" ca="1" si="298"/>
        <v>45320</v>
      </c>
      <c r="X753" s="1">
        <f t="shared" ca="1" si="299"/>
        <v>60.971438585326702</v>
      </c>
      <c r="Y753" t="str">
        <f t="shared" ca="1" si="300"/>
        <v>Withdrawal</v>
      </c>
      <c r="Z753" s="1">
        <f t="shared" ca="1" si="301"/>
        <v>1723.0723361877349</v>
      </c>
      <c r="AA753" t="str">
        <f t="shared" ca="1" si="302"/>
        <v>Inactive</v>
      </c>
      <c r="AB753">
        <f t="shared" ca="1" si="303"/>
        <v>75.750577367205537</v>
      </c>
      <c r="AC753" s="3">
        <f t="shared" ca="1" si="304"/>
        <v>45702</v>
      </c>
      <c r="AD753" s="1">
        <f t="shared" ca="1" si="305"/>
        <v>160.97912239745742</v>
      </c>
      <c r="AE753" t="str">
        <f t="shared" ca="1" si="306"/>
        <v>Withdrawal</v>
      </c>
      <c r="AF753" s="1">
        <f t="shared" ca="1" si="307"/>
        <v>1562.0932137902776</v>
      </c>
      <c r="AG753" t="str">
        <f t="shared" ca="1" si="308"/>
        <v>Active</v>
      </c>
      <c r="AH753" s="3">
        <f t="shared" si="309"/>
        <v>45810</v>
      </c>
      <c r="AI753">
        <f t="shared" ca="1" si="310"/>
        <v>90.677966101694921</v>
      </c>
    </row>
    <row r="754" spans="1:35" x14ac:dyDescent="0.35">
      <c r="A754">
        <v>124208</v>
      </c>
      <c r="B754" s="5" t="s">
        <v>780</v>
      </c>
      <c r="C754" s="3">
        <v>44531</v>
      </c>
      <c r="D754" s="3">
        <v>44531</v>
      </c>
      <c r="E754" s="6">
        <v>2006</v>
      </c>
      <c r="F754" t="s">
        <v>26</v>
      </c>
      <c r="G754" s="6">
        <v>2006</v>
      </c>
      <c r="H754" t="str">
        <f t="shared" si="286"/>
        <v>Active</v>
      </c>
      <c r="I754">
        <f t="shared" si="287"/>
        <v>8.0831408775981526</v>
      </c>
      <c r="J754">
        <f t="shared" si="311"/>
        <v>91.916859122401846</v>
      </c>
      <c r="K754" s="3">
        <v>44559</v>
      </c>
      <c r="L754" s="1">
        <f t="shared" ca="1" si="288"/>
        <v>1452.2360544141816</v>
      </c>
      <c r="M754" t="s">
        <v>895</v>
      </c>
      <c r="N754" s="1">
        <f t="shared" ca="1" si="289"/>
        <v>553.76394558581842</v>
      </c>
      <c r="O754" t="str">
        <f t="shared" ca="1" si="290"/>
        <v>Active</v>
      </c>
      <c r="P754">
        <f t="shared" ca="1" si="291"/>
        <v>10.508083140877599</v>
      </c>
      <c r="Q754" s="3">
        <f t="shared" ca="1" si="292"/>
        <v>44584</v>
      </c>
      <c r="R754" s="1">
        <f t="shared" ca="1" si="293"/>
        <v>369.1917597752676</v>
      </c>
      <c r="S754" t="str">
        <f t="shared" ca="1" si="294"/>
        <v>Withdrawal</v>
      </c>
      <c r="T754" s="1">
        <f t="shared" ca="1" si="295"/>
        <v>184.57218581055082</v>
      </c>
      <c r="U754" t="str">
        <f t="shared" ca="1" si="296"/>
        <v>Active</v>
      </c>
      <c r="V754">
        <f t="shared" ca="1" si="297"/>
        <v>9.122401847575059</v>
      </c>
      <c r="W754" s="3">
        <f t="shared" ca="1" si="298"/>
        <v>44698</v>
      </c>
      <c r="X754" s="1">
        <f t="shared" ca="1" si="299"/>
        <v>122.45981018181911</v>
      </c>
      <c r="Y754" t="str">
        <f t="shared" ca="1" si="300"/>
        <v>Withdrawal</v>
      </c>
      <c r="Z754" s="1">
        <f t="shared" ca="1" si="301"/>
        <v>62.112375628731712</v>
      </c>
      <c r="AA754" t="str">
        <f t="shared" ca="1" si="302"/>
        <v>Inactive</v>
      </c>
      <c r="AB754">
        <f t="shared" ca="1" si="303"/>
        <v>75.750577367205537</v>
      </c>
      <c r="AC754" s="3">
        <f t="shared" ca="1" si="304"/>
        <v>45233</v>
      </c>
      <c r="AD754" s="1">
        <f t="shared" ca="1" si="305"/>
        <v>55.816724580698313</v>
      </c>
      <c r="AE754" t="str">
        <f t="shared" ca="1" si="306"/>
        <v>Deposit</v>
      </c>
      <c r="AF754" s="1">
        <f t="shared" ca="1" si="307"/>
        <v>117.92910020943003</v>
      </c>
      <c r="AG754" t="str">
        <f t="shared" ca="1" si="308"/>
        <v>Inactive</v>
      </c>
      <c r="AH754" s="3">
        <f t="shared" si="309"/>
        <v>45810</v>
      </c>
      <c r="AI754">
        <f t="shared" ca="1" si="310"/>
        <v>90.677966101694921</v>
      </c>
    </row>
    <row r="755" spans="1:35" x14ac:dyDescent="0.35">
      <c r="A755">
        <v>124209</v>
      </c>
      <c r="B755" s="5" t="s">
        <v>781</v>
      </c>
      <c r="C755" s="3">
        <v>44558</v>
      </c>
      <c r="D755" s="3">
        <v>44558</v>
      </c>
      <c r="E755" s="6">
        <v>7701</v>
      </c>
      <c r="F755" t="s">
        <v>26</v>
      </c>
      <c r="G755" s="6">
        <v>7701</v>
      </c>
      <c r="H755" t="str">
        <f t="shared" si="286"/>
        <v>Active</v>
      </c>
      <c r="I755">
        <f t="shared" si="287"/>
        <v>8.0831408775981526</v>
      </c>
      <c r="J755">
        <f t="shared" si="311"/>
        <v>91.916859122401846</v>
      </c>
      <c r="K755" s="3">
        <v>44660</v>
      </c>
      <c r="L755" s="1">
        <f t="shared" ca="1" si="288"/>
        <v>3213.3895958030612</v>
      </c>
      <c r="M755" t="s">
        <v>896</v>
      </c>
      <c r="N755" s="1">
        <f t="shared" ca="1" si="289"/>
        <v>10914.389595803061</v>
      </c>
      <c r="O755" t="str">
        <f t="shared" ca="1" si="290"/>
        <v>Active</v>
      </c>
      <c r="P755">
        <f t="shared" ca="1" si="291"/>
        <v>10.508083140877599</v>
      </c>
      <c r="Q755" s="3">
        <f t="shared" ca="1" si="292"/>
        <v>44677</v>
      </c>
      <c r="R755" s="1">
        <f t="shared" ca="1" si="293"/>
        <v>9713.9518613242217</v>
      </c>
      <c r="S755" t="str">
        <f t="shared" ca="1" si="294"/>
        <v>Withdrawal</v>
      </c>
      <c r="T755" s="1">
        <f t="shared" ca="1" si="295"/>
        <v>1200.437734478839</v>
      </c>
      <c r="U755" t="str">
        <f t="shared" ca="1" si="296"/>
        <v>Active</v>
      </c>
      <c r="V755">
        <f t="shared" ca="1" si="297"/>
        <v>9.122401847575059</v>
      </c>
      <c r="W755" s="3">
        <f t="shared" ca="1" si="298"/>
        <v>44845</v>
      </c>
      <c r="X755" s="1">
        <f t="shared" ca="1" si="299"/>
        <v>508.2242459522231</v>
      </c>
      <c r="Y755" t="str">
        <f t="shared" ca="1" si="300"/>
        <v>Deposit</v>
      </c>
      <c r="Z755" s="1">
        <f t="shared" ca="1" si="301"/>
        <v>1708.6619804310621</v>
      </c>
      <c r="AA755" t="str">
        <f t="shared" ca="1" si="302"/>
        <v>Active</v>
      </c>
      <c r="AB755">
        <f t="shared" ca="1" si="303"/>
        <v>75.750577367205537</v>
      </c>
      <c r="AC755" s="3">
        <f t="shared" ca="1" si="304"/>
        <v>45005</v>
      </c>
      <c r="AD755" s="1">
        <f t="shared" ca="1" si="305"/>
        <v>336.52982159620382</v>
      </c>
      <c r="AE755" t="str">
        <f t="shared" ca="1" si="306"/>
        <v>Withdrawal</v>
      </c>
      <c r="AF755" s="1">
        <f t="shared" ca="1" si="307"/>
        <v>1372.1321588348583</v>
      </c>
      <c r="AG755" t="str">
        <f t="shared" ca="1" si="308"/>
        <v>Inactive</v>
      </c>
      <c r="AH755" s="3">
        <f t="shared" si="309"/>
        <v>45810</v>
      </c>
      <c r="AI755">
        <f t="shared" ca="1" si="310"/>
        <v>90.677966101694921</v>
      </c>
    </row>
    <row r="756" spans="1:35" x14ac:dyDescent="0.35">
      <c r="A756">
        <v>124210</v>
      </c>
      <c r="B756" s="5" t="s">
        <v>782</v>
      </c>
      <c r="C756" s="3">
        <v>44533</v>
      </c>
      <c r="D756" s="3">
        <v>44533</v>
      </c>
      <c r="E756" s="6">
        <v>7221</v>
      </c>
      <c r="F756" t="s">
        <v>26</v>
      </c>
      <c r="G756" s="6">
        <v>7221</v>
      </c>
      <c r="H756" t="str">
        <f t="shared" si="286"/>
        <v>Active</v>
      </c>
      <c r="I756">
        <f t="shared" si="287"/>
        <v>8.0831408775981526</v>
      </c>
      <c r="J756">
        <f t="shared" si="311"/>
        <v>91.916859122401846</v>
      </c>
      <c r="K756" s="3">
        <v>44534</v>
      </c>
      <c r="L756" s="1">
        <f t="shared" ca="1" si="288"/>
        <v>7211.602902448245</v>
      </c>
      <c r="M756" t="s">
        <v>896</v>
      </c>
      <c r="N756" s="1">
        <f t="shared" ca="1" si="289"/>
        <v>14432.602902448245</v>
      </c>
      <c r="O756" t="str">
        <f t="shared" ca="1" si="290"/>
        <v>Active</v>
      </c>
      <c r="P756">
        <f t="shared" ca="1" si="291"/>
        <v>10.508083140877599</v>
      </c>
      <c r="Q756" s="3">
        <f t="shared" ca="1" si="292"/>
        <v>44693</v>
      </c>
      <c r="R756" s="1">
        <f t="shared" ca="1" si="293"/>
        <v>4811.2202975598984</v>
      </c>
      <c r="S756" t="str">
        <f t="shared" ca="1" si="294"/>
        <v>Deposit</v>
      </c>
      <c r="T756" s="1">
        <f t="shared" ca="1" si="295"/>
        <v>14434.602902448245</v>
      </c>
      <c r="U756" t="str">
        <f t="shared" ca="1" si="296"/>
        <v>Active</v>
      </c>
      <c r="V756">
        <f t="shared" ca="1" si="297"/>
        <v>9.122401847575059</v>
      </c>
      <c r="W756" s="3">
        <f t="shared" ca="1" si="298"/>
        <v>44766</v>
      </c>
      <c r="X756" s="1">
        <f t="shared" ca="1" si="299"/>
        <v>9238.8913725523416</v>
      </c>
      <c r="Y756" t="str">
        <f t="shared" ca="1" si="300"/>
        <v>Withdrawal</v>
      </c>
      <c r="Z756" s="1">
        <f t="shared" ca="1" si="301"/>
        <v>5195.7115298959034</v>
      </c>
      <c r="AA756" t="str">
        <f t="shared" ca="1" si="302"/>
        <v>Inactive</v>
      </c>
      <c r="AB756">
        <f t="shared" ca="1" si="303"/>
        <v>75.750577367205537</v>
      </c>
      <c r="AC756" s="3">
        <f t="shared" ca="1" si="304"/>
        <v>45259</v>
      </c>
      <c r="AD756" s="1">
        <f t="shared" ca="1" si="305"/>
        <v>413.81879610776269</v>
      </c>
      <c r="AE756" t="str">
        <f t="shared" ca="1" si="306"/>
        <v>Withdrawal</v>
      </c>
      <c r="AF756" s="1">
        <f t="shared" ca="1" si="307"/>
        <v>4781.8927337881405</v>
      </c>
      <c r="AG756" t="str">
        <f t="shared" ca="1" si="308"/>
        <v>Inactive</v>
      </c>
      <c r="AH756" s="3">
        <f t="shared" si="309"/>
        <v>45810</v>
      </c>
      <c r="AI756">
        <f t="shared" ca="1" si="310"/>
        <v>90.677966101694921</v>
      </c>
    </row>
    <row r="757" spans="1:35" x14ac:dyDescent="0.35">
      <c r="A757">
        <v>124211</v>
      </c>
      <c r="B757" s="5" t="s">
        <v>783</v>
      </c>
      <c r="C757" s="3">
        <v>45071</v>
      </c>
      <c r="D757" s="3">
        <v>45071</v>
      </c>
      <c r="E757" s="6">
        <v>8479</v>
      </c>
      <c r="F757" t="s">
        <v>26</v>
      </c>
      <c r="G757" s="6">
        <v>8479</v>
      </c>
      <c r="H757" t="str">
        <f t="shared" si="286"/>
        <v>Active</v>
      </c>
      <c r="I757">
        <f t="shared" si="287"/>
        <v>8.0831408775981526</v>
      </c>
      <c r="J757">
        <f t="shared" si="311"/>
        <v>91.916859122401846</v>
      </c>
      <c r="K757" s="3">
        <v>45124</v>
      </c>
      <c r="L757" s="1">
        <f t="shared" ca="1" si="288"/>
        <v>6344.1554624052733</v>
      </c>
      <c r="M757" t="s">
        <v>896</v>
      </c>
      <c r="N757" s="1">
        <f t="shared" ca="1" si="289"/>
        <v>14823.155462405273</v>
      </c>
      <c r="O757" t="str">
        <f t="shared" ca="1" si="290"/>
        <v>Inactive</v>
      </c>
      <c r="P757">
        <f t="shared" ca="1" si="291"/>
        <v>10.508083140877599</v>
      </c>
      <c r="Q757" s="3">
        <f t="shared" ca="1" si="292"/>
        <v>45319</v>
      </c>
      <c r="R757" s="1">
        <f t="shared" ca="1" si="293"/>
        <v>2681.0875846762642</v>
      </c>
      <c r="S757" t="str">
        <f t="shared" ca="1" si="294"/>
        <v>Deposit</v>
      </c>
      <c r="T757" s="1">
        <f t="shared" ca="1" si="295"/>
        <v>14825.155462405273</v>
      </c>
      <c r="U757" t="str">
        <f t="shared" ca="1" si="296"/>
        <v>Active</v>
      </c>
      <c r="V757">
        <f t="shared" ca="1" si="297"/>
        <v>9.122401847575059</v>
      </c>
      <c r="W757" s="3">
        <f t="shared" ca="1" si="298"/>
        <v>45396</v>
      </c>
      <c r="X757" s="1">
        <f t="shared" ca="1" si="299"/>
        <v>529.21123411922463</v>
      </c>
      <c r="Y757" t="str">
        <f t="shared" ca="1" si="300"/>
        <v>Withdrawal</v>
      </c>
      <c r="Z757" s="1">
        <f t="shared" ca="1" si="301"/>
        <v>14295.944228286049</v>
      </c>
      <c r="AA757" t="str">
        <f t="shared" ca="1" si="302"/>
        <v>Inactive</v>
      </c>
      <c r="AB757">
        <f t="shared" ca="1" si="303"/>
        <v>75.750577367205537</v>
      </c>
      <c r="AC757" s="3">
        <f t="shared" ca="1" si="304"/>
        <v>45765</v>
      </c>
      <c r="AD757" s="1">
        <f t="shared" ca="1" si="305"/>
        <v>13813.42718496489</v>
      </c>
      <c r="AE757" t="str">
        <f t="shared" ca="1" si="306"/>
        <v>Deposit</v>
      </c>
      <c r="AF757" s="1">
        <f t="shared" ca="1" si="307"/>
        <v>28109.371413250941</v>
      </c>
      <c r="AG757" t="str">
        <f t="shared" ca="1" si="308"/>
        <v>Active</v>
      </c>
      <c r="AH757" s="3">
        <f t="shared" si="309"/>
        <v>45810</v>
      </c>
      <c r="AI757">
        <f t="shared" ca="1" si="310"/>
        <v>90.677966101694921</v>
      </c>
    </row>
    <row r="758" spans="1:35" x14ac:dyDescent="0.35">
      <c r="A758">
        <v>124212</v>
      </c>
      <c r="B758" s="5" t="s">
        <v>784</v>
      </c>
      <c r="C758" s="3">
        <v>43977</v>
      </c>
      <c r="D758" s="3">
        <v>43977</v>
      </c>
      <c r="E758" s="6">
        <v>7707</v>
      </c>
      <c r="F758" t="s">
        <v>26</v>
      </c>
      <c r="G758" s="6">
        <v>7707</v>
      </c>
      <c r="H758" t="str">
        <f t="shared" si="286"/>
        <v>Active</v>
      </c>
      <c r="I758">
        <f t="shared" si="287"/>
        <v>8.0831408775981526</v>
      </c>
      <c r="J758">
        <f t="shared" si="311"/>
        <v>91.916859122401846</v>
      </c>
      <c r="K758" s="3">
        <v>44063</v>
      </c>
      <c r="L758" s="1">
        <f t="shared" ca="1" si="288"/>
        <v>7039.8573509649405</v>
      </c>
      <c r="M758" t="s">
        <v>896</v>
      </c>
      <c r="N758" s="1">
        <f t="shared" ca="1" si="289"/>
        <v>14746.85735096494</v>
      </c>
      <c r="O758" t="str">
        <f t="shared" ca="1" si="290"/>
        <v>Active</v>
      </c>
      <c r="P758">
        <f t="shared" ca="1" si="291"/>
        <v>10.508083140877599</v>
      </c>
      <c r="Q758" s="3">
        <f t="shared" ca="1" si="292"/>
        <v>44183</v>
      </c>
      <c r="R758" s="1">
        <f t="shared" ca="1" si="293"/>
        <v>9958.416435680836</v>
      </c>
      <c r="S758" t="str">
        <f t="shared" ca="1" si="294"/>
        <v>Deposit</v>
      </c>
      <c r="T758" s="1">
        <f t="shared" ca="1" si="295"/>
        <v>14748.85735096494</v>
      </c>
      <c r="U758" t="str">
        <f t="shared" ca="1" si="296"/>
        <v>Active</v>
      </c>
      <c r="V758">
        <f t="shared" ca="1" si="297"/>
        <v>9.122401847575059</v>
      </c>
      <c r="W758" s="3">
        <f t="shared" ca="1" si="298"/>
        <v>44359</v>
      </c>
      <c r="X758" s="1">
        <f t="shared" ca="1" si="299"/>
        <v>13159.485421601812</v>
      </c>
      <c r="Y758" t="str">
        <f t="shared" ca="1" si="300"/>
        <v>Deposit</v>
      </c>
      <c r="Z758" s="1">
        <f t="shared" ca="1" si="301"/>
        <v>27908.34277256675</v>
      </c>
      <c r="AA758" t="str">
        <f t="shared" ca="1" si="302"/>
        <v>Inactive</v>
      </c>
      <c r="AB758">
        <f t="shared" ca="1" si="303"/>
        <v>75.750577367205537</v>
      </c>
      <c r="AC758" s="3">
        <f t="shared" ca="1" si="304"/>
        <v>44567</v>
      </c>
      <c r="AD758" s="1">
        <f t="shared" ca="1" si="305"/>
        <v>6081.2173578833417</v>
      </c>
      <c r="AE758" t="str">
        <f t="shared" ca="1" si="306"/>
        <v>Withdrawal</v>
      </c>
      <c r="AF758" s="1">
        <f t="shared" ca="1" si="307"/>
        <v>21827.125414683407</v>
      </c>
      <c r="AG758" t="str">
        <f t="shared" ca="1" si="308"/>
        <v>Inactive</v>
      </c>
      <c r="AH758" s="3">
        <f t="shared" si="309"/>
        <v>45810</v>
      </c>
      <c r="AI758">
        <f t="shared" ca="1" si="310"/>
        <v>90.677966101694921</v>
      </c>
    </row>
    <row r="759" spans="1:35" x14ac:dyDescent="0.35">
      <c r="A759">
        <v>124213</v>
      </c>
      <c r="B759" s="5" t="s">
        <v>785</v>
      </c>
      <c r="C759" s="3">
        <v>44219</v>
      </c>
      <c r="D759" s="3">
        <v>44219</v>
      </c>
      <c r="E759" s="6">
        <v>6047</v>
      </c>
      <c r="F759" t="s">
        <v>26</v>
      </c>
      <c r="G759" s="6">
        <v>6047</v>
      </c>
      <c r="H759" t="str">
        <f t="shared" si="286"/>
        <v>Active</v>
      </c>
      <c r="I759">
        <f t="shared" si="287"/>
        <v>8.0831408775981526</v>
      </c>
      <c r="J759">
        <f t="shared" si="311"/>
        <v>91.916859122401846</v>
      </c>
      <c r="K759" s="3">
        <v>44372</v>
      </c>
      <c r="L759" s="1">
        <f t="shared" ca="1" si="288"/>
        <v>5730.3523596109771</v>
      </c>
      <c r="M759" t="s">
        <v>895</v>
      </c>
      <c r="N759" s="1">
        <f t="shared" ca="1" si="289"/>
        <v>316.64764038902285</v>
      </c>
      <c r="O759" t="str">
        <f t="shared" ca="1" si="290"/>
        <v>Active</v>
      </c>
      <c r="P759">
        <f t="shared" ca="1" si="291"/>
        <v>10.508083140877599</v>
      </c>
      <c r="Q759" s="3">
        <f t="shared" ca="1" si="292"/>
        <v>44542</v>
      </c>
      <c r="R759" s="1">
        <f t="shared" ca="1" si="293"/>
        <v>130.39197479024324</v>
      </c>
      <c r="S759" t="str">
        <f t="shared" ca="1" si="294"/>
        <v>Withdrawal</v>
      </c>
      <c r="T759" s="1">
        <f t="shared" ca="1" si="295"/>
        <v>186.25566559877961</v>
      </c>
      <c r="U759" t="str">
        <f t="shared" ca="1" si="296"/>
        <v>Active</v>
      </c>
      <c r="V759">
        <f t="shared" ca="1" si="297"/>
        <v>9.122401847575059</v>
      </c>
      <c r="W759" s="3">
        <f t="shared" ca="1" si="298"/>
        <v>44594</v>
      </c>
      <c r="X759" s="1">
        <f t="shared" ca="1" si="299"/>
        <v>76.178929513090907</v>
      </c>
      <c r="Y759" t="str">
        <f t="shared" ca="1" si="300"/>
        <v>Deposit</v>
      </c>
      <c r="Z759" s="1">
        <f t="shared" ca="1" si="301"/>
        <v>262.43459511187052</v>
      </c>
      <c r="AA759" t="str">
        <f t="shared" ca="1" si="302"/>
        <v>Inactive</v>
      </c>
      <c r="AB759">
        <f t="shared" ca="1" si="303"/>
        <v>75.750577367205537</v>
      </c>
      <c r="AC759" s="3">
        <f t="shared" ca="1" si="304"/>
        <v>45192</v>
      </c>
      <c r="AD759" s="1">
        <f t="shared" ca="1" si="305"/>
        <v>236.06325008903923</v>
      </c>
      <c r="AE759" t="str">
        <f t="shared" ca="1" si="306"/>
        <v>Withdrawal</v>
      </c>
      <c r="AF759" s="1">
        <f t="shared" ca="1" si="307"/>
        <v>26.371345022831292</v>
      </c>
      <c r="AG759" t="str">
        <f t="shared" ca="1" si="308"/>
        <v>Inactive</v>
      </c>
      <c r="AH759" s="3">
        <f t="shared" si="309"/>
        <v>45810</v>
      </c>
      <c r="AI759">
        <f t="shared" ca="1" si="310"/>
        <v>90.677966101694921</v>
      </c>
    </row>
    <row r="760" spans="1:35" x14ac:dyDescent="0.35">
      <c r="A760">
        <v>124214</v>
      </c>
      <c r="B760" s="5" t="s">
        <v>786</v>
      </c>
      <c r="C760" s="3">
        <v>44560</v>
      </c>
      <c r="D760" s="3">
        <v>44560</v>
      </c>
      <c r="E760" s="6">
        <v>1893</v>
      </c>
      <c r="F760" t="s">
        <v>26</v>
      </c>
      <c r="G760" s="6">
        <v>1893</v>
      </c>
      <c r="H760" t="str">
        <f t="shared" si="286"/>
        <v>Active</v>
      </c>
      <c r="I760">
        <f t="shared" si="287"/>
        <v>8.0831408775981526</v>
      </c>
      <c r="J760">
        <f t="shared" si="311"/>
        <v>91.916859122401846</v>
      </c>
      <c r="K760" s="3">
        <v>44567</v>
      </c>
      <c r="L760" s="1">
        <f t="shared" ca="1" si="288"/>
        <v>1021.1907568358271</v>
      </c>
      <c r="M760" t="s">
        <v>895</v>
      </c>
      <c r="N760" s="1">
        <f t="shared" ca="1" si="289"/>
        <v>871.80924316417293</v>
      </c>
      <c r="O760" t="str">
        <f t="shared" ca="1" si="290"/>
        <v>Active</v>
      </c>
      <c r="P760">
        <f t="shared" ca="1" si="291"/>
        <v>10.508083140877599</v>
      </c>
      <c r="Q760" s="3">
        <f t="shared" ca="1" si="292"/>
        <v>44631</v>
      </c>
      <c r="R760" s="1">
        <f t="shared" ca="1" si="293"/>
        <v>715.71246748864246</v>
      </c>
      <c r="S760" t="str">
        <f t="shared" ca="1" si="294"/>
        <v>Deposit</v>
      </c>
      <c r="T760" s="1">
        <f t="shared" ca="1" si="295"/>
        <v>873.80924316417293</v>
      </c>
      <c r="U760" t="str">
        <f t="shared" ca="1" si="296"/>
        <v>Active</v>
      </c>
      <c r="V760">
        <f t="shared" ca="1" si="297"/>
        <v>9.122401847575059</v>
      </c>
      <c r="W760" s="3">
        <f t="shared" ca="1" si="298"/>
        <v>44678</v>
      </c>
      <c r="X760" s="1">
        <f t="shared" ca="1" si="299"/>
        <v>762.93439210281156</v>
      </c>
      <c r="Y760" t="str">
        <f t="shared" ca="1" si="300"/>
        <v>Withdrawal</v>
      </c>
      <c r="Z760" s="1">
        <f t="shared" ca="1" si="301"/>
        <v>110.87485106136137</v>
      </c>
      <c r="AA760" t="str">
        <f t="shared" ca="1" si="302"/>
        <v>Inactive</v>
      </c>
      <c r="AB760">
        <f t="shared" ca="1" si="303"/>
        <v>75.750577367205537</v>
      </c>
      <c r="AC760" s="3">
        <f t="shared" ca="1" si="304"/>
        <v>44906</v>
      </c>
      <c r="AD760" s="1">
        <f t="shared" ca="1" si="305"/>
        <v>62.345624115358376</v>
      </c>
      <c r="AE760" t="str">
        <f t="shared" ca="1" si="306"/>
        <v>Deposit</v>
      </c>
      <c r="AF760" s="1">
        <f t="shared" ca="1" si="307"/>
        <v>173.22047517671973</v>
      </c>
      <c r="AG760" t="str">
        <f t="shared" ca="1" si="308"/>
        <v>Inactive</v>
      </c>
      <c r="AH760" s="3">
        <f t="shared" si="309"/>
        <v>45810</v>
      </c>
      <c r="AI760">
        <f t="shared" ca="1" si="310"/>
        <v>90.677966101694921</v>
      </c>
    </row>
    <row r="761" spans="1:35" x14ac:dyDescent="0.35">
      <c r="A761">
        <v>124215</v>
      </c>
      <c r="B761" s="5" t="s">
        <v>787</v>
      </c>
      <c r="C761" s="3">
        <v>44608</v>
      </c>
      <c r="D761" s="3">
        <v>44608</v>
      </c>
      <c r="E761" s="6">
        <v>972</v>
      </c>
      <c r="F761" t="s">
        <v>26</v>
      </c>
      <c r="G761" s="6">
        <v>972</v>
      </c>
      <c r="H761" t="str">
        <f t="shared" si="286"/>
        <v>Active</v>
      </c>
      <c r="I761">
        <f t="shared" si="287"/>
        <v>8.0831408775981526</v>
      </c>
      <c r="J761">
        <f t="shared" si="311"/>
        <v>91.916859122401846</v>
      </c>
      <c r="K761" s="3">
        <v>44731</v>
      </c>
      <c r="L761" s="1">
        <f t="shared" ca="1" si="288"/>
        <v>101.16586308935143</v>
      </c>
      <c r="M761" t="s">
        <v>896</v>
      </c>
      <c r="N761" s="1">
        <f t="shared" ca="1" si="289"/>
        <v>1073.1658630893514</v>
      </c>
      <c r="O761" t="str">
        <f t="shared" ca="1" si="290"/>
        <v>Active</v>
      </c>
      <c r="P761">
        <f t="shared" ca="1" si="291"/>
        <v>10.508083140877599</v>
      </c>
      <c r="Q761" s="3">
        <f t="shared" ca="1" si="292"/>
        <v>44871</v>
      </c>
      <c r="R761" s="1">
        <f t="shared" ca="1" si="293"/>
        <v>540.52604093567959</v>
      </c>
      <c r="S761" t="str">
        <f t="shared" ca="1" si="294"/>
        <v>Deposit</v>
      </c>
      <c r="T761" s="1">
        <f t="shared" ca="1" si="295"/>
        <v>1075.1658630893514</v>
      </c>
      <c r="U761" t="str">
        <f t="shared" ca="1" si="296"/>
        <v>Active</v>
      </c>
      <c r="V761">
        <f t="shared" ca="1" si="297"/>
        <v>9.122401847575059</v>
      </c>
      <c r="W761" s="3">
        <f t="shared" ca="1" si="298"/>
        <v>45050</v>
      </c>
      <c r="X761" s="1">
        <f t="shared" ca="1" si="299"/>
        <v>994.87991195354221</v>
      </c>
      <c r="Y761" t="str">
        <f t="shared" ca="1" si="300"/>
        <v>Withdrawal</v>
      </c>
      <c r="Z761" s="1">
        <f t="shared" ca="1" si="301"/>
        <v>80.285951135809228</v>
      </c>
      <c r="AA761" t="str">
        <f t="shared" ca="1" si="302"/>
        <v>Inactive</v>
      </c>
      <c r="AB761">
        <f t="shared" ca="1" si="303"/>
        <v>75.750577367205537</v>
      </c>
      <c r="AC761" s="3">
        <f t="shared" ca="1" si="304"/>
        <v>45243</v>
      </c>
      <c r="AD761" s="1">
        <f t="shared" ca="1" si="305"/>
        <v>79.722227934509633</v>
      </c>
      <c r="AE761" t="str">
        <f t="shared" ca="1" si="306"/>
        <v>Deposit</v>
      </c>
      <c r="AF761" s="1">
        <f t="shared" ca="1" si="307"/>
        <v>160.00817907031887</v>
      </c>
      <c r="AG761" t="str">
        <f t="shared" ca="1" si="308"/>
        <v>Inactive</v>
      </c>
      <c r="AH761" s="3">
        <f t="shared" si="309"/>
        <v>45810</v>
      </c>
      <c r="AI761">
        <f t="shared" ca="1" si="310"/>
        <v>90.677966101694921</v>
      </c>
    </row>
    <row r="762" spans="1:35" x14ac:dyDescent="0.35">
      <c r="A762">
        <v>124216</v>
      </c>
      <c r="B762" s="5" t="s">
        <v>788</v>
      </c>
      <c r="C762" s="3">
        <v>44945</v>
      </c>
      <c r="D762" s="3">
        <v>44945</v>
      </c>
      <c r="E762" s="6">
        <v>3781</v>
      </c>
      <c r="F762" t="s">
        <v>26</v>
      </c>
      <c r="G762" s="6">
        <v>3781</v>
      </c>
      <c r="H762" t="str">
        <f t="shared" si="286"/>
        <v>Inactive</v>
      </c>
      <c r="I762">
        <f t="shared" si="287"/>
        <v>8.0831408775981526</v>
      </c>
      <c r="J762">
        <f t="shared" si="311"/>
        <v>91.916859122401846</v>
      </c>
      <c r="K762" s="3">
        <v>45131</v>
      </c>
      <c r="L762" s="1">
        <f t="shared" ca="1" si="288"/>
        <v>3479.0618269822721</v>
      </c>
      <c r="M762" t="s">
        <v>896</v>
      </c>
      <c r="N762" s="1">
        <f t="shared" ca="1" si="289"/>
        <v>7260.0618269822717</v>
      </c>
      <c r="O762" t="str">
        <f t="shared" ca="1" si="290"/>
        <v>Active</v>
      </c>
      <c r="P762">
        <f t="shared" ca="1" si="291"/>
        <v>10.508083140877599</v>
      </c>
      <c r="Q762" s="3">
        <f t="shared" ca="1" si="292"/>
        <v>45248</v>
      </c>
      <c r="R762" s="1">
        <f t="shared" ca="1" si="293"/>
        <v>6040.9736455918355</v>
      </c>
      <c r="S762" t="str">
        <f t="shared" ca="1" si="294"/>
        <v>Withdrawal</v>
      </c>
      <c r="T762" s="1">
        <f t="shared" ca="1" si="295"/>
        <v>1219.0881813904361</v>
      </c>
      <c r="U762" t="str">
        <f t="shared" ca="1" si="296"/>
        <v>Active</v>
      </c>
      <c r="V762">
        <f t="shared" ca="1" si="297"/>
        <v>9.122401847575059</v>
      </c>
      <c r="W762" s="3">
        <f t="shared" ca="1" si="298"/>
        <v>45316</v>
      </c>
      <c r="X762" s="1">
        <f t="shared" ca="1" si="299"/>
        <v>395.27597168766232</v>
      </c>
      <c r="Y762" t="str">
        <f t="shared" ca="1" si="300"/>
        <v>Deposit</v>
      </c>
      <c r="Z762" s="1">
        <f t="shared" ca="1" si="301"/>
        <v>1614.3641530780985</v>
      </c>
      <c r="AA762" t="str">
        <f t="shared" ca="1" si="302"/>
        <v>Inactive</v>
      </c>
      <c r="AB762">
        <f t="shared" ca="1" si="303"/>
        <v>75.750577367205537</v>
      </c>
      <c r="AC762" s="3">
        <f t="shared" ca="1" si="304"/>
        <v>45939</v>
      </c>
      <c r="AD762" s="1">
        <f t="shared" ca="1" si="305"/>
        <v>1151.3786665631449</v>
      </c>
      <c r="AE762" t="str">
        <f t="shared" ca="1" si="306"/>
        <v>Withdrawal</v>
      </c>
      <c r="AF762" s="1">
        <f t="shared" ca="1" si="307"/>
        <v>462.98548651495366</v>
      </c>
      <c r="AG762" t="e">
        <f t="shared" ca="1" si="308"/>
        <v>#NUM!</v>
      </c>
      <c r="AH762" s="3">
        <f t="shared" si="309"/>
        <v>45810</v>
      </c>
      <c r="AI762">
        <f t="shared" ca="1" si="310"/>
        <v>90.677966101694921</v>
      </c>
    </row>
    <row r="763" spans="1:35" x14ac:dyDescent="0.35">
      <c r="A763">
        <v>124217</v>
      </c>
      <c r="B763" s="5" t="s">
        <v>789</v>
      </c>
      <c r="C763" s="3">
        <v>44777</v>
      </c>
      <c r="D763" s="3">
        <v>44777</v>
      </c>
      <c r="E763" s="6">
        <v>4929</v>
      </c>
      <c r="F763" t="s">
        <v>26</v>
      </c>
      <c r="G763" s="6">
        <v>4929</v>
      </c>
      <c r="H763" t="str">
        <f t="shared" si="286"/>
        <v>Active</v>
      </c>
      <c r="I763">
        <f t="shared" si="287"/>
        <v>8.0831408775981526</v>
      </c>
      <c r="J763">
        <f t="shared" si="311"/>
        <v>91.916859122401846</v>
      </c>
      <c r="K763" s="3">
        <v>44879</v>
      </c>
      <c r="L763" s="1">
        <f t="shared" ca="1" si="288"/>
        <v>2367.6920959536128</v>
      </c>
      <c r="M763" t="s">
        <v>895</v>
      </c>
      <c r="N763" s="1">
        <f t="shared" ca="1" si="289"/>
        <v>2561.3079040463872</v>
      </c>
      <c r="O763" t="str">
        <f t="shared" ca="1" si="290"/>
        <v>Active</v>
      </c>
      <c r="P763">
        <f t="shared" ca="1" si="291"/>
        <v>10.508083140877599</v>
      </c>
      <c r="Q763" s="3">
        <f t="shared" ca="1" si="292"/>
        <v>45023</v>
      </c>
      <c r="R763" s="1">
        <f t="shared" ca="1" si="293"/>
        <v>1409.731722487601</v>
      </c>
      <c r="S763" t="str">
        <f t="shared" ca="1" si="294"/>
        <v>Deposit</v>
      </c>
      <c r="T763" s="1">
        <f t="shared" ca="1" si="295"/>
        <v>2563.3079040463872</v>
      </c>
      <c r="U763" t="str">
        <f t="shared" ca="1" si="296"/>
        <v>Active</v>
      </c>
      <c r="V763">
        <f t="shared" ca="1" si="297"/>
        <v>9.122401847575059</v>
      </c>
      <c r="W763" s="3">
        <f t="shared" ca="1" si="298"/>
        <v>45142</v>
      </c>
      <c r="X763" s="1">
        <f t="shared" ca="1" si="299"/>
        <v>127.77182099422532</v>
      </c>
      <c r="Y763" t="str">
        <f t="shared" ca="1" si="300"/>
        <v>Withdrawal</v>
      </c>
      <c r="Z763" s="1">
        <f t="shared" ca="1" si="301"/>
        <v>2435.5360830521618</v>
      </c>
      <c r="AA763" t="str">
        <f t="shared" ca="1" si="302"/>
        <v>Inactive</v>
      </c>
      <c r="AB763">
        <f t="shared" ca="1" si="303"/>
        <v>75.750577367205537</v>
      </c>
      <c r="AC763" s="3">
        <f t="shared" ca="1" si="304"/>
        <v>45701</v>
      </c>
      <c r="AD763" s="1">
        <f t="shared" ca="1" si="305"/>
        <v>2274.6026746130365</v>
      </c>
      <c r="AE763" t="str">
        <f t="shared" ca="1" si="306"/>
        <v>Withdrawal</v>
      </c>
      <c r="AF763" s="1">
        <f t="shared" ca="1" si="307"/>
        <v>160.93340843912529</v>
      </c>
      <c r="AG763" t="str">
        <f t="shared" ca="1" si="308"/>
        <v>Active</v>
      </c>
      <c r="AH763" s="3">
        <f t="shared" si="309"/>
        <v>45810</v>
      </c>
      <c r="AI763">
        <f t="shared" ca="1" si="310"/>
        <v>90.677966101694921</v>
      </c>
    </row>
    <row r="764" spans="1:35" x14ac:dyDescent="0.35">
      <c r="A764">
        <v>124218</v>
      </c>
      <c r="B764" s="5" t="s">
        <v>790</v>
      </c>
      <c r="C764" s="3">
        <v>44486</v>
      </c>
      <c r="D764" s="3">
        <v>44486</v>
      </c>
      <c r="E764" s="6">
        <v>8631</v>
      </c>
      <c r="F764" t="s">
        <v>26</v>
      </c>
      <c r="G764" s="6">
        <v>8631</v>
      </c>
      <c r="H764" t="str">
        <f t="shared" si="286"/>
        <v>Active</v>
      </c>
      <c r="I764">
        <f t="shared" si="287"/>
        <v>8.0831408775981526</v>
      </c>
      <c r="J764">
        <f t="shared" si="311"/>
        <v>91.916859122401846</v>
      </c>
      <c r="K764" s="3">
        <v>44553</v>
      </c>
      <c r="L764" s="1">
        <f t="shared" ca="1" si="288"/>
        <v>7928.874033783386</v>
      </c>
      <c r="M764" t="s">
        <v>895</v>
      </c>
      <c r="N764" s="1">
        <f t="shared" ca="1" si="289"/>
        <v>702.12596621661396</v>
      </c>
      <c r="O764" t="str">
        <f t="shared" ca="1" si="290"/>
        <v>Active</v>
      </c>
      <c r="P764">
        <f t="shared" ca="1" si="291"/>
        <v>10.508083140877599</v>
      </c>
      <c r="Q764" s="3">
        <f t="shared" ca="1" si="292"/>
        <v>44706</v>
      </c>
      <c r="R764" s="1">
        <f t="shared" ca="1" si="293"/>
        <v>662.06647576665068</v>
      </c>
      <c r="S764" t="str">
        <f t="shared" ca="1" si="294"/>
        <v>Withdrawal</v>
      </c>
      <c r="T764" s="1">
        <f t="shared" ca="1" si="295"/>
        <v>40.059490449963278</v>
      </c>
      <c r="U764" t="str">
        <f t="shared" ca="1" si="296"/>
        <v>Active</v>
      </c>
      <c r="V764">
        <f t="shared" ca="1" si="297"/>
        <v>9.122401847575059</v>
      </c>
      <c r="W764" s="3">
        <f t="shared" ca="1" si="298"/>
        <v>44732</v>
      </c>
      <c r="X764" s="1">
        <f t="shared" ca="1" si="299"/>
        <v>38.097643726757347</v>
      </c>
      <c r="Y764" t="str">
        <f t="shared" ca="1" si="300"/>
        <v>Deposit</v>
      </c>
      <c r="Z764" s="1">
        <f t="shared" ca="1" si="301"/>
        <v>78.157134176720632</v>
      </c>
      <c r="AA764" t="str">
        <f t="shared" ca="1" si="302"/>
        <v>Active</v>
      </c>
      <c r="AB764">
        <f t="shared" ca="1" si="303"/>
        <v>75.750577367205537</v>
      </c>
      <c r="AC764" s="3">
        <f t="shared" ca="1" si="304"/>
        <v>44823</v>
      </c>
      <c r="AD764" s="1">
        <f t="shared" ca="1" si="305"/>
        <v>47.076986044524297</v>
      </c>
      <c r="AE764" t="str">
        <f t="shared" ca="1" si="306"/>
        <v>Deposit</v>
      </c>
      <c r="AF764" s="1">
        <f t="shared" ca="1" si="307"/>
        <v>125.23412022124492</v>
      </c>
      <c r="AG764" t="str">
        <f t="shared" ca="1" si="308"/>
        <v>Inactive</v>
      </c>
      <c r="AH764" s="3">
        <f t="shared" si="309"/>
        <v>45810</v>
      </c>
      <c r="AI764">
        <f t="shared" ca="1" si="310"/>
        <v>90.677966101694921</v>
      </c>
    </row>
    <row r="765" spans="1:35" x14ac:dyDescent="0.35">
      <c r="A765">
        <v>124219</v>
      </c>
      <c r="B765" s="5" t="s">
        <v>791</v>
      </c>
      <c r="C765" s="3">
        <v>44618</v>
      </c>
      <c r="D765" s="3">
        <v>44618</v>
      </c>
      <c r="E765" s="6">
        <v>5880</v>
      </c>
      <c r="F765" t="s">
        <v>26</v>
      </c>
      <c r="G765" s="6">
        <v>5880</v>
      </c>
      <c r="H765" t="str">
        <f t="shared" si="286"/>
        <v>Active</v>
      </c>
      <c r="I765">
        <f t="shared" si="287"/>
        <v>8.0831408775981526</v>
      </c>
      <c r="J765">
        <f t="shared" si="311"/>
        <v>91.916859122401846</v>
      </c>
      <c r="K765" s="3">
        <v>44700</v>
      </c>
      <c r="L765" s="1">
        <f t="shared" ca="1" si="288"/>
        <v>3286.5388153123645</v>
      </c>
      <c r="M765" t="s">
        <v>896</v>
      </c>
      <c r="N765" s="1">
        <f t="shared" ca="1" si="289"/>
        <v>9166.538815312364</v>
      </c>
      <c r="O765" t="str">
        <f t="shared" ca="1" si="290"/>
        <v>Active</v>
      </c>
      <c r="P765">
        <f t="shared" ca="1" si="291"/>
        <v>10.508083140877599</v>
      </c>
      <c r="Q765" s="3">
        <f t="shared" ca="1" si="292"/>
        <v>44784</v>
      </c>
      <c r="R765" s="1">
        <f t="shared" ca="1" si="293"/>
        <v>1779.8349958538877</v>
      </c>
      <c r="S765" t="str">
        <f t="shared" ca="1" si="294"/>
        <v>Withdrawal</v>
      </c>
      <c r="T765" s="1">
        <f t="shared" ca="1" si="295"/>
        <v>7386.7038194584766</v>
      </c>
      <c r="U765" t="str">
        <f t="shared" ca="1" si="296"/>
        <v>Active</v>
      </c>
      <c r="V765">
        <f t="shared" ca="1" si="297"/>
        <v>9.122401847575059</v>
      </c>
      <c r="W765" s="3">
        <f t="shared" ca="1" si="298"/>
        <v>44786</v>
      </c>
      <c r="X765" s="1">
        <f t="shared" ca="1" si="299"/>
        <v>3108.0925490210834</v>
      </c>
      <c r="Y765" t="str">
        <f t="shared" ca="1" si="300"/>
        <v>Deposit</v>
      </c>
      <c r="Z765" s="1">
        <f t="shared" ca="1" si="301"/>
        <v>10494.79636847956</v>
      </c>
      <c r="AA765" t="str">
        <f t="shared" ca="1" si="302"/>
        <v>Inactive</v>
      </c>
      <c r="AB765">
        <f t="shared" ca="1" si="303"/>
        <v>75.750577367205537</v>
      </c>
      <c r="AC765" s="3">
        <f t="shared" ca="1" si="304"/>
        <v>45342</v>
      </c>
      <c r="AD765" s="1">
        <f t="shared" ca="1" si="305"/>
        <v>1274.0631755269001</v>
      </c>
      <c r="AE765" t="str">
        <f t="shared" ca="1" si="306"/>
        <v>Deposit</v>
      </c>
      <c r="AF765" s="1">
        <f t="shared" ca="1" si="307"/>
        <v>11768.85954400646</v>
      </c>
      <c r="AG765" t="str">
        <f t="shared" ca="1" si="308"/>
        <v>Inactive</v>
      </c>
      <c r="AH765" s="3">
        <f t="shared" si="309"/>
        <v>45810</v>
      </c>
      <c r="AI765">
        <f t="shared" ca="1" si="310"/>
        <v>90.677966101694921</v>
      </c>
    </row>
    <row r="766" spans="1:35" x14ac:dyDescent="0.35">
      <c r="A766">
        <v>124220</v>
      </c>
      <c r="B766" s="5" t="s">
        <v>792</v>
      </c>
      <c r="C766" s="3">
        <v>44640</v>
      </c>
      <c r="D766" s="3">
        <v>44640</v>
      </c>
      <c r="E766" s="6">
        <v>2254</v>
      </c>
      <c r="F766" t="s">
        <v>26</v>
      </c>
      <c r="G766" s="6">
        <v>2254</v>
      </c>
      <c r="H766" t="str">
        <f t="shared" si="286"/>
        <v>Active</v>
      </c>
      <c r="I766">
        <f t="shared" si="287"/>
        <v>8.0831408775981526</v>
      </c>
      <c r="J766">
        <f t="shared" si="311"/>
        <v>91.916859122401846</v>
      </c>
      <c r="K766" s="3">
        <v>44689</v>
      </c>
      <c r="L766" s="1">
        <f t="shared" ca="1" si="288"/>
        <v>307.58524923532627</v>
      </c>
      <c r="M766" t="s">
        <v>895</v>
      </c>
      <c r="N766" s="1">
        <f t="shared" ca="1" si="289"/>
        <v>1946.4147507646737</v>
      </c>
      <c r="O766" t="str">
        <f t="shared" ca="1" si="290"/>
        <v>Active</v>
      </c>
      <c r="P766">
        <f t="shared" ca="1" si="291"/>
        <v>10.508083140877599</v>
      </c>
      <c r="Q766" s="3">
        <f t="shared" ca="1" si="292"/>
        <v>44699</v>
      </c>
      <c r="R766" s="1">
        <f t="shared" ca="1" si="293"/>
        <v>1793.843727171469</v>
      </c>
      <c r="S766" t="str">
        <f t="shared" ca="1" si="294"/>
        <v>Withdrawal</v>
      </c>
      <c r="T766" s="1">
        <f t="shared" ca="1" si="295"/>
        <v>152.5710235932047</v>
      </c>
      <c r="U766" t="str">
        <f t="shared" ca="1" si="296"/>
        <v>Active</v>
      </c>
      <c r="V766">
        <f t="shared" ca="1" si="297"/>
        <v>9.122401847575059</v>
      </c>
      <c r="W766" s="3">
        <f t="shared" ca="1" si="298"/>
        <v>44764</v>
      </c>
      <c r="X766" s="1">
        <f t="shared" ca="1" si="299"/>
        <v>26.251931937616636</v>
      </c>
      <c r="Y766" t="str">
        <f t="shared" ca="1" si="300"/>
        <v>Deposit</v>
      </c>
      <c r="Z766" s="1">
        <f t="shared" ca="1" si="301"/>
        <v>178.82295553082133</v>
      </c>
      <c r="AA766" t="str">
        <f t="shared" ca="1" si="302"/>
        <v>Inactive</v>
      </c>
      <c r="AB766">
        <f t="shared" ca="1" si="303"/>
        <v>75.750577367205537</v>
      </c>
      <c r="AC766" s="3">
        <f t="shared" ca="1" si="304"/>
        <v>44966</v>
      </c>
      <c r="AD766" s="1">
        <f t="shared" ca="1" si="305"/>
        <v>47.664363285169394</v>
      </c>
      <c r="AE766" t="str">
        <f t="shared" ca="1" si="306"/>
        <v>Deposit</v>
      </c>
      <c r="AF766" s="1">
        <f t="shared" ca="1" si="307"/>
        <v>226.48731881599073</v>
      </c>
      <c r="AG766" t="str">
        <f t="shared" ca="1" si="308"/>
        <v>Inactive</v>
      </c>
      <c r="AH766" s="3">
        <f t="shared" si="309"/>
        <v>45810</v>
      </c>
      <c r="AI766">
        <f t="shared" ca="1" si="310"/>
        <v>90.677966101694921</v>
      </c>
    </row>
    <row r="767" spans="1:35" x14ac:dyDescent="0.35">
      <c r="A767">
        <v>124221</v>
      </c>
      <c r="B767" s="5" t="s">
        <v>793</v>
      </c>
      <c r="C767" s="3">
        <v>43851</v>
      </c>
      <c r="D767" s="3">
        <v>43851</v>
      </c>
      <c r="E767" s="6">
        <v>636</v>
      </c>
      <c r="F767" t="s">
        <v>26</v>
      </c>
      <c r="G767" s="6">
        <v>636</v>
      </c>
      <c r="H767" t="str">
        <f t="shared" si="286"/>
        <v>Active</v>
      </c>
      <c r="I767">
        <f t="shared" si="287"/>
        <v>8.0831408775981526</v>
      </c>
      <c r="J767">
        <f t="shared" si="311"/>
        <v>91.916859122401846</v>
      </c>
      <c r="K767" s="3">
        <v>43864</v>
      </c>
      <c r="L767" s="1">
        <f t="shared" ca="1" si="288"/>
        <v>129.87587976570023</v>
      </c>
      <c r="M767" t="s">
        <v>895</v>
      </c>
      <c r="N767" s="1">
        <f t="shared" ca="1" si="289"/>
        <v>506.12412023429977</v>
      </c>
      <c r="O767" t="str">
        <f t="shared" ca="1" si="290"/>
        <v>Active</v>
      </c>
      <c r="P767">
        <f t="shared" ca="1" si="291"/>
        <v>10.508083140877599</v>
      </c>
      <c r="Q767" s="3">
        <f t="shared" ca="1" si="292"/>
        <v>43926</v>
      </c>
      <c r="R767" s="1">
        <f t="shared" ca="1" si="293"/>
        <v>27.399682682511269</v>
      </c>
      <c r="S767" t="str">
        <f t="shared" ca="1" si="294"/>
        <v>Deposit</v>
      </c>
      <c r="T767" s="1">
        <f t="shared" ca="1" si="295"/>
        <v>508.12412023429977</v>
      </c>
      <c r="U767" t="str">
        <f t="shared" ca="1" si="296"/>
        <v>Active</v>
      </c>
      <c r="V767">
        <f t="shared" ca="1" si="297"/>
        <v>9.122401847575059</v>
      </c>
      <c r="W767" s="3">
        <f t="shared" ca="1" si="298"/>
        <v>43963</v>
      </c>
      <c r="X767" s="1">
        <f t="shared" ca="1" si="299"/>
        <v>243.30080661508879</v>
      </c>
      <c r="Y767" t="str">
        <f t="shared" ca="1" si="300"/>
        <v>Deposit</v>
      </c>
      <c r="Z767" s="1">
        <f t="shared" ca="1" si="301"/>
        <v>751.42492684938861</v>
      </c>
      <c r="AA767" t="str">
        <f t="shared" ca="1" si="302"/>
        <v>Inactive</v>
      </c>
      <c r="AB767">
        <f t="shared" ca="1" si="303"/>
        <v>75.750577367205537</v>
      </c>
      <c r="AC767" s="3">
        <f t="shared" ca="1" si="304"/>
        <v>44348</v>
      </c>
      <c r="AD767" s="1">
        <f t="shared" ca="1" si="305"/>
        <v>682.5639642433739</v>
      </c>
      <c r="AE767" t="str">
        <f t="shared" ca="1" si="306"/>
        <v>Deposit</v>
      </c>
      <c r="AF767" s="1">
        <f t="shared" ca="1" si="307"/>
        <v>1433.9888910927625</v>
      </c>
      <c r="AG767" t="str">
        <f t="shared" ca="1" si="308"/>
        <v>Inactive</v>
      </c>
      <c r="AH767" s="3">
        <f t="shared" si="309"/>
        <v>45810</v>
      </c>
      <c r="AI767">
        <f t="shared" ca="1" si="310"/>
        <v>90.677966101694921</v>
      </c>
    </row>
    <row r="768" spans="1:35" x14ac:dyDescent="0.35">
      <c r="A768">
        <v>124222</v>
      </c>
      <c r="B768" s="5" t="s">
        <v>794</v>
      </c>
      <c r="C768" s="3">
        <v>43972</v>
      </c>
      <c r="D768" s="3">
        <v>43972</v>
      </c>
      <c r="E768" s="6">
        <v>5173</v>
      </c>
      <c r="F768" t="s">
        <v>26</v>
      </c>
      <c r="G768" s="6">
        <v>5173</v>
      </c>
      <c r="H768" t="str">
        <f t="shared" si="286"/>
        <v>Active</v>
      </c>
      <c r="I768">
        <f t="shared" si="287"/>
        <v>8.0831408775981526</v>
      </c>
      <c r="J768">
        <f t="shared" si="311"/>
        <v>91.916859122401846</v>
      </c>
      <c r="K768" s="3">
        <v>43988</v>
      </c>
      <c r="L768" s="1">
        <f t="shared" ca="1" si="288"/>
        <v>2358.1678388096184</v>
      </c>
      <c r="M768" t="s">
        <v>896</v>
      </c>
      <c r="N768" s="1">
        <f t="shared" ca="1" si="289"/>
        <v>7531.1678388096188</v>
      </c>
      <c r="O768" t="str">
        <f t="shared" ca="1" si="290"/>
        <v>Active</v>
      </c>
      <c r="P768">
        <f t="shared" ca="1" si="291"/>
        <v>10.508083140877599</v>
      </c>
      <c r="Q768" s="3">
        <f t="shared" ca="1" si="292"/>
        <v>44122</v>
      </c>
      <c r="R768" s="1">
        <f t="shared" ca="1" si="293"/>
        <v>4746.8969896720619</v>
      </c>
      <c r="S768" t="str">
        <f t="shared" ca="1" si="294"/>
        <v>Withdrawal</v>
      </c>
      <c r="T768" s="1">
        <f t="shared" ca="1" si="295"/>
        <v>2784.270849137557</v>
      </c>
      <c r="U768" t="str">
        <f t="shared" ca="1" si="296"/>
        <v>Inactive</v>
      </c>
      <c r="V768">
        <f t="shared" ca="1" si="297"/>
        <v>9.122401847575059</v>
      </c>
      <c r="W768" s="3">
        <f t="shared" ca="1" si="298"/>
        <v>44305</v>
      </c>
      <c r="X768" s="1">
        <f t="shared" ca="1" si="299"/>
        <v>2043.733818574221</v>
      </c>
      <c r="Y768" t="str">
        <f t="shared" ca="1" si="300"/>
        <v>Withdrawal</v>
      </c>
      <c r="Z768" s="1">
        <f t="shared" ca="1" si="301"/>
        <v>740.53703056333597</v>
      </c>
      <c r="AA768" t="str">
        <f t="shared" ca="1" si="302"/>
        <v>Inactive</v>
      </c>
      <c r="AB768">
        <f t="shared" ca="1" si="303"/>
        <v>75.750577367205537</v>
      </c>
      <c r="AC768" s="3">
        <f t="shared" ca="1" si="304"/>
        <v>44939</v>
      </c>
      <c r="AD768" s="1">
        <f t="shared" ca="1" si="305"/>
        <v>183.7857814519935</v>
      </c>
      <c r="AE768" t="str">
        <f t="shared" ca="1" si="306"/>
        <v>Withdrawal</v>
      </c>
      <c r="AF768" s="1">
        <f t="shared" ca="1" si="307"/>
        <v>556.75124911134253</v>
      </c>
      <c r="AG768" t="str">
        <f t="shared" ca="1" si="308"/>
        <v>Inactive</v>
      </c>
      <c r="AH768" s="3">
        <f t="shared" si="309"/>
        <v>45810</v>
      </c>
      <c r="AI768">
        <f t="shared" ca="1" si="310"/>
        <v>90.677966101694921</v>
      </c>
    </row>
    <row r="769" spans="1:35" x14ac:dyDescent="0.35">
      <c r="A769">
        <v>124223</v>
      </c>
      <c r="B769" s="5" t="s">
        <v>795</v>
      </c>
      <c r="C769" s="3">
        <v>44236</v>
      </c>
      <c r="D769" s="3">
        <v>44236</v>
      </c>
      <c r="E769" s="6">
        <v>910</v>
      </c>
      <c r="F769" t="s">
        <v>26</v>
      </c>
      <c r="G769" s="6">
        <v>910</v>
      </c>
      <c r="H769" t="str">
        <f t="shared" si="286"/>
        <v>Active</v>
      </c>
      <c r="I769">
        <f t="shared" si="287"/>
        <v>8.0831408775981526</v>
      </c>
      <c r="J769">
        <f t="shared" si="311"/>
        <v>91.916859122401846</v>
      </c>
      <c r="K769" s="3">
        <v>44320</v>
      </c>
      <c r="L769" s="1">
        <f t="shared" ca="1" si="288"/>
        <v>0.79743066242704885</v>
      </c>
      <c r="M769" t="s">
        <v>895</v>
      </c>
      <c r="N769" s="1">
        <f t="shared" ca="1" si="289"/>
        <v>909.20256933757298</v>
      </c>
      <c r="O769" t="str">
        <f t="shared" ca="1" si="290"/>
        <v>Active</v>
      </c>
      <c r="P769">
        <f t="shared" ca="1" si="291"/>
        <v>10.508083140877599</v>
      </c>
      <c r="Q769" s="3">
        <f t="shared" ca="1" si="292"/>
        <v>44389</v>
      </c>
      <c r="R769" s="1">
        <f t="shared" ca="1" si="293"/>
        <v>378.75810286375327</v>
      </c>
      <c r="S769" t="str">
        <f t="shared" ca="1" si="294"/>
        <v>Deposit</v>
      </c>
      <c r="T769" s="1">
        <f t="shared" ca="1" si="295"/>
        <v>911.20256933757298</v>
      </c>
      <c r="U769" t="str">
        <f t="shared" ca="1" si="296"/>
        <v>Active</v>
      </c>
      <c r="V769">
        <f t="shared" ca="1" si="297"/>
        <v>9.122401847575059</v>
      </c>
      <c r="W769" s="3">
        <f t="shared" ca="1" si="298"/>
        <v>44566</v>
      </c>
      <c r="X769" s="1">
        <f t="shared" ca="1" si="299"/>
        <v>172.68081245987233</v>
      </c>
      <c r="Y769" t="str">
        <f t="shared" ca="1" si="300"/>
        <v>Deposit</v>
      </c>
      <c r="Z769" s="1">
        <f t="shared" ca="1" si="301"/>
        <v>1083.8833817974453</v>
      </c>
      <c r="AA769" t="str">
        <f t="shared" ca="1" si="302"/>
        <v>Active</v>
      </c>
      <c r="AB769">
        <f t="shared" ca="1" si="303"/>
        <v>75.750577367205537</v>
      </c>
      <c r="AC769" s="3">
        <f t="shared" ca="1" si="304"/>
        <v>44670</v>
      </c>
      <c r="AD769" s="1">
        <f t="shared" ca="1" si="305"/>
        <v>121.85767392371926</v>
      </c>
      <c r="AE769" t="str">
        <f t="shared" ca="1" si="306"/>
        <v>Withdrawal</v>
      </c>
      <c r="AF769" s="1">
        <f t="shared" ca="1" si="307"/>
        <v>962.02570787372599</v>
      </c>
      <c r="AG769" t="str">
        <f t="shared" ca="1" si="308"/>
        <v>Inactive</v>
      </c>
      <c r="AH769" s="3">
        <f t="shared" si="309"/>
        <v>45810</v>
      </c>
      <c r="AI769">
        <f t="shared" ca="1" si="310"/>
        <v>90.677966101694921</v>
      </c>
    </row>
    <row r="770" spans="1:35" x14ac:dyDescent="0.35">
      <c r="A770">
        <v>124224</v>
      </c>
      <c r="B770" s="5" t="s">
        <v>796</v>
      </c>
      <c r="C770" s="3">
        <v>43917</v>
      </c>
      <c r="D770" s="3">
        <v>43917</v>
      </c>
      <c r="E770" s="6">
        <v>328</v>
      </c>
      <c r="F770" t="s">
        <v>26</v>
      </c>
      <c r="G770" s="6">
        <v>328</v>
      </c>
      <c r="H770" t="str">
        <f t="shared" ref="H770:H833" si="312">IF(K770&lt;&gt;"", IF(DATEDIF(D770, K770, "d")&lt;=180, "Active", "Inactive"), IF(K770="", "No Status", ""))</f>
        <v>Active</v>
      </c>
      <c r="I770">
        <f t="shared" ref="I770:I833" si="313">IF(COUNTIF(H:H, "&lt;&gt;") &gt; 0, (COUNTIF(H:H, "Inactive") / (COUNTIF(H:H, "Active") + COUNTIF(H:H, "Inactive"))) * 100, 0)</f>
        <v>8.0831408775981526</v>
      </c>
      <c r="J770">
        <f t="shared" si="311"/>
        <v>91.916859122401846</v>
      </c>
      <c r="K770" s="3">
        <v>43923</v>
      </c>
      <c r="L770" s="1">
        <f t="shared" ref="L770:L833" ca="1" si="314">IF(M770="Withdrawal", MIN(G770, RAND()*G770), RAND()*G770)</f>
        <v>326.61888609064806</v>
      </c>
      <c r="M770" t="s">
        <v>895</v>
      </c>
      <c r="N770" s="1">
        <f t="shared" ref="N770:N833" ca="1" si="315">IF(M770="Withdrawal", G770-L770, G770+L770)</f>
        <v>1.3811139093519387</v>
      </c>
      <c r="O770" t="str">
        <f t="shared" ref="O770:O833" ca="1" si="316">IF(DATEDIF(K770, Q770, "d")&lt;=180, "Active", "Inactive")</f>
        <v>Active</v>
      </c>
      <c r="P770">
        <f t="shared" ref="P770:P833" ca="1" si="317">IF(COUNTIF(O:O, "&lt;&gt;") &gt; 0, (COUNTIF(O:O, "Inactive") / (COUNTIF(O:O, "Active") + COUNTIF(O:O, "Inactive"))) * 100, 0)</f>
        <v>10.508083140877599</v>
      </c>
      <c r="Q770" s="3">
        <f t="shared" ref="Q770:Q833" ca="1" si="318">IF(K770="", "", K770+RANDBETWEEN(1,200))</f>
        <v>44092</v>
      </c>
      <c r="R770" s="1">
        <f t="shared" ref="R770:R833" ca="1" si="319">IF(S770="Withdrawal", MIN(N770, RAND()*N770), RAND()*N770)</f>
        <v>0.7715698228918817</v>
      </c>
      <c r="S770" t="str">
        <f t="shared" ref="S770:S833" ca="1" si="320">IF(RAND() &lt; 0.5, "Deposit", "Withdrawal")</f>
        <v>Deposit</v>
      </c>
      <c r="T770" s="1">
        <f t="shared" ref="T770:T833" ca="1" si="321">IF(S770="Withdrawal", N770-R770, N770+2)</f>
        <v>3.3811139093519387</v>
      </c>
      <c r="U770" t="str">
        <f t="shared" ref="U770:U833" ca="1" si="322">IF(DATEDIF(Q770, W770, "d")&lt;=180, "Active", "Inactive")</f>
        <v>Active</v>
      </c>
      <c r="V770">
        <f t="shared" ref="V770:V833" ca="1" si="323">IF(COUNTIF(U:U, "&lt;&gt;") &gt; 0, (COUNTIF(U:U, "Inactive") / (COUNTIF(U:U, "Active") + COUNTIF(U:U, "Inactive"))) * 100, 0)</f>
        <v>9.122401847575059</v>
      </c>
      <c r="W770" s="3">
        <f t="shared" ref="W770:W833" ca="1" si="324">IF(Q770="", "", Q770+RANDBETWEEN(1,200))</f>
        <v>44095</v>
      </c>
      <c r="X770" s="1">
        <f t="shared" ref="X770:X833" ca="1" si="325">IF(Y770="Withdrawal", MIN(T770, RAND()*T770), RAND()*T770)</f>
        <v>2.9893305683166691</v>
      </c>
      <c r="Y770" t="str">
        <f t="shared" ref="Y770:Y833" ca="1" si="326">IF(RAND() &lt; 0.5, "Deposit", "Withdrawal")</f>
        <v>Withdrawal</v>
      </c>
      <c r="Z770" s="1">
        <f t="shared" ref="Z770:Z833" ca="1" si="327">IF(Y770="Withdrawal", T770-X770, T770+X770)</f>
        <v>0.39178334103526957</v>
      </c>
      <c r="AA770" t="str">
        <f t="shared" ref="AA770:AA833" ca="1" si="328">IF(DATEDIF(W770, AC770, "d")&lt;=180, "Active", "Inactive")</f>
        <v>Inactive</v>
      </c>
      <c r="AB770">
        <f t="shared" ref="AB770:AB833" ca="1" si="329">IF(COUNTIF(AA:AA, "&lt;&gt;") &gt; 0, (COUNTIF(AA:AA, "Inactive") / (COUNTIF(AA:AA, "Active") + COUNTIF(AA:AA, "Inactive"))) * 100, 0)</f>
        <v>75.750577367205537</v>
      </c>
      <c r="AC770" s="3">
        <f t="shared" ref="AC770:AC833" ca="1" si="330">IF(W770="", "", W770+RANDBETWEEN(1,700))</f>
        <v>44342</v>
      </c>
      <c r="AD770" s="1">
        <f t="shared" ref="AD770:AD833" ca="1" si="331">IF(AE770="Withdrawal", MIN(Z770, RAND()*Z770), RAND()*Z770)</f>
        <v>0.24341959831077967</v>
      </c>
      <c r="AE770" t="str">
        <f t="shared" ref="AE770:AE833" ca="1" si="332">IF(RAND() &lt; 0.5, "Deposit", "Withdrawal")</f>
        <v>Deposit</v>
      </c>
      <c r="AF770" s="1">
        <f t="shared" ref="AF770:AF833" ca="1" si="333">IF(AE770="Withdrawal", Z770-AD770, Z770+AD770)</f>
        <v>0.63520293934604921</v>
      </c>
      <c r="AG770" t="str">
        <f t="shared" ref="AG770:AG833" ca="1" si="334">IF(DATEDIF(AC770, AH770, "d")&lt;=180, "Active", "Inactive")</f>
        <v>Inactive</v>
      </c>
      <c r="AH770" s="3">
        <f t="shared" ref="AH770:AH833" si="335">DATE(2025, 6, 2)</f>
        <v>45810</v>
      </c>
      <c r="AI770">
        <f t="shared" ref="AI770:AI833" ca="1" si="336">IF(COUNTIFS(AG:AG, "&lt;&gt;", AG:AG, "&lt;&gt;#NUM!") &gt; 0, (COUNTIFS(AG:AG, "Inactive", AG:AG, "&lt;&gt;", AG:AG, "&lt;&gt;#NUM!") / (COUNTIFS(AG:AG, "Active", AG:AG, "&lt;&gt;", AG:AG, "&lt;&gt;#NUM!") + COUNTIFS(AG:AG, "Inactive", AG:AG, "&lt;&gt;", AG:AG, "&lt;&gt;#NUM!"))) * 100, 0)</f>
        <v>90.677966101694921</v>
      </c>
    </row>
    <row r="771" spans="1:35" x14ac:dyDescent="0.35">
      <c r="A771">
        <v>124225</v>
      </c>
      <c r="B771" s="5" t="s">
        <v>797</v>
      </c>
      <c r="C771" s="3">
        <v>44440</v>
      </c>
      <c r="D771" s="3">
        <v>44440</v>
      </c>
      <c r="E771" s="6">
        <v>8584</v>
      </c>
      <c r="F771" t="s">
        <v>26</v>
      </c>
      <c r="G771" s="6">
        <v>8584</v>
      </c>
      <c r="H771" t="str">
        <f t="shared" si="312"/>
        <v>Active</v>
      </c>
      <c r="I771">
        <f t="shared" si="313"/>
        <v>8.0831408775981526</v>
      </c>
      <c r="J771">
        <f t="shared" ref="J771:J834" si="337">IF(COUNTIF(H:H, "&lt;&gt;") &gt; 0, (COUNTIF(H:H, "Active") / (COUNTIF(H:H, "Inactive") + COUNTIF(H:H, "Active"))) * 100, 0)</f>
        <v>91.916859122401846</v>
      </c>
      <c r="K771" s="3">
        <v>44549</v>
      </c>
      <c r="L771" s="1">
        <f t="shared" ca="1" si="314"/>
        <v>685.30017959849795</v>
      </c>
      <c r="M771" t="s">
        <v>896</v>
      </c>
      <c r="N771" s="1">
        <f t="shared" ca="1" si="315"/>
        <v>9269.3001795984983</v>
      </c>
      <c r="O771" t="str">
        <f t="shared" ca="1" si="316"/>
        <v>Active</v>
      </c>
      <c r="P771">
        <f t="shared" ca="1" si="317"/>
        <v>10.508083140877599</v>
      </c>
      <c r="Q771" s="3">
        <f t="shared" ca="1" si="318"/>
        <v>44709</v>
      </c>
      <c r="R771" s="1">
        <f t="shared" ca="1" si="319"/>
        <v>2789.6116263305908</v>
      </c>
      <c r="S771" t="str">
        <f t="shared" ca="1" si="320"/>
        <v>Withdrawal</v>
      </c>
      <c r="T771" s="1">
        <f t="shared" ca="1" si="321"/>
        <v>6479.688553267908</v>
      </c>
      <c r="U771" t="str">
        <f t="shared" ca="1" si="322"/>
        <v>Active</v>
      </c>
      <c r="V771">
        <f t="shared" ca="1" si="323"/>
        <v>9.122401847575059</v>
      </c>
      <c r="W771" s="3">
        <f t="shared" ca="1" si="324"/>
        <v>44862</v>
      </c>
      <c r="X771" s="1">
        <f t="shared" ca="1" si="325"/>
        <v>4913.3193000548481</v>
      </c>
      <c r="Y771" t="str">
        <f t="shared" ca="1" si="326"/>
        <v>Deposit</v>
      </c>
      <c r="Z771" s="1">
        <f t="shared" ca="1" si="327"/>
        <v>11393.007853322757</v>
      </c>
      <c r="AA771" t="str">
        <f t="shared" ca="1" si="328"/>
        <v>Inactive</v>
      </c>
      <c r="AB771">
        <f t="shared" ca="1" si="329"/>
        <v>75.750577367205537</v>
      </c>
      <c r="AC771" s="3">
        <f t="shared" ca="1" si="330"/>
        <v>45134</v>
      </c>
      <c r="AD771" s="1">
        <f t="shared" ca="1" si="331"/>
        <v>7898.440536113133</v>
      </c>
      <c r="AE771" t="str">
        <f t="shared" ca="1" si="332"/>
        <v>Deposit</v>
      </c>
      <c r="AF771" s="1">
        <f t="shared" ca="1" si="333"/>
        <v>19291.448389435889</v>
      </c>
      <c r="AG771" t="str">
        <f t="shared" ca="1" si="334"/>
        <v>Inactive</v>
      </c>
      <c r="AH771" s="3">
        <f t="shared" si="335"/>
        <v>45810</v>
      </c>
      <c r="AI771">
        <f t="shared" ca="1" si="336"/>
        <v>90.677966101694921</v>
      </c>
    </row>
    <row r="772" spans="1:35" x14ac:dyDescent="0.35">
      <c r="A772">
        <v>124226</v>
      </c>
      <c r="B772" s="5" t="s">
        <v>798</v>
      </c>
      <c r="C772" s="3">
        <v>44960</v>
      </c>
      <c r="D772" s="3">
        <v>44960</v>
      </c>
      <c r="E772" s="6">
        <v>3018</v>
      </c>
      <c r="F772" t="s">
        <v>26</v>
      </c>
      <c r="G772" s="6">
        <v>3018</v>
      </c>
      <c r="H772" t="str">
        <f t="shared" si="312"/>
        <v>Inactive</v>
      </c>
      <c r="I772">
        <f t="shared" si="313"/>
        <v>8.0831408775981526</v>
      </c>
      <c r="J772">
        <f t="shared" si="337"/>
        <v>91.916859122401846</v>
      </c>
      <c r="K772" s="3">
        <v>45160</v>
      </c>
      <c r="L772" s="1">
        <f t="shared" ca="1" si="314"/>
        <v>1510.5438745677402</v>
      </c>
      <c r="M772" t="s">
        <v>896</v>
      </c>
      <c r="N772" s="1">
        <f t="shared" ca="1" si="315"/>
        <v>4528.5438745677402</v>
      </c>
      <c r="O772" t="str">
        <f t="shared" ca="1" si="316"/>
        <v>Active</v>
      </c>
      <c r="P772">
        <f t="shared" ca="1" si="317"/>
        <v>10.508083140877599</v>
      </c>
      <c r="Q772" s="3">
        <f t="shared" ca="1" si="318"/>
        <v>45204</v>
      </c>
      <c r="R772" s="1">
        <f t="shared" ca="1" si="319"/>
        <v>1163.1372710047642</v>
      </c>
      <c r="S772" t="str">
        <f t="shared" ca="1" si="320"/>
        <v>Deposit</v>
      </c>
      <c r="T772" s="1">
        <f t="shared" ca="1" si="321"/>
        <v>4530.5438745677402</v>
      </c>
      <c r="U772" t="str">
        <f t="shared" ca="1" si="322"/>
        <v>Active</v>
      </c>
      <c r="V772">
        <f t="shared" ca="1" si="323"/>
        <v>9.122401847575059</v>
      </c>
      <c r="W772" s="3">
        <f t="shared" ca="1" si="324"/>
        <v>45316</v>
      </c>
      <c r="X772" s="1">
        <f t="shared" ca="1" si="325"/>
        <v>3908.3357589126626</v>
      </c>
      <c r="Y772" t="str">
        <f t="shared" ca="1" si="326"/>
        <v>Deposit</v>
      </c>
      <c r="Z772" s="1">
        <f t="shared" ca="1" si="327"/>
        <v>8438.8796334804028</v>
      </c>
      <c r="AA772" t="str">
        <f t="shared" ca="1" si="328"/>
        <v>Inactive</v>
      </c>
      <c r="AB772">
        <f t="shared" ca="1" si="329"/>
        <v>75.750577367205537</v>
      </c>
      <c r="AC772" s="3">
        <f t="shared" ca="1" si="330"/>
        <v>45837</v>
      </c>
      <c r="AD772" s="1">
        <f t="shared" ca="1" si="331"/>
        <v>8093.932339866411</v>
      </c>
      <c r="AE772" t="str">
        <f t="shared" ca="1" si="332"/>
        <v>Withdrawal</v>
      </c>
      <c r="AF772" s="1">
        <f t="shared" ca="1" si="333"/>
        <v>344.94729361399186</v>
      </c>
      <c r="AG772" t="e">
        <f t="shared" ca="1" si="334"/>
        <v>#NUM!</v>
      </c>
      <c r="AH772" s="3">
        <f t="shared" si="335"/>
        <v>45810</v>
      </c>
      <c r="AI772">
        <f t="shared" ca="1" si="336"/>
        <v>90.677966101694921</v>
      </c>
    </row>
    <row r="773" spans="1:35" x14ac:dyDescent="0.35">
      <c r="A773">
        <v>124227</v>
      </c>
      <c r="B773" s="5" t="s">
        <v>799</v>
      </c>
      <c r="C773" s="3">
        <v>44829</v>
      </c>
      <c r="D773" s="3">
        <v>44829</v>
      </c>
      <c r="E773" s="6">
        <v>4409</v>
      </c>
      <c r="F773" t="s">
        <v>26</v>
      </c>
      <c r="G773" s="6">
        <v>4409</v>
      </c>
      <c r="H773" t="str">
        <f t="shared" si="312"/>
        <v>Active</v>
      </c>
      <c r="I773">
        <f t="shared" si="313"/>
        <v>8.0831408775981526</v>
      </c>
      <c r="J773">
        <f t="shared" si="337"/>
        <v>91.916859122401846</v>
      </c>
      <c r="K773" s="3">
        <v>44999</v>
      </c>
      <c r="L773" s="1">
        <f t="shared" ca="1" si="314"/>
        <v>3220.3691683249513</v>
      </c>
      <c r="M773" t="s">
        <v>895</v>
      </c>
      <c r="N773" s="1">
        <f t="shared" ca="1" si="315"/>
        <v>1188.6308316750487</v>
      </c>
      <c r="O773" t="str">
        <f t="shared" ca="1" si="316"/>
        <v>Active</v>
      </c>
      <c r="P773">
        <f t="shared" ca="1" si="317"/>
        <v>10.508083140877599</v>
      </c>
      <c r="Q773" s="3">
        <f t="shared" ca="1" si="318"/>
        <v>45106</v>
      </c>
      <c r="R773" s="1">
        <f t="shared" ca="1" si="319"/>
        <v>1058.9417678008922</v>
      </c>
      <c r="S773" t="str">
        <f t="shared" ca="1" si="320"/>
        <v>Withdrawal</v>
      </c>
      <c r="T773" s="1">
        <f t="shared" ca="1" si="321"/>
        <v>129.68906387415655</v>
      </c>
      <c r="U773" t="str">
        <f t="shared" ca="1" si="322"/>
        <v>Active</v>
      </c>
      <c r="V773">
        <f t="shared" ca="1" si="323"/>
        <v>9.122401847575059</v>
      </c>
      <c r="W773" s="3">
        <f t="shared" ca="1" si="324"/>
        <v>45210</v>
      </c>
      <c r="X773" s="1">
        <f t="shared" ca="1" si="325"/>
        <v>69.239557327756671</v>
      </c>
      <c r="Y773" t="str">
        <f t="shared" ca="1" si="326"/>
        <v>Withdrawal</v>
      </c>
      <c r="Z773" s="1">
        <f t="shared" ca="1" si="327"/>
        <v>60.449506546399874</v>
      </c>
      <c r="AA773" t="str">
        <f t="shared" ca="1" si="328"/>
        <v>Inactive</v>
      </c>
      <c r="AB773">
        <f t="shared" ca="1" si="329"/>
        <v>75.750577367205537</v>
      </c>
      <c r="AC773" s="3">
        <f t="shared" ca="1" si="330"/>
        <v>45891</v>
      </c>
      <c r="AD773" s="1">
        <f t="shared" ca="1" si="331"/>
        <v>11.753462867059252</v>
      </c>
      <c r="AE773" t="str">
        <f t="shared" ca="1" si="332"/>
        <v>Withdrawal</v>
      </c>
      <c r="AF773" s="1">
        <f t="shared" ca="1" si="333"/>
        <v>48.696043679340619</v>
      </c>
      <c r="AG773" t="e">
        <f t="shared" ca="1" si="334"/>
        <v>#NUM!</v>
      </c>
      <c r="AH773" s="3">
        <f t="shared" si="335"/>
        <v>45810</v>
      </c>
      <c r="AI773">
        <f t="shared" ca="1" si="336"/>
        <v>90.677966101694921</v>
      </c>
    </row>
    <row r="774" spans="1:35" x14ac:dyDescent="0.35">
      <c r="A774">
        <v>124228</v>
      </c>
      <c r="B774" s="5" t="s">
        <v>800</v>
      </c>
      <c r="C774" s="3">
        <v>44630</v>
      </c>
      <c r="D774" s="3">
        <v>44630</v>
      </c>
      <c r="E774" s="6">
        <v>1299</v>
      </c>
      <c r="F774" t="s">
        <v>26</v>
      </c>
      <c r="G774" s="6">
        <v>1299</v>
      </c>
      <c r="H774" t="str">
        <f t="shared" si="312"/>
        <v>Active</v>
      </c>
      <c r="I774">
        <f t="shared" si="313"/>
        <v>8.0831408775981526</v>
      </c>
      <c r="J774">
        <f t="shared" si="337"/>
        <v>91.916859122401846</v>
      </c>
      <c r="K774" s="3">
        <v>44651</v>
      </c>
      <c r="L774" s="1">
        <f t="shared" ca="1" si="314"/>
        <v>68.103736828448618</v>
      </c>
      <c r="M774" t="s">
        <v>896</v>
      </c>
      <c r="N774" s="1">
        <f t="shared" ca="1" si="315"/>
        <v>1367.1037368284485</v>
      </c>
      <c r="O774" t="str">
        <f t="shared" ca="1" si="316"/>
        <v>Active</v>
      </c>
      <c r="P774">
        <f t="shared" ca="1" si="317"/>
        <v>10.508083140877599</v>
      </c>
      <c r="Q774" s="3">
        <f t="shared" ca="1" si="318"/>
        <v>44700</v>
      </c>
      <c r="R774" s="1">
        <f t="shared" ca="1" si="319"/>
        <v>564.41086791502619</v>
      </c>
      <c r="S774" t="str">
        <f t="shared" ca="1" si="320"/>
        <v>Withdrawal</v>
      </c>
      <c r="T774" s="1">
        <f t="shared" ca="1" si="321"/>
        <v>802.69286891342233</v>
      </c>
      <c r="U774" t="str">
        <f t="shared" ca="1" si="322"/>
        <v>Active</v>
      </c>
      <c r="V774">
        <f t="shared" ca="1" si="323"/>
        <v>9.122401847575059</v>
      </c>
      <c r="W774" s="3">
        <f t="shared" ca="1" si="324"/>
        <v>44839</v>
      </c>
      <c r="X774" s="1">
        <f t="shared" ca="1" si="325"/>
        <v>568.14911609072828</v>
      </c>
      <c r="Y774" t="str">
        <f t="shared" ca="1" si="326"/>
        <v>Withdrawal</v>
      </c>
      <c r="Z774" s="1">
        <f t="shared" ca="1" si="327"/>
        <v>234.54375282269405</v>
      </c>
      <c r="AA774" t="str">
        <f t="shared" ca="1" si="328"/>
        <v>Inactive</v>
      </c>
      <c r="AB774">
        <f t="shared" ca="1" si="329"/>
        <v>75.750577367205537</v>
      </c>
      <c r="AC774" s="3">
        <f t="shared" ca="1" si="330"/>
        <v>45051</v>
      </c>
      <c r="AD774" s="1">
        <f t="shared" ca="1" si="331"/>
        <v>52.476434135569626</v>
      </c>
      <c r="AE774" t="str">
        <f t="shared" ca="1" si="332"/>
        <v>Withdrawal</v>
      </c>
      <c r="AF774" s="1">
        <f t="shared" ca="1" si="333"/>
        <v>182.06731868712441</v>
      </c>
      <c r="AG774" t="str">
        <f t="shared" ca="1" si="334"/>
        <v>Inactive</v>
      </c>
      <c r="AH774" s="3">
        <f t="shared" si="335"/>
        <v>45810</v>
      </c>
      <c r="AI774">
        <f t="shared" ca="1" si="336"/>
        <v>90.677966101694921</v>
      </c>
    </row>
    <row r="775" spans="1:35" x14ac:dyDescent="0.35">
      <c r="A775">
        <v>124229</v>
      </c>
      <c r="B775" s="5" t="s">
        <v>801</v>
      </c>
      <c r="C775" s="3">
        <v>45008</v>
      </c>
      <c r="D775" s="3">
        <v>45008</v>
      </c>
      <c r="E775" s="6">
        <v>2477</v>
      </c>
      <c r="F775" t="s">
        <v>26</v>
      </c>
      <c r="G775" s="6">
        <v>2477</v>
      </c>
      <c r="H775" t="str">
        <f t="shared" si="312"/>
        <v>Active</v>
      </c>
      <c r="I775">
        <f t="shared" si="313"/>
        <v>8.0831408775981526</v>
      </c>
      <c r="J775">
        <f t="shared" si="337"/>
        <v>91.916859122401846</v>
      </c>
      <c r="K775" s="3">
        <v>45147</v>
      </c>
      <c r="L775" s="1">
        <f t="shared" ca="1" si="314"/>
        <v>1929.1529966235944</v>
      </c>
      <c r="M775" t="s">
        <v>896</v>
      </c>
      <c r="N775" s="1">
        <f t="shared" ca="1" si="315"/>
        <v>4406.1529966235939</v>
      </c>
      <c r="O775" t="str">
        <f t="shared" ca="1" si="316"/>
        <v>Active</v>
      </c>
      <c r="P775">
        <f t="shared" ca="1" si="317"/>
        <v>10.508083140877599</v>
      </c>
      <c r="Q775" s="3">
        <f t="shared" ca="1" si="318"/>
        <v>45263</v>
      </c>
      <c r="R775" s="1">
        <f t="shared" ca="1" si="319"/>
        <v>1173.2312931154547</v>
      </c>
      <c r="S775" t="str">
        <f t="shared" ca="1" si="320"/>
        <v>Withdrawal</v>
      </c>
      <c r="T775" s="1">
        <f t="shared" ca="1" si="321"/>
        <v>3232.9217035081392</v>
      </c>
      <c r="U775" t="str">
        <f t="shared" ca="1" si="322"/>
        <v>Active</v>
      </c>
      <c r="V775">
        <f t="shared" ca="1" si="323"/>
        <v>9.122401847575059</v>
      </c>
      <c r="W775" s="3">
        <f t="shared" ca="1" si="324"/>
        <v>45373</v>
      </c>
      <c r="X775" s="1">
        <f t="shared" ca="1" si="325"/>
        <v>3106.1973385832835</v>
      </c>
      <c r="Y775" t="str">
        <f t="shared" ca="1" si="326"/>
        <v>Withdrawal</v>
      </c>
      <c r="Z775" s="1">
        <f t="shared" ca="1" si="327"/>
        <v>126.72436492485576</v>
      </c>
      <c r="AA775" t="str">
        <f t="shared" ca="1" si="328"/>
        <v>Inactive</v>
      </c>
      <c r="AB775">
        <f t="shared" ca="1" si="329"/>
        <v>75.750577367205537</v>
      </c>
      <c r="AC775" s="3">
        <f t="shared" ca="1" si="330"/>
        <v>45769</v>
      </c>
      <c r="AD775" s="1">
        <f t="shared" ca="1" si="331"/>
        <v>42.415699732159339</v>
      </c>
      <c r="AE775" t="str">
        <f t="shared" ca="1" si="332"/>
        <v>Deposit</v>
      </c>
      <c r="AF775" s="1">
        <f t="shared" ca="1" si="333"/>
        <v>169.1400646570151</v>
      </c>
      <c r="AG775" t="str">
        <f t="shared" ca="1" si="334"/>
        <v>Active</v>
      </c>
      <c r="AH775" s="3">
        <f t="shared" si="335"/>
        <v>45810</v>
      </c>
      <c r="AI775">
        <f t="shared" ca="1" si="336"/>
        <v>90.677966101694921</v>
      </c>
    </row>
    <row r="776" spans="1:35" x14ac:dyDescent="0.35">
      <c r="A776">
        <v>124230</v>
      </c>
      <c r="B776" s="5" t="s">
        <v>802</v>
      </c>
      <c r="C776" s="3">
        <v>44868</v>
      </c>
      <c r="D776" s="3">
        <v>44868</v>
      </c>
      <c r="E776" s="6">
        <v>768</v>
      </c>
      <c r="F776" t="s">
        <v>26</v>
      </c>
      <c r="G776" s="6">
        <v>768</v>
      </c>
      <c r="H776" t="str">
        <f t="shared" si="312"/>
        <v>Active</v>
      </c>
      <c r="I776">
        <f t="shared" si="313"/>
        <v>8.0831408775981526</v>
      </c>
      <c r="J776">
        <f t="shared" si="337"/>
        <v>91.916859122401846</v>
      </c>
      <c r="K776" s="3">
        <v>44902</v>
      </c>
      <c r="L776" s="1">
        <f t="shared" ca="1" si="314"/>
        <v>214.61479044860098</v>
      </c>
      <c r="M776" t="s">
        <v>895</v>
      </c>
      <c r="N776" s="1">
        <f t="shared" ca="1" si="315"/>
        <v>553.38520955139904</v>
      </c>
      <c r="O776" t="str">
        <f t="shared" ca="1" si="316"/>
        <v>Active</v>
      </c>
      <c r="P776">
        <f t="shared" ca="1" si="317"/>
        <v>10.508083140877599</v>
      </c>
      <c r="Q776" s="3">
        <f t="shared" ca="1" si="318"/>
        <v>44952</v>
      </c>
      <c r="R776" s="1">
        <f t="shared" ca="1" si="319"/>
        <v>429.29581475353768</v>
      </c>
      <c r="S776" t="str">
        <f t="shared" ca="1" si="320"/>
        <v>Deposit</v>
      </c>
      <c r="T776" s="1">
        <f t="shared" ca="1" si="321"/>
        <v>555.38520955139904</v>
      </c>
      <c r="U776" t="str">
        <f t="shared" ca="1" si="322"/>
        <v>Active</v>
      </c>
      <c r="V776">
        <f t="shared" ca="1" si="323"/>
        <v>9.122401847575059</v>
      </c>
      <c r="W776" s="3">
        <f t="shared" ca="1" si="324"/>
        <v>44993</v>
      </c>
      <c r="X776" s="1">
        <f t="shared" ca="1" si="325"/>
        <v>167.86058020263104</v>
      </c>
      <c r="Y776" t="str">
        <f t="shared" ca="1" si="326"/>
        <v>Withdrawal</v>
      </c>
      <c r="Z776" s="1">
        <f t="shared" ca="1" si="327"/>
        <v>387.52462934876803</v>
      </c>
      <c r="AA776" t="str">
        <f t="shared" ca="1" si="328"/>
        <v>Inactive</v>
      </c>
      <c r="AB776">
        <f t="shared" ca="1" si="329"/>
        <v>75.750577367205537</v>
      </c>
      <c r="AC776" s="3">
        <f t="shared" ca="1" si="330"/>
        <v>45576</v>
      </c>
      <c r="AD776" s="1">
        <f t="shared" ca="1" si="331"/>
        <v>276.18410884358718</v>
      </c>
      <c r="AE776" t="str">
        <f t="shared" ca="1" si="332"/>
        <v>Deposit</v>
      </c>
      <c r="AF776" s="1">
        <f t="shared" ca="1" si="333"/>
        <v>663.70873819235521</v>
      </c>
      <c r="AG776" t="str">
        <f t="shared" ca="1" si="334"/>
        <v>Inactive</v>
      </c>
      <c r="AH776" s="3">
        <f t="shared" si="335"/>
        <v>45810</v>
      </c>
      <c r="AI776">
        <f t="shared" ca="1" si="336"/>
        <v>90.677966101694921</v>
      </c>
    </row>
    <row r="777" spans="1:35" x14ac:dyDescent="0.35">
      <c r="A777">
        <v>124231</v>
      </c>
      <c r="B777" s="5" t="s">
        <v>803</v>
      </c>
      <c r="C777" s="3">
        <v>43979</v>
      </c>
      <c r="D777" s="3">
        <v>43979</v>
      </c>
      <c r="E777" s="6">
        <v>7624</v>
      </c>
      <c r="F777" t="s">
        <v>26</v>
      </c>
      <c r="G777" s="6">
        <v>7624</v>
      </c>
      <c r="H777" t="str">
        <f t="shared" si="312"/>
        <v>Active</v>
      </c>
      <c r="I777">
        <f t="shared" si="313"/>
        <v>8.0831408775981526</v>
      </c>
      <c r="J777">
        <f t="shared" si="337"/>
        <v>91.916859122401846</v>
      </c>
      <c r="K777" s="3">
        <v>44149</v>
      </c>
      <c r="L777" s="1">
        <f t="shared" ca="1" si="314"/>
        <v>6183.8138231715475</v>
      </c>
      <c r="M777" t="s">
        <v>896</v>
      </c>
      <c r="N777" s="1">
        <f t="shared" ca="1" si="315"/>
        <v>13807.813823171547</v>
      </c>
      <c r="O777" t="str">
        <f t="shared" ca="1" si="316"/>
        <v>Active</v>
      </c>
      <c r="P777">
        <f t="shared" ca="1" si="317"/>
        <v>10.508083140877599</v>
      </c>
      <c r="Q777" s="3">
        <f t="shared" ca="1" si="318"/>
        <v>44246</v>
      </c>
      <c r="R777" s="1">
        <f t="shared" ca="1" si="319"/>
        <v>3027.5341244962151</v>
      </c>
      <c r="S777" t="str">
        <f t="shared" ca="1" si="320"/>
        <v>Deposit</v>
      </c>
      <c r="T777" s="1">
        <f t="shared" ca="1" si="321"/>
        <v>13809.813823171547</v>
      </c>
      <c r="U777" t="str">
        <f t="shared" ca="1" si="322"/>
        <v>Active</v>
      </c>
      <c r="V777">
        <f t="shared" ca="1" si="323"/>
        <v>9.122401847575059</v>
      </c>
      <c r="W777" s="3">
        <f t="shared" ca="1" si="324"/>
        <v>44380</v>
      </c>
      <c r="X777" s="1">
        <f t="shared" ca="1" si="325"/>
        <v>10379.261609608748</v>
      </c>
      <c r="Y777" t="str">
        <f t="shared" ca="1" si="326"/>
        <v>Withdrawal</v>
      </c>
      <c r="Z777" s="1">
        <f t="shared" ca="1" si="327"/>
        <v>3430.5522135627998</v>
      </c>
      <c r="AA777" t="str">
        <f t="shared" ca="1" si="328"/>
        <v>Inactive</v>
      </c>
      <c r="AB777">
        <f t="shared" ca="1" si="329"/>
        <v>75.750577367205537</v>
      </c>
      <c r="AC777" s="3">
        <f t="shared" ca="1" si="330"/>
        <v>44695</v>
      </c>
      <c r="AD777" s="1">
        <f t="shared" ca="1" si="331"/>
        <v>2725.8691498401531</v>
      </c>
      <c r="AE777" t="str">
        <f t="shared" ca="1" si="332"/>
        <v>Deposit</v>
      </c>
      <c r="AF777" s="1">
        <f t="shared" ca="1" si="333"/>
        <v>6156.4213634029529</v>
      </c>
      <c r="AG777" t="str">
        <f t="shared" ca="1" si="334"/>
        <v>Inactive</v>
      </c>
      <c r="AH777" s="3">
        <f t="shared" si="335"/>
        <v>45810</v>
      </c>
      <c r="AI777">
        <f t="shared" ca="1" si="336"/>
        <v>90.677966101694921</v>
      </c>
    </row>
    <row r="778" spans="1:35" x14ac:dyDescent="0.35">
      <c r="A778">
        <v>124232</v>
      </c>
      <c r="B778" s="5" t="s">
        <v>804</v>
      </c>
      <c r="C778" s="3">
        <v>43981</v>
      </c>
      <c r="D778" s="3">
        <v>43981</v>
      </c>
      <c r="E778" s="6">
        <v>6882</v>
      </c>
      <c r="F778" t="s">
        <v>26</v>
      </c>
      <c r="G778" s="6">
        <v>6882</v>
      </c>
      <c r="H778" t="str">
        <f t="shared" si="312"/>
        <v>Active</v>
      </c>
      <c r="I778">
        <f t="shared" si="313"/>
        <v>8.0831408775981526</v>
      </c>
      <c r="J778">
        <f t="shared" si="337"/>
        <v>91.916859122401846</v>
      </c>
      <c r="K778" s="3">
        <v>44031</v>
      </c>
      <c r="L778" s="1">
        <f t="shared" ca="1" si="314"/>
        <v>3160.6742655275498</v>
      </c>
      <c r="M778" t="s">
        <v>896</v>
      </c>
      <c r="N778" s="1">
        <f t="shared" ca="1" si="315"/>
        <v>10042.67426552755</v>
      </c>
      <c r="O778" t="str">
        <f t="shared" ca="1" si="316"/>
        <v>Active</v>
      </c>
      <c r="P778">
        <f t="shared" ca="1" si="317"/>
        <v>10.508083140877599</v>
      </c>
      <c r="Q778" s="3">
        <f t="shared" ca="1" si="318"/>
        <v>44119</v>
      </c>
      <c r="R778" s="1">
        <f t="shared" ca="1" si="319"/>
        <v>7022.5346351870521</v>
      </c>
      <c r="S778" t="str">
        <f t="shared" ca="1" si="320"/>
        <v>Deposit</v>
      </c>
      <c r="T778" s="1">
        <f t="shared" ca="1" si="321"/>
        <v>10044.67426552755</v>
      </c>
      <c r="U778" t="str">
        <f t="shared" ca="1" si="322"/>
        <v>Active</v>
      </c>
      <c r="V778">
        <f t="shared" ca="1" si="323"/>
        <v>9.122401847575059</v>
      </c>
      <c r="W778" s="3">
        <f t="shared" ca="1" si="324"/>
        <v>44279</v>
      </c>
      <c r="X778" s="1">
        <f t="shared" ca="1" si="325"/>
        <v>3652.7656361839408</v>
      </c>
      <c r="Y778" t="str">
        <f t="shared" ca="1" si="326"/>
        <v>Deposit</v>
      </c>
      <c r="Z778" s="1">
        <f t="shared" ca="1" si="327"/>
        <v>13697.439901711492</v>
      </c>
      <c r="AA778" t="str">
        <f t="shared" ca="1" si="328"/>
        <v>Inactive</v>
      </c>
      <c r="AB778">
        <f t="shared" ca="1" si="329"/>
        <v>75.750577367205537</v>
      </c>
      <c r="AC778" s="3">
        <f t="shared" ca="1" si="330"/>
        <v>44859</v>
      </c>
      <c r="AD778" s="1">
        <f t="shared" ca="1" si="331"/>
        <v>12677.102308908974</v>
      </c>
      <c r="AE778" t="str">
        <f t="shared" ca="1" si="332"/>
        <v>Withdrawal</v>
      </c>
      <c r="AF778" s="1">
        <f t="shared" ca="1" si="333"/>
        <v>1020.337592802518</v>
      </c>
      <c r="AG778" t="str">
        <f t="shared" ca="1" si="334"/>
        <v>Inactive</v>
      </c>
      <c r="AH778" s="3">
        <f t="shared" si="335"/>
        <v>45810</v>
      </c>
      <c r="AI778">
        <f t="shared" ca="1" si="336"/>
        <v>90.677966101694921</v>
      </c>
    </row>
    <row r="779" spans="1:35" x14ac:dyDescent="0.35">
      <c r="A779">
        <v>124233</v>
      </c>
      <c r="B779" s="5" t="s">
        <v>805</v>
      </c>
      <c r="C779" s="3">
        <v>44107</v>
      </c>
      <c r="D779" s="3">
        <v>44107</v>
      </c>
      <c r="E779" s="6">
        <v>9494</v>
      </c>
      <c r="F779" t="s">
        <v>26</v>
      </c>
      <c r="G779" s="6">
        <v>9494</v>
      </c>
      <c r="H779" t="str">
        <f t="shared" si="312"/>
        <v>Inactive</v>
      </c>
      <c r="I779">
        <f t="shared" si="313"/>
        <v>8.0831408775981526</v>
      </c>
      <c r="J779">
        <f t="shared" si="337"/>
        <v>91.916859122401846</v>
      </c>
      <c r="K779" s="3">
        <v>44289</v>
      </c>
      <c r="L779" s="1">
        <f t="shared" ca="1" si="314"/>
        <v>8880.3943289837262</v>
      </c>
      <c r="M779" t="s">
        <v>896</v>
      </c>
      <c r="N779" s="1">
        <f t="shared" ca="1" si="315"/>
        <v>18374.394328983726</v>
      </c>
      <c r="O779" t="str">
        <f t="shared" ca="1" si="316"/>
        <v>Active</v>
      </c>
      <c r="P779">
        <f t="shared" ca="1" si="317"/>
        <v>10.508083140877599</v>
      </c>
      <c r="Q779" s="3">
        <f t="shared" ca="1" si="318"/>
        <v>44296</v>
      </c>
      <c r="R779" s="1">
        <f t="shared" ca="1" si="319"/>
        <v>8096.549396523852</v>
      </c>
      <c r="S779" t="str">
        <f t="shared" ca="1" si="320"/>
        <v>Withdrawal</v>
      </c>
      <c r="T779" s="1">
        <f t="shared" ca="1" si="321"/>
        <v>10277.844932459873</v>
      </c>
      <c r="U779" t="str">
        <f t="shared" ca="1" si="322"/>
        <v>Active</v>
      </c>
      <c r="V779">
        <f t="shared" ca="1" si="323"/>
        <v>9.122401847575059</v>
      </c>
      <c r="W779" s="3">
        <f t="shared" ca="1" si="324"/>
        <v>44464</v>
      </c>
      <c r="X779" s="1">
        <f t="shared" ca="1" si="325"/>
        <v>4719.6499265481461</v>
      </c>
      <c r="Y779" t="str">
        <f t="shared" ca="1" si="326"/>
        <v>Withdrawal</v>
      </c>
      <c r="Z779" s="1">
        <f t="shared" ca="1" si="327"/>
        <v>5558.1950059117271</v>
      </c>
      <c r="AA779" t="str">
        <f t="shared" ca="1" si="328"/>
        <v>Active</v>
      </c>
      <c r="AB779">
        <f t="shared" ca="1" si="329"/>
        <v>75.750577367205537</v>
      </c>
      <c r="AC779" s="3">
        <f t="shared" ca="1" si="330"/>
        <v>44545</v>
      </c>
      <c r="AD779" s="1">
        <f t="shared" ca="1" si="331"/>
        <v>3498.3542830841106</v>
      </c>
      <c r="AE779" t="str">
        <f t="shared" ca="1" si="332"/>
        <v>Deposit</v>
      </c>
      <c r="AF779" s="1">
        <f t="shared" ca="1" si="333"/>
        <v>9056.5492889958368</v>
      </c>
      <c r="AG779" t="str">
        <f t="shared" ca="1" si="334"/>
        <v>Inactive</v>
      </c>
      <c r="AH779" s="3">
        <f t="shared" si="335"/>
        <v>45810</v>
      </c>
      <c r="AI779">
        <f t="shared" ca="1" si="336"/>
        <v>90.677966101694921</v>
      </c>
    </row>
    <row r="780" spans="1:35" x14ac:dyDescent="0.35">
      <c r="A780">
        <v>124234</v>
      </c>
      <c r="B780" s="5" t="s">
        <v>806</v>
      </c>
      <c r="C780" s="3">
        <v>44515</v>
      </c>
      <c r="D780" s="3">
        <v>44515</v>
      </c>
      <c r="E780" s="6">
        <v>1322</v>
      </c>
      <c r="F780" t="s">
        <v>26</v>
      </c>
      <c r="G780" s="6">
        <v>1322</v>
      </c>
      <c r="H780" t="str">
        <f t="shared" si="312"/>
        <v>Active</v>
      </c>
      <c r="I780">
        <f t="shared" si="313"/>
        <v>8.0831408775981526</v>
      </c>
      <c r="J780">
        <f t="shared" si="337"/>
        <v>91.916859122401846</v>
      </c>
      <c r="K780" s="3">
        <v>44691</v>
      </c>
      <c r="L780" s="1">
        <f t="shared" ca="1" si="314"/>
        <v>891.82165059409124</v>
      </c>
      <c r="M780" t="s">
        <v>896</v>
      </c>
      <c r="N780" s="1">
        <f t="shared" ca="1" si="315"/>
        <v>2213.8216505940914</v>
      </c>
      <c r="O780" t="str">
        <f t="shared" ca="1" si="316"/>
        <v>Active</v>
      </c>
      <c r="P780">
        <f t="shared" ca="1" si="317"/>
        <v>10.508083140877599</v>
      </c>
      <c r="Q780" s="3">
        <f t="shared" ca="1" si="318"/>
        <v>44821</v>
      </c>
      <c r="R780" s="1">
        <f t="shared" ca="1" si="319"/>
        <v>71.134725124213162</v>
      </c>
      <c r="S780" t="str">
        <f t="shared" ca="1" si="320"/>
        <v>Deposit</v>
      </c>
      <c r="T780" s="1">
        <f t="shared" ca="1" si="321"/>
        <v>2215.8216505940914</v>
      </c>
      <c r="U780" t="str">
        <f t="shared" ca="1" si="322"/>
        <v>Active</v>
      </c>
      <c r="V780">
        <f t="shared" ca="1" si="323"/>
        <v>9.122401847575059</v>
      </c>
      <c r="W780" s="3">
        <f t="shared" ca="1" si="324"/>
        <v>44996</v>
      </c>
      <c r="X780" s="1">
        <f t="shared" ca="1" si="325"/>
        <v>528.23777047207193</v>
      </c>
      <c r="Y780" t="str">
        <f t="shared" ca="1" si="326"/>
        <v>Withdrawal</v>
      </c>
      <c r="Z780" s="1">
        <f t="shared" ca="1" si="327"/>
        <v>1687.5838801220193</v>
      </c>
      <c r="AA780" t="str">
        <f t="shared" ca="1" si="328"/>
        <v>Inactive</v>
      </c>
      <c r="AB780">
        <f t="shared" ca="1" si="329"/>
        <v>75.750577367205537</v>
      </c>
      <c r="AC780" s="3">
        <f t="shared" ca="1" si="330"/>
        <v>45517</v>
      </c>
      <c r="AD780" s="1">
        <f t="shared" ca="1" si="331"/>
        <v>147.8656508462723</v>
      </c>
      <c r="AE780" t="str">
        <f t="shared" ca="1" si="332"/>
        <v>Withdrawal</v>
      </c>
      <c r="AF780" s="1">
        <f t="shared" ca="1" si="333"/>
        <v>1539.718229275747</v>
      </c>
      <c r="AG780" t="str">
        <f t="shared" ca="1" si="334"/>
        <v>Inactive</v>
      </c>
      <c r="AH780" s="3">
        <f t="shared" si="335"/>
        <v>45810</v>
      </c>
      <c r="AI780">
        <f t="shared" ca="1" si="336"/>
        <v>90.677966101694921</v>
      </c>
    </row>
    <row r="781" spans="1:35" x14ac:dyDescent="0.35">
      <c r="A781">
        <v>124235</v>
      </c>
      <c r="B781" s="5" t="s">
        <v>807</v>
      </c>
      <c r="C781" s="3">
        <v>44345</v>
      </c>
      <c r="D781" s="3">
        <v>44345</v>
      </c>
      <c r="E781" s="6">
        <v>5967</v>
      </c>
      <c r="F781" t="s">
        <v>26</v>
      </c>
      <c r="G781" s="6">
        <v>5967</v>
      </c>
      <c r="H781" t="str">
        <f t="shared" si="312"/>
        <v>Active</v>
      </c>
      <c r="I781">
        <f t="shared" si="313"/>
        <v>8.0831408775981526</v>
      </c>
      <c r="J781">
        <f t="shared" si="337"/>
        <v>91.916859122401846</v>
      </c>
      <c r="K781" s="3">
        <v>44520</v>
      </c>
      <c r="L781" s="1">
        <f t="shared" ca="1" si="314"/>
        <v>417.97718848567325</v>
      </c>
      <c r="M781" t="s">
        <v>896</v>
      </c>
      <c r="N781" s="1">
        <f t="shared" ca="1" si="315"/>
        <v>6384.9771884856737</v>
      </c>
      <c r="O781" t="str">
        <f t="shared" ca="1" si="316"/>
        <v>Active</v>
      </c>
      <c r="P781">
        <f t="shared" ca="1" si="317"/>
        <v>10.508083140877599</v>
      </c>
      <c r="Q781" s="3">
        <f t="shared" ca="1" si="318"/>
        <v>44615</v>
      </c>
      <c r="R781" s="1">
        <f t="shared" ca="1" si="319"/>
        <v>1356.2052458973178</v>
      </c>
      <c r="S781" t="str">
        <f t="shared" ca="1" si="320"/>
        <v>Deposit</v>
      </c>
      <c r="T781" s="1">
        <f t="shared" ca="1" si="321"/>
        <v>6386.9771884856737</v>
      </c>
      <c r="U781" t="str">
        <f t="shared" ca="1" si="322"/>
        <v>Active</v>
      </c>
      <c r="V781">
        <f t="shared" ca="1" si="323"/>
        <v>9.122401847575059</v>
      </c>
      <c r="W781" s="3">
        <f t="shared" ca="1" si="324"/>
        <v>44775</v>
      </c>
      <c r="X781" s="1">
        <f t="shared" ca="1" si="325"/>
        <v>5126.9114336494067</v>
      </c>
      <c r="Y781" t="str">
        <f t="shared" ca="1" si="326"/>
        <v>Withdrawal</v>
      </c>
      <c r="Z781" s="1">
        <f t="shared" ca="1" si="327"/>
        <v>1260.0657548362669</v>
      </c>
      <c r="AA781" t="str">
        <f t="shared" ca="1" si="328"/>
        <v>Inactive</v>
      </c>
      <c r="AB781">
        <f t="shared" ca="1" si="329"/>
        <v>75.750577367205537</v>
      </c>
      <c r="AC781" s="3">
        <f t="shared" ca="1" si="330"/>
        <v>45107</v>
      </c>
      <c r="AD781" s="1">
        <f t="shared" ca="1" si="331"/>
        <v>76.584681788779292</v>
      </c>
      <c r="AE781" t="str">
        <f t="shared" ca="1" si="332"/>
        <v>Withdrawal</v>
      </c>
      <c r="AF781" s="1">
        <f t="shared" ca="1" si="333"/>
        <v>1183.4810730474876</v>
      </c>
      <c r="AG781" t="str">
        <f t="shared" ca="1" si="334"/>
        <v>Inactive</v>
      </c>
      <c r="AH781" s="3">
        <f t="shared" si="335"/>
        <v>45810</v>
      </c>
      <c r="AI781">
        <f t="shared" ca="1" si="336"/>
        <v>90.677966101694921</v>
      </c>
    </row>
    <row r="782" spans="1:35" x14ac:dyDescent="0.35">
      <c r="A782">
        <v>124236</v>
      </c>
      <c r="B782" s="5" t="s">
        <v>808</v>
      </c>
      <c r="C782" s="3">
        <v>44621</v>
      </c>
      <c r="D782" s="3">
        <v>44621</v>
      </c>
      <c r="E782" s="6">
        <v>2464</v>
      </c>
      <c r="F782" t="s">
        <v>26</v>
      </c>
      <c r="G782" s="6">
        <v>2464</v>
      </c>
      <c r="H782" t="str">
        <f t="shared" si="312"/>
        <v>Active</v>
      </c>
      <c r="I782">
        <f t="shared" si="313"/>
        <v>8.0831408775981526</v>
      </c>
      <c r="J782">
        <f t="shared" si="337"/>
        <v>91.916859122401846</v>
      </c>
      <c r="K782" s="3">
        <v>44755</v>
      </c>
      <c r="L782" s="1">
        <f t="shared" ca="1" si="314"/>
        <v>421.37845219108334</v>
      </c>
      <c r="M782" t="s">
        <v>895</v>
      </c>
      <c r="N782" s="1">
        <f t="shared" ca="1" si="315"/>
        <v>2042.6215478089166</v>
      </c>
      <c r="O782" t="str">
        <f t="shared" ca="1" si="316"/>
        <v>Active</v>
      </c>
      <c r="P782">
        <f t="shared" ca="1" si="317"/>
        <v>10.508083140877599</v>
      </c>
      <c r="Q782" s="3">
        <f t="shared" ca="1" si="318"/>
        <v>44903</v>
      </c>
      <c r="R782" s="1">
        <f t="shared" ca="1" si="319"/>
        <v>694.43564731531671</v>
      </c>
      <c r="S782" t="str">
        <f t="shared" ca="1" si="320"/>
        <v>Deposit</v>
      </c>
      <c r="T782" s="1">
        <f t="shared" ca="1" si="321"/>
        <v>2044.6215478089166</v>
      </c>
      <c r="U782" t="str">
        <f t="shared" ca="1" si="322"/>
        <v>Active</v>
      </c>
      <c r="V782">
        <f t="shared" ca="1" si="323"/>
        <v>9.122401847575059</v>
      </c>
      <c r="W782" s="3">
        <f t="shared" ca="1" si="324"/>
        <v>45081</v>
      </c>
      <c r="X782" s="1">
        <f t="shared" ca="1" si="325"/>
        <v>1033.1213474814206</v>
      </c>
      <c r="Y782" t="str">
        <f t="shared" ca="1" si="326"/>
        <v>Deposit</v>
      </c>
      <c r="Z782" s="1">
        <f t="shared" ca="1" si="327"/>
        <v>3077.7428952903374</v>
      </c>
      <c r="AA782" t="str">
        <f t="shared" ca="1" si="328"/>
        <v>Inactive</v>
      </c>
      <c r="AB782">
        <f t="shared" ca="1" si="329"/>
        <v>75.750577367205537</v>
      </c>
      <c r="AC782" s="3">
        <f t="shared" ca="1" si="330"/>
        <v>45379</v>
      </c>
      <c r="AD782" s="1">
        <f t="shared" ca="1" si="331"/>
        <v>664.0078873989479</v>
      </c>
      <c r="AE782" t="str">
        <f t="shared" ca="1" si="332"/>
        <v>Withdrawal</v>
      </c>
      <c r="AF782" s="1">
        <f t="shared" ca="1" si="333"/>
        <v>2413.7350078913896</v>
      </c>
      <c r="AG782" t="str">
        <f t="shared" ca="1" si="334"/>
        <v>Inactive</v>
      </c>
      <c r="AH782" s="3">
        <f t="shared" si="335"/>
        <v>45810</v>
      </c>
      <c r="AI782">
        <f t="shared" ca="1" si="336"/>
        <v>90.677966101694921</v>
      </c>
    </row>
    <row r="783" spans="1:35" x14ac:dyDescent="0.35">
      <c r="A783">
        <v>124237</v>
      </c>
      <c r="B783" s="5" t="s">
        <v>809</v>
      </c>
      <c r="C783" s="3">
        <v>43903</v>
      </c>
      <c r="D783" s="3">
        <v>43903</v>
      </c>
      <c r="E783" s="6">
        <v>1436</v>
      </c>
      <c r="F783" t="s">
        <v>26</v>
      </c>
      <c r="G783" s="6">
        <v>1436</v>
      </c>
      <c r="H783" t="str">
        <f t="shared" si="312"/>
        <v>Active</v>
      </c>
      <c r="I783">
        <f t="shared" si="313"/>
        <v>8.0831408775981526</v>
      </c>
      <c r="J783">
        <f t="shared" si="337"/>
        <v>91.916859122401846</v>
      </c>
      <c r="K783" s="3">
        <v>43999</v>
      </c>
      <c r="L783" s="1">
        <f t="shared" ca="1" si="314"/>
        <v>756.51650913509218</v>
      </c>
      <c r="M783" t="s">
        <v>895</v>
      </c>
      <c r="N783" s="1">
        <f t="shared" ca="1" si="315"/>
        <v>679.48349086490782</v>
      </c>
      <c r="O783" t="str">
        <f t="shared" ca="1" si="316"/>
        <v>Active</v>
      </c>
      <c r="P783">
        <f t="shared" ca="1" si="317"/>
        <v>10.508083140877599</v>
      </c>
      <c r="Q783" s="3">
        <f t="shared" ca="1" si="318"/>
        <v>44090</v>
      </c>
      <c r="R783" s="1">
        <f t="shared" ca="1" si="319"/>
        <v>478.24999591190982</v>
      </c>
      <c r="S783" t="str">
        <f t="shared" ca="1" si="320"/>
        <v>Deposit</v>
      </c>
      <c r="T783" s="1">
        <f t="shared" ca="1" si="321"/>
        <v>681.48349086490782</v>
      </c>
      <c r="U783" t="str">
        <f t="shared" ca="1" si="322"/>
        <v>Active</v>
      </c>
      <c r="V783">
        <f t="shared" ca="1" si="323"/>
        <v>9.122401847575059</v>
      </c>
      <c r="W783" s="3">
        <f t="shared" ca="1" si="324"/>
        <v>44221</v>
      </c>
      <c r="X783" s="1">
        <f t="shared" ca="1" si="325"/>
        <v>373.40214396749417</v>
      </c>
      <c r="Y783" t="str">
        <f t="shared" ca="1" si="326"/>
        <v>Withdrawal</v>
      </c>
      <c r="Z783" s="1">
        <f t="shared" ca="1" si="327"/>
        <v>308.08134689741365</v>
      </c>
      <c r="AA783" t="str">
        <f t="shared" ca="1" si="328"/>
        <v>Inactive</v>
      </c>
      <c r="AB783">
        <f t="shared" ca="1" si="329"/>
        <v>75.750577367205537</v>
      </c>
      <c r="AC783" s="3">
        <f t="shared" ca="1" si="330"/>
        <v>44463</v>
      </c>
      <c r="AD783" s="1">
        <f t="shared" ca="1" si="331"/>
        <v>80.681101977548778</v>
      </c>
      <c r="AE783" t="str">
        <f t="shared" ca="1" si="332"/>
        <v>Deposit</v>
      </c>
      <c r="AF783" s="1">
        <f t="shared" ca="1" si="333"/>
        <v>388.76244887496244</v>
      </c>
      <c r="AG783" t="str">
        <f t="shared" ca="1" si="334"/>
        <v>Inactive</v>
      </c>
      <c r="AH783" s="3">
        <f t="shared" si="335"/>
        <v>45810</v>
      </c>
      <c r="AI783">
        <f t="shared" ca="1" si="336"/>
        <v>90.677966101694921</v>
      </c>
    </row>
    <row r="784" spans="1:35" x14ac:dyDescent="0.35">
      <c r="A784">
        <v>124238</v>
      </c>
      <c r="B784" s="5" t="s">
        <v>810</v>
      </c>
      <c r="C784" s="3">
        <v>44703</v>
      </c>
      <c r="D784" s="3">
        <v>44703</v>
      </c>
      <c r="E784" s="6">
        <v>7852</v>
      </c>
      <c r="F784" t="s">
        <v>26</v>
      </c>
      <c r="G784" s="6">
        <v>7852</v>
      </c>
      <c r="H784" t="str">
        <f t="shared" si="312"/>
        <v>Active</v>
      </c>
      <c r="I784">
        <f t="shared" si="313"/>
        <v>8.0831408775981526</v>
      </c>
      <c r="J784">
        <f t="shared" si="337"/>
        <v>91.916859122401846</v>
      </c>
      <c r="K784" s="3">
        <v>44817</v>
      </c>
      <c r="L784" s="1">
        <f t="shared" ca="1" si="314"/>
        <v>5297.8724080226402</v>
      </c>
      <c r="M784" t="s">
        <v>896</v>
      </c>
      <c r="N784" s="1">
        <f t="shared" ca="1" si="315"/>
        <v>13149.87240802264</v>
      </c>
      <c r="O784" t="str">
        <f t="shared" ca="1" si="316"/>
        <v>Active</v>
      </c>
      <c r="P784">
        <f t="shared" ca="1" si="317"/>
        <v>10.508083140877599</v>
      </c>
      <c r="Q784" s="3">
        <f t="shared" ca="1" si="318"/>
        <v>44995</v>
      </c>
      <c r="R784" s="1">
        <f t="shared" ca="1" si="319"/>
        <v>11839.473378775408</v>
      </c>
      <c r="S784" t="str">
        <f t="shared" ca="1" si="320"/>
        <v>Withdrawal</v>
      </c>
      <c r="T784" s="1">
        <f t="shared" ca="1" si="321"/>
        <v>1310.3990292472317</v>
      </c>
      <c r="U784" t="str">
        <f t="shared" ca="1" si="322"/>
        <v>Active</v>
      </c>
      <c r="V784">
        <f t="shared" ca="1" si="323"/>
        <v>9.122401847575059</v>
      </c>
      <c r="W784" s="3">
        <f t="shared" ca="1" si="324"/>
        <v>45022</v>
      </c>
      <c r="X784" s="1">
        <f t="shared" ca="1" si="325"/>
        <v>335.76031783345161</v>
      </c>
      <c r="Y784" t="str">
        <f t="shared" ca="1" si="326"/>
        <v>Withdrawal</v>
      </c>
      <c r="Z784" s="1">
        <f t="shared" ca="1" si="327"/>
        <v>974.63871141378013</v>
      </c>
      <c r="AA784" t="str">
        <f t="shared" ca="1" si="328"/>
        <v>Inactive</v>
      </c>
      <c r="AB784">
        <f t="shared" ca="1" si="329"/>
        <v>75.750577367205537</v>
      </c>
      <c r="AC784" s="3">
        <f t="shared" ca="1" si="330"/>
        <v>45495</v>
      </c>
      <c r="AD784" s="1">
        <f t="shared" ca="1" si="331"/>
        <v>388.49252761237591</v>
      </c>
      <c r="AE784" t="str">
        <f t="shared" ca="1" si="332"/>
        <v>Withdrawal</v>
      </c>
      <c r="AF784" s="1">
        <f t="shared" ca="1" si="333"/>
        <v>586.14618380140428</v>
      </c>
      <c r="AG784" t="str">
        <f t="shared" ca="1" si="334"/>
        <v>Inactive</v>
      </c>
      <c r="AH784" s="3">
        <f t="shared" si="335"/>
        <v>45810</v>
      </c>
      <c r="AI784">
        <f t="shared" ca="1" si="336"/>
        <v>90.677966101694921</v>
      </c>
    </row>
    <row r="785" spans="1:35" x14ac:dyDescent="0.35">
      <c r="A785">
        <v>124239</v>
      </c>
      <c r="B785" s="5" t="s">
        <v>811</v>
      </c>
      <c r="C785" s="3">
        <v>44256</v>
      </c>
      <c r="D785" s="3">
        <v>44256</v>
      </c>
      <c r="E785" s="6">
        <v>6370</v>
      </c>
      <c r="F785" t="s">
        <v>26</v>
      </c>
      <c r="G785" s="6">
        <v>6370</v>
      </c>
      <c r="H785" t="str">
        <f t="shared" si="312"/>
        <v>Active</v>
      </c>
      <c r="I785">
        <f t="shared" si="313"/>
        <v>8.0831408775981526</v>
      </c>
      <c r="J785">
        <f t="shared" si="337"/>
        <v>91.916859122401846</v>
      </c>
      <c r="K785" s="3">
        <v>44391</v>
      </c>
      <c r="L785" s="1">
        <f t="shared" ca="1" si="314"/>
        <v>5565.3903436464925</v>
      </c>
      <c r="M785" t="s">
        <v>895</v>
      </c>
      <c r="N785" s="1">
        <f t="shared" ca="1" si="315"/>
        <v>804.60965635350749</v>
      </c>
      <c r="O785" t="str">
        <f t="shared" ca="1" si="316"/>
        <v>Active</v>
      </c>
      <c r="P785">
        <f t="shared" ca="1" si="317"/>
        <v>10.508083140877599</v>
      </c>
      <c r="Q785" s="3">
        <f t="shared" ca="1" si="318"/>
        <v>44558</v>
      </c>
      <c r="R785" s="1">
        <f t="shared" ca="1" si="319"/>
        <v>670.62518936977779</v>
      </c>
      <c r="S785" t="str">
        <f t="shared" ca="1" si="320"/>
        <v>Withdrawal</v>
      </c>
      <c r="T785" s="1">
        <f t="shared" ca="1" si="321"/>
        <v>133.9844669837297</v>
      </c>
      <c r="U785" t="str">
        <f t="shared" ca="1" si="322"/>
        <v>Active</v>
      </c>
      <c r="V785">
        <f t="shared" ca="1" si="323"/>
        <v>9.122401847575059</v>
      </c>
      <c r="W785" s="3">
        <f t="shared" ca="1" si="324"/>
        <v>44708</v>
      </c>
      <c r="X785" s="1">
        <f t="shared" ca="1" si="325"/>
        <v>71.130668093087792</v>
      </c>
      <c r="Y785" t="str">
        <f t="shared" ca="1" si="326"/>
        <v>Deposit</v>
      </c>
      <c r="Z785" s="1">
        <f t="shared" ca="1" si="327"/>
        <v>205.1151350768175</v>
      </c>
      <c r="AA785" t="str">
        <f t="shared" ca="1" si="328"/>
        <v>Inactive</v>
      </c>
      <c r="AB785">
        <f t="shared" ca="1" si="329"/>
        <v>75.750577367205537</v>
      </c>
      <c r="AC785" s="3">
        <f t="shared" ca="1" si="330"/>
        <v>45374</v>
      </c>
      <c r="AD785" s="1">
        <f t="shared" ca="1" si="331"/>
        <v>62.450151845618386</v>
      </c>
      <c r="AE785" t="str">
        <f t="shared" ca="1" si="332"/>
        <v>Withdrawal</v>
      </c>
      <c r="AF785" s="1">
        <f t="shared" ca="1" si="333"/>
        <v>142.6649832311991</v>
      </c>
      <c r="AG785" t="str">
        <f t="shared" ca="1" si="334"/>
        <v>Inactive</v>
      </c>
      <c r="AH785" s="3">
        <f t="shared" si="335"/>
        <v>45810</v>
      </c>
      <c r="AI785">
        <f t="shared" ca="1" si="336"/>
        <v>90.677966101694921</v>
      </c>
    </row>
    <row r="786" spans="1:35" x14ac:dyDescent="0.35">
      <c r="A786">
        <v>124240</v>
      </c>
      <c r="B786" s="5" t="s">
        <v>812</v>
      </c>
      <c r="C786" s="3">
        <v>44359</v>
      </c>
      <c r="D786" s="3">
        <v>44359</v>
      </c>
      <c r="E786" s="6">
        <v>4931</v>
      </c>
      <c r="F786" t="s">
        <v>26</v>
      </c>
      <c r="G786" s="6">
        <v>4931</v>
      </c>
      <c r="H786" t="str">
        <f t="shared" si="312"/>
        <v>Active</v>
      </c>
      <c r="I786">
        <f t="shared" si="313"/>
        <v>8.0831408775981526</v>
      </c>
      <c r="J786">
        <f t="shared" si="337"/>
        <v>91.916859122401846</v>
      </c>
      <c r="K786" s="3">
        <v>44417</v>
      </c>
      <c r="L786" s="1">
        <f t="shared" ca="1" si="314"/>
        <v>2320.5142335584551</v>
      </c>
      <c r="M786" t="s">
        <v>895</v>
      </c>
      <c r="N786" s="1">
        <f t="shared" ca="1" si="315"/>
        <v>2610.4857664415449</v>
      </c>
      <c r="O786" t="str">
        <f t="shared" ca="1" si="316"/>
        <v>Active</v>
      </c>
      <c r="P786">
        <f t="shared" ca="1" si="317"/>
        <v>10.508083140877599</v>
      </c>
      <c r="Q786" s="3">
        <f t="shared" ca="1" si="318"/>
        <v>44573</v>
      </c>
      <c r="R786" s="1">
        <f t="shared" ca="1" si="319"/>
        <v>1577.8035992758425</v>
      </c>
      <c r="S786" t="str">
        <f t="shared" ca="1" si="320"/>
        <v>Deposit</v>
      </c>
      <c r="T786" s="1">
        <f t="shared" ca="1" si="321"/>
        <v>2612.4857664415449</v>
      </c>
      <c r="U786" t="str">
        <f t="shared" ca="1" si="322"/>
        <v>Active</v>
      </c>
      <c r="V786">
        <f t="shared" ca="1" si="323"/>
        <v>9.122401847575059</v>
      </c>
      <c r="W786" s="3">
        <f t="shared" ca="1" si="324"/>
        <v>44686</v>
      </c>
      <c r="X786" s="1">
        <f t="shared" ca="1" si="325"/>
        <v>1384.3904617610947</v>
      </c>
      <c r="Y786" t="str">
        <f t="shared" ca="1" si="326"/>
        <v>Withdrawal</v>
      </c>
      <c r="Z786" s="1">
        <f t="shared" ca="1" si="327"/>
        <v>1228.0953046804502</v>
      </c>
      <c r="AA786" t="str">
        <f t="shared" ca="1" si="328"/>
        <v>Inactive</v>
      </c>
      <c r="AB786">
        <f t="shared" ca="1" si="329"/>
        <v>75.750577367205537</v>
      </c>
      <c r="AC786" s="3">
        <f t="shared" ca="1" si="330"/>
        <v>45163</v>
      </c>
      <c r="AD786" s="1">
        <f t="shared" ca="1" si="331"/>
        <v>421.95855947074705</v>
      </c>
      <c r="AE786" t="str">
        <f t="shared" ca="1" si="332"/>
        <v>Deposit</v>
      </c>
      <c r="AF786" s="1">
        <f t="shared" ca="1" si="333"/>
        <v>1650.0538641511973</v>
      </c>
      <c r="AG786" t="str">
        <f t="shared" ca="1" si="334"/>
        <v>Inactive</v>
      </c>
      <c r="AH786" s="3">
        <f t="shared" si="335"/>
        <v>45810</v>
      </c>
      <c r="AI786">
        <f t="shared" ca="1" si="336"/>
        <v>90.677966101694921</v>
      </c>
    </row>
    <row r="787" spans="1:35" x14ac:dyDescent="0.35">
      <c r="A787">
        <v>124241</v>
      </c>
      <c r="B787" s="5" t="s">
        <v>813</v>
      </c>
      <c r="C787" s="3">
        <v>44735</v>
      </c>
      <c r="D787" s="3">
        <v>44735</v>
      </c>
      <c r="E787" s="6">
        <v>1790</v>
      </c>
      <c r="F787" t="s">
        <v>26</v>
      </c>
      <c r="G787" s="6">
        <v>1790</v>
      </c>
      <c r="H787" t="str">
        <f t="shared" si="312"/>
        <v>Active</v>
      </c>
      <c r="I787">
        <f t="shared" si="313"/>
        <v>8.0831408775981526</v>
      </c>
      <c r="J787">
        <f t="shared" si="337"/>
        <v>91.916859122401846</v>
      </c>
      <c r="K787" s="3">
        <v>44861</v>
      </c>
      <c r="L787" s="1">
        <f t="shared" ca="1" si="314"/>
        <v>1042.1471218454315</v>
      </c>
      <c r="M787" t="s">
        <v>895</v>
      </c>
      <c r="N787" s="1">
        <f t="shared" ca="1" si="315"/>
        <v>747.85287815456854</v>
      </c>
      <c r="O787" t="str">
        <f t="shared" ca="1" si="316"/>
        <v>Active</v>
      </c>
      <c r="P787">
        <f t="shared" ca="1" si="317"/>
        <v>10.508083140877599</v>
      </c>
      <c r="Q787" s="3">
        <f t="shared" ca="1" si="318"/>
        <v>44920</v>
      </c>
      <c r="R787" s="1">
        <f t="shared" ca="1" si="319"/>
        <v>659.56979023338147</v>
      </c>
      <c r="S787" t="str">
        <f t="shared" ca="1" si="320"/>
        <v>Withdrawal</v>
      </c>
      <c r="T787" s="1">
        <f t="shared" ca="1" si="321"/>
        <v>88.283087921187075</v>
      </c>
      <c r="U787" t="str">
        <f t="shared" ca="1" si="322"/>
        <v>Active</v>
      </c>
      <c r="V787">
        <f t="shared" ca="1" si="323"/>
        <v>9.122401847575059</v>
      </c>
      <c r="W787" s="3">
        <f t="shared" ca="1" si="324"/>
        <v>45066</v>
      </c>
      <c r="X787" s="1">
        <f t="shared" ca="1" si="325"/>
        <v>52.584689056659784</v>
      </c>
      <c r="Y787" t="str">
        <f t="shared" ca="1" si="326"/>
        <v>Deposit</v>
      </c>
      <c r="Z787" s="1">
        <f t="shared" ca="1" si="327"/>
        <v>140.86777697784686</v>
      </c>
      <c r="AA787" t="str">
        <f t="shared" ca="1" si="328"/>
        <v>Inactive</v>
      </c>
      <c r="AB787">
        <f t="shared" ca="1" si="329"/>
        <v>75.750577367205537</v>
      </c>
      <c r="AC787" s="3">
        <f t="shared" ca="1" si="330"/>
        <v>45441</v>
      </c>
      <c r="AD787" s="1">
        <f t="shared" ca="1" si="331"/>
        <v>93.506550049772613</v>
      </c>
      <c r="AE787" t="str">
        <f t="shared" ca="1" si="332"/>
        <v>Withdrawal</v>
      </c>
      <c r="AF787" s="1">
        <f t="shared" ca="1" si="333"/>
        <v>47.361226928074245</v>
      </c>
      <c r="AG787" t="str">
        <f t="shared" ca="1" si="334"/>
        <v>Inactive</v>
      </c>
      <c r="AH787" s="3">
        <f t="shared" si="335"/>
        <v>45810</v>
      </c>
      <c r="AI787">
        <f t="shared" ca="1" si="336"/>
        <v>90.677966101694921</v>
      </c>
    </row>
    <row r="788" spans="1:35" x14ac:dyDescent="0.35">
      <c r="A788">
        <v>124242</v>
      </c>
      <c r="B788" s="5" t="s">
        <v>814</v>
      </c>
      <c r="C788" s="3">
        <v>44361</v>
      </c>
      <c r="D788" s="3">
        <v>44361</v>
      </c>
      <c r="E788" s="6">
        <v>5925</v>
      </c>
      <c r="F788" t="s">
        <v>26</v>
      </c>
      <c r="G788" s="6">
        <v>5925</v>
      </c>
      <c r="H788" t="str">
        <f t="shared" si="312"/>
        <v>Active</v>
      </c>
      <c r="I788">
        <f t="shared" si="313"/>
        <v>8.0831408775981526</v>
      </c>
      <c r="J788">
        <f t="shared" si="337"/>
        <v>91.916859122401846</v>
      </c>
      <c r="K788" s="3">
        <v>44464</v>
      </c>
      <c r="L788" s="1">
        <f t="shared" ca="1" si="314"/>
        <v>1253.8006142692052</v>
      </c>
      <c r="M788" t="s">
        <v>895</v>
      </c>
      <c r="N788" s="1">
        <f t="shared" ca="1" si="315"/>
        <v>4671.1993857307953</v>
      </c>
      <c r="O788" t="str">
        <f t="shared" ca="1" si="316"/>
        <v>Active</v>
      </c>
      <c r="P788">
        <f t="shared" ca="1" si="317"/>
        <v>10.508083140877599</v>
      </c>
      <c r="Q788" s="3">
        <f t="shared" ca="1" si="318"/>
        <v>44548</v>
      </c>
      <c r="R788" s="1">
        <f t="shared" ca="1" si="319"/>
        <v>3230.2483214151107</v>
      </c>
      <c r="S788" t="str">
        <f t="shared" ca="1" si="320"/>
        <v>Withdrawal</v>
      </c>
      <c r="T788" s="1">
        <f t="shared" ca="1" si="321"/>
        <v>1440.9510643156846</v>
      </c>
      <c r="U788" t="str">
        <f t="shared" ca="1" si="322"/>
        <v>Inactive</v>
      </c>
      <c r="V788">
        <f t="shared" ca="1" si="323"/>
        <v>9.122401847575059</v>
      </c>
      <c r="W788" s="3">
        <f t="shared" ca="1" si="324"/>
        <v>44748</v>
      </c>
      <c r="X788" s="1">
        <f t="shared" ca="1" si="325"/>
        <v>969.96973469331283</v>
      </c>
      <c r="Y788" t="str">
        <f t="shared" ca="1" si="326"/>
        <v>Withdrawal</v>
      </c>
      <c r="Z788" s="1">
        <f t="shared" ca="1" si="327"/>
        <v>470.98132962237173</v>
      </c>
      <c r="AA788" t="str">
        <f t="shared" ca="1" si="328"/>
        <v>Inactive</v>
      </c>
      <c r="AB788">
        <f t="shared" ca="1" si="329"/>
        <v>75.750577367205537</v>
      </c>
      <c r="AC788" s="3">
        <f t="shared" ca="1" si="330"/>
        <v>45434</v>
      </c>
      <c r="AD788" s="1">
        <f t="shared" ca="1" si="331"/>
        <v>329.88142831331834</v>
      </c>
      <c r="AE788" t="str">
        <f t="shared" ca="1" si="332"/>
        <v>Deposit</v>
      </c>
      <c r="AF788" s="1">
        <f t="shared" ca="1" si="333"/>
        <v>800.86275793569007</v>
      </c>
      <c r="AG788" t="str">
        <f t="shared" ca="1" si="334"/>
        <v>Inactive</v>
      </c>
      <c r="AH788" s="3">
        <f t="shared" si="335"/>
        <v>45810</v>
      </c>
      <c r="AI788">
        <f t="shared" ca="1" si="336"/>
        <v>90.677966101694921</v>
      </c>
    </row>
    <row r="789" spans="1:35" x14ac:dyDescent="0.35">
      <c r="A789">
        <v>124243</v>
      </c>
      <c r="B789" s="5" t="s">
        <v>815</v>
      </c>
      <c r="C789" s="3">
        <v>44363</v>
      </c>
      <c r="D789" s="3">
        <v>44363</v>
      </c>
      <c r="E789" s="6">
        <v>1872</v>
      </c>
      <c r="F789" t="s">
        <v>26</v>
      </c>
      <c r="G789" s="6">
        <v>1872</v>
      </c>
      <c r="H789" t="str">
        <f t="shared" si="312"/>
        <v>Active</v>
      </c>
      <c r="I789">
        <f t="shared" si="313"/>
        <v>8.0831408775981526</v>
      </c>
      <c r="J789">
        <f t="shared" si="337"/>
        <v>91.916859122401846</v>
      </c>
      <c r="K789" s="3">
        <v>44387</v>
      </c>
      <c r="L789" s="1">
        <f t="shared" ca="1" si="314"/>
        <v>1371.3233525067544</v>
      </c>
      <c r="M789" t="s">
        <v>895</v>
      </c>
      <c r="N789" s="1">
        <f t="shared" ca="1" si="315"/>
        <v>500.67664749324558</v>
      </c>
      <c r="O789" t="str">
        <f t="shared" ca="1" si="316"/>
        <v>Active</v>
      </c>
      <c r="P789">
        <f t="shared" ca="1" si="317"/>
        <v>10.508083140877599</v>
      </c>
      <c r="Q789" s="3">
        <f t="shared" ca="1" si="318"/>
        <v>44396</v>
      </c>
      <c r="R789" s="1">
        <f t="shared" ca="1" si="319"/>
        <v>176.41359630594329</v>
      </c>
      <c r="S789" t="str">
        <f t="shared" ca="1" si="320"/>
        <v>Withdrawal</v>
      </c>
      <c r="T789" s="1">
        <f t="shared" ca="1" si="321"/>
        <v>324.26305118730227</v>
      </c>
      <c r="U789" t="str">
        <f t="shared" ca="1" si="322"/>
        <v>Active</v>
      </c>
      <c r="V789">
        <f t="shared" ca="1" si="323"/>
        <v>9.122401847575059</v>
      </c>
      <c r="W789" s="3">
        <f t="shared" ca="1" si="324"/>
        <v>44535</v>
      </c>
      <c r="X789" s="1">
        <f t="shared" ca="1" si="325"/>
        <v>192.36703883633479</v>
      </c>
      <c r="Y789" t="str">
        <f t="shared" ca="1" si="326"/>
        <v>Withdrawal</v>
      </c>
      <c r="Z789" s="1">
        <f t="shared" ca="1" si="327"/>
        <v>131.89601235096748</v>
      </c>
      <c r="AA789" t="str">
        <f t="shared" ca="1" si="328"/>
        <v>Inactive</v>
      </c>
      <c r="AB789">
        <f t="shared" ca="1" si="329"/>
        <v>75.750577367205537</v>
      </c>
      <c r="AC789" s="3">
        <f t="shared" ca="1" si="330"/>
        <v>44992</v>
      </c>
      <c r="AD789" s="1">
        <f t="shared" ca="1" si="331"/>
        <v>42.048016235716965</v>
      </c>
      <c r="AE789" t="str">
        <f t="shared" ca="1" si="332"/>
        <v>Withdrawal</v>
      </c>
      <c r="AF789" s="1">
        <f t="shared" ca="1" si="333"/>
        <v>89.84799611525051</v>
      </c>
      <c r="AG789" t="str">
        <f t="shared" ca="1" si="334"/>
        <v>Inactive</v>
      </c>
      <c r="AH789" s="3">
        <f t="shared" si="335"/>
        <v>45810</v>
      </c>
      <c r="AI789">
        <f t="shared" ca="1" si="336"/>
        <v>90.677966101694921</v>
      </c>
    </row>
    <row r="790" spans="1:35" x14ac:dyDescent="0.35">
      <c r="A790">
        <v>124244</v>
      </c>
      <c r="B790" s="5" t="s">
        <v>816</v>
      </c>
      <c r="C790" s="3">
        <v>44621</v>
      </c>
      <c r="D790" s="3">
        <v>44621</v>
      </c>
      <c r="E790" s="6">
        <v>2293</v>
      </c>
      <c r="F790" t="s">
        <v>26</v>
      </c>
      <c r="G790" s="6">
        <v>2293</v>
      </c>
      <c r="H790" t="str">
        <f t="shared" si="312"/>
        <v>Active</v>
      </c>
      <c r="I790">
        <f t="shared" si="313"/>
        <v>8.0831408775981526</v>
      </c>
      <c r="J790">
        <f t="shared" si="337"/>
        <v>91.916859122401846</v>
      </c>
      <c r="K790" s="3">
        <v>44697</v>
      </c>
      <c r="L790" s="1">
        <f t="shared" ca="1" si="314"/>
        <v>698.63071151999941</v>
      </c>
      <c r="M790" t="s">
        <v>895</v>
      </c>
      <c r="N790" s="1">
        <f t="shared" ca="1" si="315"/>
        <v>1594.3692884800007</v>
      </c>
      <c r="O790" t="str">
        <f t="shared" ca="1" si="316"/>
        <v>Active</v>
      </c>
      <c r="P790">
        <f t="shared" ca="1" si="317"/>
        <v>10.508083140877599</v>
      </c>
      <c r="Q790" s="3">
        <f t="shared" ca="1" si="318"/>
        <v>44730</v>
      </c>
      <c r="R790" s="1">
        <f t="shared" ca="1" si="319"/>
        <v>1398.5918286615586</v>
      </c>
      <c r="S790" t="str">
        <f t="shared" ca="1" si="320"/>
        <v>Withdrawal</v>
      </c>
      <c r="T790" s="1">
        <f t="shared" ca="1" si="321"/>
        <v>195.77745981844214</v>
      </c>
      <c r="U790" t="str">
        <f t="shared" ca="1" si="322"/>
        <v>Inactive</v>
      </c>
      <c r="V790">
        <f t="shared" ca="1" si="323"/>
        <v>9.122401847575059</v>
      </c>
      <c r="W790" s="3">
        <f t="shared" ca="1" si="324"/>
        <v>44921</v>
      </c>
      <c r="X790" s="1">
        <f t="shared" ca="1" si="325"/>
        <v>185.98424041408092</v>
      </c>
      <c r="Y790" t="str">
        <f t="shared" ca="1" si="326"/>
        <v>Deposit</v>
      </c>
      <c r="Z790" s="1">
        <f t="shared" ca="1" si="327"/>
        <v>381.76170023252303</v>
      </c>
      <c r="AA790" t="str">
        <f t="shared" ca="1" si="328"/>
        <v>Inactive</v>
      </c>
      <c r="AB790">
        <f t="shared" ca="1" si="329"/>
        <v>75.750577367205537</v>
      </c>
      <c r="AC790" s="3">
        <f t="shared" ca="1" si="330"/>
        <v>45459</v>
      </c>
      <c r="AD790" s="1">
        <f t="shared" ca="1" si="331"/>
        <v>137.10829417848302</v>
      </c>
      <c r="AE790" t="str">
        <f t="shared" ca="1" si="332"/>
        <v>Deposit</v>
      </c>
      <c r="AF790" s="1">
        <f t="shared" ca="1" si="333"/>
        <v>518.86999441100602</v>
      </c>
      <c r="AG790" t="str">
        <f t="shared" ca="1" si="334"/>
        <v>Inactive</v>
      </c>
      <c r="AH790" s="3">
        <f t="shared" si="335"/>
        <v>45810</v>
      </c>
      <c r="AI790">
        <f t="shared" ca="1" si="336"/>
        <v>90.677966101694921</v>
      </c>
    </row>
    <row r="791" spans="1:35" x14ac:dyDescent="0.35">
      <c r="A791">
        <v>124245</v>
      </c>
      <c r="B791" s="5" t="s">
        <v>817</v>
      </c>
      <c r="C791" s="3">
        <v>45098</v>
      </c>
      <c r="D791" s="3">
        <v>45098</v>
      </c>
      <c r="E791" s="6">
        <v>2246</v>
      </c>
      <c r="F791" t="s">
        <v>26</v>
      </c>
      <c r="G791" s="6">
        <v>2246</v>
      </c>
      <c r="H791" t="str">
        <f t="shared" si="312"/>
        <v>Active</v>
      </c>
      <c r="I791">
        <f t="shared" si="313"/>
        <v>8.0831408775981526</v>
      </c>
      <c r="J791">
        <f t="shared" si="337"/>
        <v>91.916859122401846</v>
      </c>
      <c r="K791" s="3">
        <v>45220</v>
      </c>
      <c r="L791" s="1">
        <f t="shared" ca="1" si="314"/>
        <v>951.27881173141623</v>
      </c>
      <c r="M791" t="s">
        <v>896</v>
      </c>
      <c r="N791" s="1">
        <f t="shared" ca="1" si="315"/>
        <v>3197.2788117314162</v>
      </c>
      <c r="O791" t="str">
        <f t="shared" ca="1" si="316"/>
        <v>Active</v>
      </c>
      <c r="P791">
        <f t="shared" ca="1" si="317"/>
        <v>10.508083140877599</v>
      </c>
      <c r="Q791" s="3">
        <f t="shared" ca="1" si="318"/>
        <v>45230</v>
      </c>
      <c r="R791" s="1">
        <f t="shared" ca="1" si="319"/>
        <v>2265.4476213148455</v>
      </c>
      <c r="S791" t="str">
        <f t="shared" ca="1" si="320"/>
        <v>Withdrawal</v>
      </c>
      <c r="T791" s="1">
        <f t="shared" ca="1" si="321"/>
        <v>931.83119041657073</v>
      </c>
      <c r="U791" t="str">
        <f t="shared" ca="1" si="322"/>
        <v>Active</v>
      </c>
      <c r="V791">
        <f t="shared" ca="1" si="323"/>
        <v>9.122401847575059</v>
      </c>
      <c r="W791" s="3">
        <f t="shared" ca="1" si="324"/>
        <v>45388</v>
      </c>
      <c r="X791" s="1">
        <f t="shared" ca="1" si="325"/>
        <v>280.37234815812621</v>
      </c>
      <c r="Y791" t="str">
        <f t="shared" ca="1" si="326"/>
        <v>Withdrawal</v>
      </c>
      <c r="Z791" s="1">
        <f t="shared" ca="1" si="327"/>
        <v>651.45884225844452</v>
      </c>
      <c r="AA791" t="str">
        <f t="shared" ca="1" si="328"/>
        <v>Inactive</v>
      </c>
      <c r="AB791">
        <f t="shared" ca="1" si="329"/>
        <v>75.750577367205537</v>
      </c>
      <c r="AC791" s="3">
        <f t="shared" ca="1" si="330"/>
        <v>46017</v>
      </c>
      <c r="AD791" s="1">
        <f t="shared" ca="1" si="331"/>
        <v>401.49127388041404</v>
      </c>
      <c r="AE791" t="str">
        <f t="shared" ca="1" si="332"/>
        <v>Withdrawal</v>
      </c>
      <c r="AF791" s="1">
        <f t="shared" ca="1" si="333"/>
        <v>249.96756837803048</v>
      </c>
      <c r="AG791" t="e">
        <f t="shared" ca="1" si="334"/>
        <v>#NUM!</v>
      </c>
      <c r="AH791" s="3">
        <f t="shared" si="335"/>
        <v>45810</v>
      </c>
      <c r="AI791">
        <f t="shared" ca="1" si="336"/>
        <v>90.677966101694921</v>
      </c>
    </row>
    <row r="792" spans="1:35" x14ac:dyDescent="0.35">
      <c r="A792">
        <v>124246</v>
      </c>
      <c r="B792" s="5" t="s">
        <v>818</v>
      </c>
      <c r="C792" s="3">
        <v>44606</v>
      </c>
      <c r="D792" s="3">
        <v>44606</v>
      </c>
      <c r="E792" s="6">
        <v>5160</v>
      </c>
      <c r="F792" t="s">
        <v>26</v>
      </c>
      <c r="G792" s="6">
        <v>5160</v>
      </c>
      <c r="H792" t="str">
        <f t="shared" si="312"/>
        <v>Active</v>
      </c>
      <c r="I792">
        <f t="shared" si="313"/>
        <v>8.0831408775981526</v>
      </c>
      <c r="J792">
        <f t="shared" si="337"/>
        <v>91.916859122401846</v>
      </c>
      <c r="K792" s="3">
        <v>44640</v>
      </c>
      <c r="L792" s="1">
        <f t="shared" ca="1" si="314"/>
        <v>150.27977774078198</v>
      </c>
      <c r="M792" t="s">
        <v>895</v>
      </c>
      <c r="N792" s="1">
        <f t="shared" ca="1" si="315"/>
        <v>5009.7202222592177</v>
      </c>
      <c r="O792" t="str">
        <f t="shared" ca="1" si="316"/>
        <v>Active</v>
      </c>
      <c r="P792">
        <f t="shared" ca="1" si="317"/>
        <v>10.508083140877599</v>
      </c>
      <c r="Q792" s="3">
        <f t="shared" ca="1" si="318"/>
        <v>44661</v>
      </c>
      <c r="R792" s="1">
        <f t="shared" ca="1" si="319"/>
        <v>2331.0216726458129</v>
      </c>
      <c r="S792" t="str">
        <f t="shared" ca="1" si="320"/>
        <v>Deposit</v>
      </c>
      <c r="T792" s="1">
        <f t="shared" ca="1" si="321"/>
        <v>5011.7202222592177</v>
      </c>
      <c r="U792" t="str">
        <f t="shared" ca="1" si="322"/>
        <v>Active</v>
      </c>
      <c r="V792">
        <f t="shared" ca="1" si="323"/>
        <v>9.122401847575059</v>
      </c>
      <c r="W792" s="3">
        <f t="shared" ca="1" si="324"/>
        <v>44820</v>
      </c>
      <c r="X792" s="1">
        <f t="shared" ca="1" si="325"/>
        <v>4876.7422508020218</v>
      </c>
      <c r="Y792" t="str">
        <f t="shared" ca="1" si="326"/>
        <v>Deposit</v>
      </c>
      <c r="Z792" s="1">
        <f t="shared" ca="1" si="327"/>
        <v>9888.4624730612395</v>
      </c>
      <c r="AA792" t="str">
        <f t="shared" ca="1" si="328"/>
        <v>Active</v>
      </c>
      <c r="AB792">
        <f t="shared" ca="1" si="329"/>
        <v>75.750577367205537</v>
      </c>
      <c r="AC792" s="3">
        <f t="shared" ca="1" si="330"/>
        <v>44921</v>
      </c>
      <c r="AD792" s="1">
        <f t="shared" ca="1" si="331"/>
        <v>3687.7250638242294</v>
      </c>
      <c r="AE792" t="str">
        <f t="shared" ca="1" si="332"/>
        <v>Withdrawal</v>
      </c>
      <c r="AF792" s="1">
        <f t="shared" ca="1" si="333"/>
        <v>6200.7374092370101</v>
      </c>
      <c r="AG792" t="str">
        <f t="shared" ca="1" si="334"/>
        <v>Inactive</v>
      </c>
      <c r="AH792" s="3">
        <f t="shared" si="335"/>
        <v>45810</v>
      </c>
      <c r="AI792">
        <f t="shared" ca="1" si="336"/>
        <v>90.677966101694921</v>
      </c>
    </row>
    <row r="793" spans="1:35" x14ac:dyDescent="0.35">
      <c r="A793">
        <v>124247</v>
      </c>
      <c r="B793" s="5" t="s">
        <v>819</v>
      </c>
      <c r="C793" s="3">
        <v>44618</v>
      </c>
      <c r="D793" s="3">
        <v>44618</v>
      </c>
      <c r="E793" s="6">
        <v>3792</v>
      </c>
      <c r="F793" t="s">
        <v>26</v>
      </c>
      <c r="G793" s="6">
        <v>3792</v>
      </c>
      <c r="H793" t="str">
        <f t="shared" si="312"/>
        <v>Active</v>
      </c>
      <c r="I793">
        <f t="shared" si="313"/>
        <v>8.0831408775981526</v>
      </c>
      <c r="J793">
        <f t="shared" si="337"/>
        <v>91.916859122401846</v>
      </c>
      <c r="K793" s="3">
        <v>44723</v>
      </c>
      <c r="L793" s="1">
        <f t="shared" ca="1" si="314"/>
        <v>3641.1674949004459</v>
      </c>
      <c r="M793" t="s">
        <v>896</v>
      </c>
      <c r="N793" s="1">
        <f t="shared" ca="1" si="315"/>
        <v>7433.1674949004464</v>
      </c>
      <c r="O793" t="str">
        <f t="shared" ca="1" si="316"/>
        <v>Active</v>
      </c>
      <c r="P793">
        <f t="shared" ca="1" si="317"/>
        <v>10.508083140877599</v>
      </c>
      <c r="Q793" s="3">
        <f t="shared" ca="1" si="318"/>
        <v>44788</v>
      </c>
      <c r="R793" s="1">
        <f t="shared" ca="1" si="319"/>
        <v>3796.9493286265492</v>
      </c>
      <c r="S793" t="str">
        <f t="shared" ca="1" si="320"/>
        <v>Deposit</v>
      </c>
      <c r="T793" s="1">
        <f t="shared" ca="1" si="321"/>
        <v>7435.1674949004464</v>
      </c>
      <c r="U793" t="str">
        <f t="shared" ca="1" si="322"/>
        <v>Active</v>
      </c>
      <c r="V793">
        <f t="shared" ca="1" si="323"/>
        <v>9.122401847575059</v>
      </c>
      <c r="W793" s="3">
        <f t="shared" ca="1" si="324"/>
        <v>44910</v>
      </c>
      <c r="X793" s="1">
        <f t="shared" ca="1" si="325"/>
        <v>3764.8522715957633</v>
      </c>
      <c r="Y793" t="str">
        <f t="shared" ca="1" si="326"/>
        <v>Withdrawal</v>
      </c>
      <c r="Z793" s="1">
        <f t="shared" ca="1" si="327"/>
        <v>3670.3152233046831</v>
      </c>
      <c r="AA793" t="str">
        <f t="shared" ca="1" si="328"/>
        <v>Inactive</v>
      </c>
      <c r="AB793">
        <f t="shared" ca="1" si="329"/>
        <v>75.750577367205537</v>
      </c>
      <c r="AC793" s="3">
        <f t="shared" ca="1" si="330"/>
        <v>45369</v>
      </c>
      <c r="AD793" s="1">
        <f t="shared" ca="1" si="331"/>
        <v>561.06950663306941</v>
      </c>
      <c r="AE793" t="str">
        <f t="shared" ca="1" si="332"/>
        <v>Withdrawal</v>
      </c>
      <c r="AF793" s="1">
        <f t="shared" ca="1" si="333"/>
        <v>3109.2457166716135</v>
      </c>
      <c r="AG793" t="str">
        <f t="shared" ca="1" si="334"/>
        <v>Inactive</v>
      </c>
      <c r="AH793" s="3">
        <f t="shared" si="335"/>
        <v>45810</v>
      </c>
      <c r="AI793">
        <f t="shared" ca="1" si="336"/>
        <v>90.677966101694921</v>
      </c>
    </row>
    <row r="794" spans="1:35" x14ac:dyDescent="0.35">
      <c r="A794">
        <v>124248</v>
      </c>
      <c r="B794" s="5" t="s">
        <v>820</v>
      </c>
      <c r="C794" s="3">
        <v>44499</v>
      </c>
      <c r="D794" s="3">
        <v>44499</v>
      </c>
      <c r="E794" s="6">
        <v>2753</v>
      </c>
      <c r="F794" t="s">
        <v>26</v>
      </c>
      <c r="G794" s="6">
        <v>2753</v>
      </c>
      <c r="H794" t="str">
        <f t="shared" si="312"/>
        <v>Active</v>
      </c>
      <c r="I794">
        <f t="shared" si="313"/>
        <v>8.0831408775981526</v>
      </c>
      <c r="J794">
        <f t="shared" si="337"/>
        <v>91.916859122401846</v>
      </c>
      <c r="K794" s="3">
        <v>44576</v>
      </c>
      <c r="L794" s="1">
        <f t="shared" ca="1" si="314"/>
        <v>132.45152652825402</v>
      </c>
      <c r="M794" t="s">
        <v>895</v>
      </c>
      <c r="N794" s="1">
        <f t="shared" ca="1" si="315"/>
        <v>2620.5484734717461</v>
      </c>
      <c r="O794" t="str">
        <f t="shared" ca="1" si="316"/>
        <v>Active</v>
      </c>
      <c r="P794">
        <f t="shared" ca="1" si="317"/>
        <v>10.508083140877599</v>
      </c>
      <c r="Q794" s="3">
        <f t="shared" ca="1" si="318"/>
        <v>44755</v>
      </c>
      <c r="R794" s="1">
        <f t="shared" ca="1" si="319"/>
        <v>1759.952196224516</v>
      </c>
      <c r="S794" t="str">
        <f t="shared" ca="1" si="320"/>
        <v>Withdrawal</v>
      </c>
      <c r="T794" s="1">
        <f t="shared" ca="1" si="321"/>
        <v>860.59627724723009</v>
      </c>
      <c r="U794" t="str">
        <f t="shared" ca="1" si="322"/>
        <v>Active</v>
      </c>
      <c r="V794">
        <f t="shared" ca="1" si="323"/>
        <v>9.122401847575059</v>
      </c>
      <c r="W794" s="3">
        <f t="shared" ca="1" si="324"/>
        <v>44857</v>
      </c>
      <c r="X794" s="1">
        <f t="shared" ca="1" si="325"/>
        <v>662.25576435369499</v>
      </c>
      <c r="Y794" t="str">
        <f t="shared" ca="1" si="326"/>
        <v>Withdrawal</v>
      </c>
      <c r="Z794" s="1">
        <f t="shared" ca="1" si="327"/>
        <v>198.34051289353511</v>
      </c>
      <c r="AA794" t="str">
        <f t="shared" ca="1" si="328"/>
        <v>Inactive</v>
      </c>
      <c r="AB794">
        <f t="shared" ca="1" si="329"/>
        <v>75.750577367205537</v>
      </c>
      <c r="AC794" s="3">
        <f t="shared" ca="1" si="330"/>
        <v>45536</v>
      </c>
      <c r="AD794" s="1">
        <f t="shared" ca="1" si="331"/>
        <v>10.987781277896129</v>
      </c>
      <c r="AE794" t="str">
        <f t="shared" ca="1" si="332"/>
        <v>Deposit</v>
      </c>
      <c r="AF794" s="1">
        <f t="shared" ca="1" si="333"/>
        <v>209.32829417143122</v>
      </c>
      <c r="AG794" t="str">
        <f t="shared" ca="1" si="334"/>
        <v>Inactive</v>
      </c>
      <c r="AH794" s="3">
        <f t="shared" si="335"/>
        <v>45810</v>
      </c>
      <c r="AI794">
        <f t="shared" ca="1" si="336"/>
        <v>90.677966101694921</v>
      </c>
    </row>
    <row r="795" spans="1:35" x14ac:dyDescent="0.35">
      <c r="A795">
        <v>124249</v>
      </c>
      <c r="B795" s="5" t="s">
        <v>821</v>
      </c>
      <c r="C795" s="3">
        <v>44724</v>
      </c>
      <c r="D795" s="3">
        <v>44724</v>
      </c>
      <c r="E795" s="6">
        <v>2702</v>
      </c>
      <c r="F795" t="s">
        <v>26</v>
      </c>
      <c r="G795" s="6">
        <v>2702</v>
      </c>
      <c r="H795" t="str">
        <f t="shared" si="312"/>
        <v>Active</v>
      </c>
      <c r="I795">
        <f t="shared" si="313"/>
        <v>8.0831408775981526</v>
      </c>
      <c r="J795">
        <f t="shared" si="337"/>
        <v>91.916859122401846</v>
      </c>
      <c r="K795" s="3">
        <v>44801</v>
      </c>
      <c r="L795" s="1">
        <f t="shared" ca="1" si="314"/>
        <v>795.19114516509683</v>
      </c>
      <c r="M795" t="s">
        <v>896</v>
      </c>
      <c r="N795" s="1">
        <f t="shared" ca="1" si="315"/>
        <v>3497.1911451650967</v>
      </c>
      <c r="O795" t="str">
        <f t="shared" ca="1" si="316"/>
        <v>Active</v>
      </c>
      <c r="P795">
        <f t="shared" ca="1" si="317"/>
        <v>10.508083140877599</v>
      </c>
      <c r="Q795" s="3">
        <f t="shared" ca="1" si="318"/>
        <v>44968</v>
      </c>
      <c r="R795" s="1">
        <f t="shared" ca="1" si="319"/>
        <v>2089.2660784926998</v>
      </c>
      <c r="S795" t="str">
        <f t="shared" ca="1" si="320"/>
        <v>Deposit</v>
      </c>
      <c r="T795" s="1">
        <f t="shared" ca="1" si="321"/>
        <v>3499.1911451650967</v>
      </c>
      <c r="U795" t="str">
        <f t="shared" ca="1" si="322"/>
        <v>Active</v>
      </c>
      <c r="V795">
        <f t="shared" ca="1" si="323"/>
        <v>9.122401847575059</v>
      </c>
      <c r="W795" s="3">
        <f t="shared" ca="1" si="324"/>
        <v>45096</v>
      </c>
      <c r="X795" s="1">
        <f t="shared" ca="1" si="325"/>
        <v>855.92092007025724</v>
      </c>
      <c r="Y795" t="str">
        <f t="shared" ca="1" si="326"/>
        <v>Deposit</v>
      </c>
      <c r="Z795" s="1">
        <f t="shared" ca="1" si="327"/>
        <v>4355.1120652353538</v>
      </c>
      <c r="AA795" t="str">
        <f t="shared" ca="1" si="328"/>
        <v>Inactive</v>
      </c>
      <c r="AB795">
        <f t="shared" ca="1" si="329"/>
        <v>75.750577367205537</v>
      </c>
      <c r="AC795" s="3">
        <f t="shared" ca="1" si="330"/>
        <v>45616</v>
      </c>
      <c r="AD795" s="1">
        <f t="shared" ca="1" si="331"/>
        <v>3456.3387731713424</v>
      </c>
      <c r="AE795" t="str">
        <f t="shared" ca="1" si="332"/>
        <v>Withdrawal</v>
      </c>
      <c r="AF795" s="1">
        <f t="shared" ca="1" si="333"/>
        <v>898.77329206401146</v>
      </c>
      <c r="AG795" t="str">
        <f t="shared" ca="1" si="334"/>
        <v>Inactive</v>
      </c>
      <c r="AH795" s="3">
        <f t="shared" si="335"/>
        <v>45810</v>
      </c>
      <c r="AI795">
        <f t="shared" ca="1" si="336"/>
        <v>90.677966101694921</v>
      </c>
    </row>
    <row r="796" spans="1:35" x14ac:dyDescent="0.35">
      <c r="A796">
        <v>124250</v>
      </c>
      <c r="B796" s="5" t="s">
        <v>822</v>
      </c>
      <c r="C796" s="3">
        <v>44364</v>
      </c>
      <c r="D796" s="3">
        <v>44364</v>
      </c>
      <c r="E796" s="6">
        <v>1222</v>
      </c>
      <c r="F796" t="s">
        <v>26</v>
      </c>
      <c r="G796" s="6">
        <v>1222</v>
      </c>
      <c r="H796" t="str">
        <f t="shared" si="312"/>
        <v>Active</v>
      </c>
      <c r="I796">
        <f t="shared" si="313"/>
        <v>8.0831408775981526</v>
      </c>
      <c r="J796">
        <f t="shared" si="337"/>
        <v>91.916859122401846</v>
      </c>
      <c r="K796" s="3">
        <v>44509</v>
      </c>
      <c r="L796" s="1">
        <f t="shared" ca="1" si="314"/>
        <v>746.37403436894408</v>
      </c>
      <c r="M796" t="s">
        <v>895</v>
      </c>
      <c r="N796" s="1">
        <f t="shared" ca="1" si="315"/>
        <v>475.62596563105592</v>
      </c>
      <c r="O796" t="str">
        <f t="shared" ca="1" si="316"/>
        <v>Active</v>
      </c>
      <c r="P796">
        <f t="shared" ca="1" si="317"/>
        <v>10.508083140877599</v>
      </c>
      <c r="Q796" s="3">
        <f t="shared" ca="1" si="318"/>
        <v>44527</v>
      </c>
      <c r="R796" s="1">
        <f t="shared" ca="1" si="319"/>
        <v>78.346380752975648</v>
      </c>
      <c r="S796" t="str">
        <f t="shared" ca="1" si="320"/>
        <v>Deposit</v>
      </c>
      <c r="T796" s="1">
        <f t="shared" ca="1" si="321"/>
        <v>477.62596563105592</v>
      </c>
      <c r="U796" t="str">
        <f t="shared" ca="1" si="322"/>
        <v>Active</v>
      </c>
      <c r="V796">
        <f t="shared" ca="1" si="323"/>
        <v>9.122401847575059</v>
      </c>
      <c r="W796" s="3">
        <f t="shared" ca="1" si="324"/>
        <v>44561</v>
      </c>
      <c r="X796" s="1">
        <f t="shared" ca="1" si="325"/>
        <v>120.52070684179787</v>
      </c>
      <c r="Y796" t="str">
        <f t="shared" ca="1" si="326"/>
        <v>Withdrawal</v>
      </c>
      <c r="Z796" s="1">
        <f t="shared" ca="1" si="327"/>
        <v>357.10525878925807</v>
      </c>
      <c r="AA796" t="str">
        <f t="shared" ca="1" si="328"/>
        <v>Inactive</v>
      </c>
      <c r="AB796">
        <f t="shared" ca="1" si="329"/>
        <v>75.750577367205537</v>
      </c>
      <c r="AC796" s="3">
        <f t="shared" ca="1" si="330"/>
        <v>44991</v>
      </c>
      <c r="AD796" s="1">
        <f t="shared" ca="1" si="331"/>
        <v>307.85943714748737</v>
      </c>
      <c r="AE796" t="str">
        <f t="shared" ca="1" si="332"/>
        <v>Withdrawal</v>
      </c>
      <c r="AF796" s="1">
        <f t="shared" ca="1" si="333"/>
        <v>49.245821641770704</v>
      </c>
      <c r="AG796" t="str">
        <f t="shared" ca="1" si="334"/>
        <v>Inactive</v>
      </c>
      <c r="AH796" s="3">
        <f t="shared" si="335"/>
        <v>45810</v>
      </c>
      <c r="AI796">
        <f t="shared" ca="1" si="336"/>
        <v>90.677966101694921</v>
      </c>
    </row>
    <row r="797" spans="1:35" x14ac:dyDescent="0.35">
      <c r="A797">
        <v>124251</v>
      </c>
      <c r="B797" s="5" t="s">
        <v>823</v>
      </c>
      <c r="C797" s="3">
        <v>44611</v>
      </c>
      <c r="D797" s="3">
        <v>44611</v>
      </c>
      <c r="E797" s="6">
        <v>8600</v>
      </c>
      <c r="F797" t="s">
        <v>26</v>
      </c>
      <c r="G797" s="6">
        <v>8600</v>
      </c>
      <c r="H797" t="str">
        <f t="shared" si="312"/>
        <v>Active</v>
      </c>
      <c r="I797">
        <f t="shared" si="313"/>
        <v>8.0831408775981526</v>
      </c>
      <c r="J797">
        <f t="shared" si="337"/>
        <v>91.916859122401846</v>
      </c>
      <c r="K797" s="3">
        <v>44645</v>
      </c>
      <c r="L797" s="1">
        <f t="shared" ca="1" si="314"/>
        <v>5359.0495173083009</v>
      </c>
      <c r="M797" t="s">
        <v>895</v>
      </c>
      <c r="N797" s="1">
        <f t="shared" ca="1" si="315"/>
        <v>3240.9504826916991</v>
      </c>
      <c r="O797" t="str">
        <f t="shared" ca="1" si="316"/>
        <v>Active</v>
      </c>
      <c r="P797">
        <f t="shared" ca="1" si="317"/>
        <v>10.508083140877599</v>
      </c>
      <c r="Q797" s="3">
        <f t="shared" ca="1" si="318"/>
        <v>44770</v>
      </c>
      <c r="R797" s="1">
        <f t="shared" ca="1" si="319"/>
        <v>3208.0864495727787</v>
      </c>
      <c r="S797" t="str">
        <f t="shared" ca="1" si="320"/>
        <v>Deposit</v>
      </c>
      <c r="T797" s="1">
        <f t="shared" ca="1" si="321"/>
        <v>3242.9504826916991</v>
      </c>
      <c r="U797" t="str">
        <f t="shared" ca="1" si="322"/>
        <v>Active</v>
      </c>
      <c r="V797">
        <f t="shared" ca="1" si="323"/>
        <v>9.122401847575059</v>
      </c>
      <c r="W797" s="3">
        <f t="shared" ca="1" si="324"/>
        <v>44934</v>
      </c>
      <c r="X797" s="1">
        <f t="shared" ca="1" si="325"/>
        <v>1564.3665230462962</v>
      </c>
      <c r="Y797" t="str">
        <f t="shared" ca="1" si="326"/>
        <v>Withdrawal</v>
      </c>
      <c r="Z797" s="1">
        <f t="shared" ca="1" si="327"/>
        <v>1678.583959645403</v>
      </c>
      <c r="AA797" t="str">
        <f t="shared" ca="1" si="328"/>
        <v>Inactive</v>
      </c>
      <c r="AB797">
        <f t="shared" ca="1" si="329"/>
        <v>75.750577367205537</v>
      </c>
      <c r="AC797" s="3">
        <f t="shared" ca="1" si="330"/>
        <v>45378</v>
      </c>
      <c r="AD797" s="1">
        <f t="shared" ca="1" si="331"/>
        <v>1169.0828449417213</v>
      </c>
      <c r="AE797" t="str">
        <f t="shared" ca="1" si="332"/>
        <v>Deposit</v>
      </c>
      <c r="AF797" s="1">
        <f t="shared" ca="1" si="333"/>
        <v>2847.6668045871243</v>
      </c>
      <c r="AG797" t="str">
        <f t="shared" ca="1" si="334"/>
        <v>Inactive</v>
      </c>
      <c r="AH797" s="3">
        <f t="shared" si="335"/>
        <v>45810</v>
      </c>
      <c r="AI797">
        <f t="shared" ca="1" si="336"/>
        <v>90.677966101694921</v>
      </c>
    </row>
    <row r="798" spans="1:35" x14ac:dyDescent="0.35">
      <c r="A798">
        <v>124252</v>
      </c>
      <c r="B798" s="5" t="s">
        <v>824</v>
      </c>
      <c r="C798" s="3">
        <v>45046</v>
      </c>
      <c r="D798" s="3">
        <v>45046</v>
      </c>
      <c r="E798" s="6">
        <v>866</v>
      </c>
      <c r="F798" t="s">
        <v>26</v>
      </c>
      <c r="G798" s="6">
        <v>866</v>
      </c>
      <c r="H798" t="str">
        <f t="shared" si="312"/>
        <v>Active</v>
      </c>
      <c r="I798">
        <f t="shared" si="313"/>
        <v>8.0831408775981526</v>
      </c>
      <c r="J798">
        <f t="shared" si="337"/>
        <v>91.916859122401846</v>
      </c>
      <c r="K798" s="3">
        <v>45177</v>
      </c>
      <c r="L798" s="1">
        <f t="shared" ca="1" si="314"/>
        <v>207.114844996556</v>
      </c>
      <c r="M798" t="s">
        <v>895</v>
      </c>
      <c r="N798" s="1">
        <f t="shared" ca="1" si="315"/>
        <v>658.88515500344397</v>
      </c>
      <c r="O798" t="str">
        <f t="shared" ca="1" si="316"/>
        <v>Active</v>
      </c>
      <c r="P798">
        <f t="shared" ca="1" si="317"/>
        <v>10.508083140877599</v>
      </c>
      <c r="Q798" s="3">
        <f t="shared" ca="1" si="318"/>
        <v>45240</v>
      </c>
      <c r="R798" s="1">
        <f t="shared" ca="1" si="319"/>
        <v>618.39007668267777</v>
      </c>
      <c r="S798" t="str">
        <f t="shared" ca="1" si="320"/>
        <v>Deposit</v>
      </c>
      <c r="T798" s="1">
        <f t="shared" ca="1" si="321"/>
        <v>660.88515500344397</v>
      </c>
      <c r="U798" t="str">
        <f t="shared" ca="1" si="322"/>
        <v>Active</v>
      </c>
      <c r="V798">
        <f t="shared" ca="1" si="323"/>
        <v>9.122401847575059</v>
      </c>
      <c r="W798" s="3">
        <f t="shared" ca="1" si="324"/>
        <v>45418</v>
      </c>
      <c r="X798" s="1">
        <f t="shared" ca="1" si="325"/>
        <v>297.35238290448677</v>
      </c>
      <c r="Y798" t="str">
        <f t="shared" ca="1" si="326"/>
        <v>Withdrawal</v>
      </c>
      <c r="Z798" s="1">
        <f t="shared" ca="1" si="327"/>
        <v>363.5327720989572</v>
      </c>
      <c r="AA798" t="str">
        <f t="shared" ca="1" si="328"/>
        <v>Active</v>
      </c>
      <c r="AB798">
        <f t="shared" ca="1" si="329"/>
        <v>75.750577367205537</v>
      </c>
      <c r="AC798" s="3">
        <f t="shared" ca="1" si="330"/>
        <v>45591</v>
      </c>
      <c r="AD798" s="1">
        <f t="shared" ca="1" si="331"/>
        <v>221.91347844950454</v>
      </c>
      <c r="AE798" t="str">
        <f t="shared" ca="1" si="332"/>
        <v>Withdrawal</v>
      </c>
      <c r="AF798" s="1">
        <f t="shared" ca="1" si="333"/>
        <v>141.61929364945266</v>
      </c>
      <c r="AG798" t="str">
        <f t="shared" ca="1" si="334"/>
        <v>Inactive</v>
      </c>
      <c r="AH798" s="3">
        <f t="shared" si="335"/>
        <v>45810</v>
      </c>
      <c r="AI798">
        <f t="shared" ca="1" si="336"/>
        <v>90.677966101694921</v>
      </c>
    </row>
    <row r="799" spans="1:35" x14ac:dyDescent="0.35">
      <c r="A799">
        <v>124253</v>
      </c>
      <c r="B799" s="5" t="s">
        <v>825</v>
      </c>
      <c r="C799" s="3">
        <v>44077</v>
      </c>
      <c r="D799" s="3">
        <v>44077</v>
      </c>
      <c r="E799" s="6">
        <v>2030</v>
      </c>
      <c r="F799" t="s">
        <v>26</v>
      </c>
      <c r="G799" s="6">
        <v>2030</v>
      </c>
      <c r="H799" t="str">
        <f t="shared" si="312"/>
        <v>Active</v>
      </c>
      <c r="I799">
        <f t="shared" si="313"/>
        <v>8.0831408775981526</v>
      </c>
      <c r="J799">
        <f t="shared" si="337"/>
        <v>91.916859122401846</v>
      </c>
      <c r="K799" s="3">
        <v>44130</v>
      </c>
      <c r="L799" s="1">
        <f t="shared" ca="1" si="314"/>
        <v>977.60440853409773</v>
      </c>
      <c r="M799" t="s">
        <v>896</v>
      </c>
      <c r="N799" s="1">
        <f t="shared" ca="1" si="315"/>
        <v>3007.6044085340977</v>
      </c>
      <c r="O799" t="str">
        <f t="shared" ca="1" si="316"/>
        <v>Active</v>
      </c>
      <c r="P799">
        <f t="shared" ca="1" si="317"/>
        <v>10.508083140877599</v>
      </c>
      <c r="Q799" s="3">
        <f t="shared" ca="1" si="318"/>
        <v>44259</v>
      </c>
      <c r="R799" s="1">
        <f t="shared" ca="1" si="319"/>
        <v>2790.3802257495249</v>
      </c>
      <c r="S799" t="str">
        <f t="shared" ca="1" si="320"/>
        <v>Withdrawal</v>
      </c>
      <c r="T799" s="1">
        <f t="shared" ca="1" si="321"/>
        <v>217.2241827845728</v>
      </c>
      <c r="U799" t="str">
        <f t="shared" ca="1" si="322"/>
        <v>Active</v>
      </c>
      <c r="V799">
        <f t="shared" ca="1" si="323"/>
        <v>9.122401847575059</v>
      </c>
      <c r="W799" s="3">
        <f t="shared" ca="1" si="324"/>
        <v>44292</v>
      </c>
      <c r="X799" s="1">
        <f t="shared" ca="1" si="325"/>
        <v>130.78764058202265</v>
      </c>
      <c r="Y799" t="str">
        <f t="shared" ca="1" si="326"/>
        <v>Deposit</v>
      </c>
      <c r="Z799" s="1">
        <f t="shared" ca="1" si="327"/>
        <v>348.01182336659542</v>
      </c>
      <c r="AA799" t="str">
        <f t="shared" ca="1" si="328"/>
        <v>Inactive</v>
      </c>
      <c r="AB799">
        <f t="shared" ca="1" si="329"/>
        <v>75.750577367205537</v>
      </c>
      <c r="AC799" s="3">
        <f t="shared" ca="1" si="330"/>
        <v>44526</v>
      </c>
      <c r="AD799" s="1">
        <f t="shared" ca="1" si="331"/>
        <v>43.629077627639909</v>
      </c>
      <c r="AE799" t="str">
        <f t="shared" ca="1" si="332"/>
        <v>Deposit</v>
      </c>
      <c r="AF799" s="1">
        <f t="shared" ca="1" si="333"/>
        <v>391.64090099423532</v>
      </c>
      <c r="AG799" t="str">
        <f t="shared" ca="1" si="334"/>
        <v>Inactive</v>
      </c>
      <c r="AH799" s="3">
        <f t="shared" si="335"/>
        <v>45810</v>
      </c>
      <c r="AI799">
        <f t="shared" ca="1" si="336"/>
        <v>90.677966101694921</v>
      </c>
    </row>
    <row r="800" spans="1:35" x14ac:dyDescent="0.35">
      <c r="A800">
        <v>124254</v>
      </c>
      <c r="B800" s="5" t="s">
        <v>826</v>
      </c>
      <c r="C800" s="3">
        <v>44291</v>
      </c>
      <c r="D800" s="3">
        <v>44291</v>
      </c>
      <c r="E800" s="6">
        <v>4237</v>
      </c>
      <c r="F800" t="s">
        <v>26</v>
      </c>
      <c r="G800" s="6">
        <v>4237</v>
      </c>
      <c r="H800" t="str">
        <f t="shared" si="312"/>
        <v>Active</v>
      </c>
      <c r="I800">
        <f t="shared" si="313"/>
        <v>8.0831408775981526</v>
      </c>
      <c r="J800">
        <f t="shared" si="337"/>
        <v>91.916859122401846</v>
      </c>
      <c r="K800" s="3">
        <v>44364</v>
      </c>
      <c r="L800" s="1">
        <f t="shared" ca="1" si="314"/>
        <v>2577.7948926241256</v>
      </c>
      <c r="M800" t="s">
        <v>895</v>
      </c>
      <c r="N800" s="1">
        <f t="shared" ca="1" si="315"/>
        <v>1659.2051073758744</v>
      </c>
      <c r="O800" t="str">
        <f t="shared" ca="1" si="316"/>
        <v>Active</v>
      </c>
      <c r="P800">
        <f t="shared" ca="1" si="317"/>
        <v>10.508083140877599</v>
      </c>
      <c r="Q800" s="3">
        <f t="shared" ca="1" si="318"/>
        <v>44412</v>
      </c>
      <c r="R800" s="1">
        <f t="shared" ca="1" si="319"/>
        <v>1181.7663180578031</v>
      </c>
      <c r="S800" t="str">
        <f t="shared" ca="1" si="320"/>
        <v>Withdrawal</v>
      </c>
      <c r="T800" s="1">
        <f t="shared" ca="1" si="321"/>
        <v>477.43878931807126</v>
      </c>
      <c r="U800" t="str">
        <f t="shared" ca="1" si="322"/>
        <v>Active</v>
      </c>
      <c r="V800">
        <f t="shared" ca="1" si="323"/>
        <v>9.122401847575059</v>
      </c>
      <c r="W800" s="3">
        <f t="shared" ca="1" si="324"/>
        <v>44413</v>
      </c>
      <c r="X800" s="1">
        <f t="shared" ca="1" si="325"/>
        <v>283.52774014785223</v>
      </c>
      <c r="Y800" t="str">
        <f t="shared" ca="1" si="326"/>
        <v>Withdrawal</v>
      </c>
      <c r="Z800" s="1">
        <f t="shared" ca="1" si="327"/>
        <v>193.91104917021903</v>
      </c>
      <c r="AA800" t="str">
        <f t="shared" ca="1" si="328"/>
        <v>Inactive</v>
      </c>
      <c r="AB800">
        <f t="shared" ca="1" si="329"/>
        <v>75.750577367205537</v>
      </c>
      <c r="AC800" s="3">
        <f t="shared" ca="1" si="330"/>
        <v>45109</v>
      </c>
      <c r="AD800" s="1">
        <f t="shared" ca="1" si="331"/>
        <v>116.82177301336007</v>
      </c>
      <c r="AE800" t="str">
        <f t="shared" ca="1" si="332"/>
        <v>Deposit</v>
      </c>
      <c r="AF800" s="1">
        <f t="shared" ca="1" si="333"/>
        <v>310.73282218357912</v>
      </c>
      <c r="AG800" t="str">
        <f t="shared" ca="1" si="334"/>
        <v>Inactive</v>
      </c>
      <c r="AH800" s="3">
        <f t="shared" si="335"/>
        <v>45810</v>
      </c>
      <c r="AI800">
        <f t="shared" ca="1" si="336"/>
        <v>90.677966101694921</v>
      </c>
    </row>
    <row r="801" spans="1:35" x14ac:dyDescent="0.35">
      <c r="A801">
        <v>124255</v>
      </c>
      <c r="B801" s="5" t="s">
        <v>827</v>
      </c>
      <c r="C801" s="3">
        <v>44113</v>
      </c>
      <c r="D801" s="3">
        <v>44113</v>
      </c>
      <c r="E801" s="6">
        <v>2188</v>
      </c>
      <c r="F801" t="s">
        <v>26</v>
      </c>
      <c r="G801" s="6">
        <v>2188</v>
      </c>
      <c r="H801" t="str">
        <f t="shared" si="312"/>
        <v>Active</v>
      </c>
      <c r="I801">
        <f t="shared" si="313"/>
        <v>8.0831408775981526</v>
      </c>
      <c r="J801">
        <f t="shared" si="337"/>
        <v>91.916859122401846</v>
      </c>
      <c r="K801" s="3">
        <v>44249</v>
      </c>
      <c r="L801" s="1">
        <f t="shared" ca="1" si="314"/>
        <v>1344.5841243134239</v>
      </c>
      <c r="M801" t="s">
        <v>896</v>
      </c>
      <c r="N801" s="1">
        <f t="shared" ca="1" si="315"/>
        <v>3532.5841243134237</v>
      </c>
      <c r="O801" t="str">
        <f t="shared" ca="1" si="316"/>
        <v>Active</v>
      </c>
      <c r="P801">
        <f t="shared" ca="1" si="317"/>
        <v>10.508083140877599</v>
      </c>
      <c r="Q801" s="3">
        <f t="shared" ca="1" si="318"/>
        <v>44405</v>
      </c>
      <c r="R801" s="1">
        <f t="shared" ca="1" si="319"/>
        <v>1482.6852845220928</v>
      </c>
      <c r="S801" t="str">
        <f t="shared" ca="1" si="320"/>
        <v>Deposit</v>
      </c>
      <c r="T801" s="1">
        <f t="shared" ca="1" si="321"/>
        <v>3534.5841243134237</v>
      </c>
      <c r="U801" t="str">
        <f t="shared" ca="1" si="322"/>
        <v>Inactive</v>
      </c>
      <c r="V801">
        <f t="shared" ca="1" si="323"/>
        <v>9.122401847575059</v>
      </c>
      <c r="W801" s="3">
        <f t="shared" ca="1" si="324"/>
        <v>44604</v>
      </c>
      <c r="X801" s="1">
        <f t="shared" ca="1" si="325"/>
        <v>2923.5209317600061</v>
      </c>
      <c r="Y801" t="str">
        <f t="shared" ca="1" si="326"/>
        <v>Withdrawal</v>
      </c>
      <c r="Z801" s="1">
        <f t="shared" ca="1" si="327"/>
        <v>611.06319255341759</v>
      </c>
      <c r="AA801" t="str">
        <f t="shared" ca="1" si="328"/>
        <v>Inactive</v>
      </c>
      <c r="AB801">
        <f t="shared" ca="1" si="329"/>
        <v>75.750577367205537</v>
      </c>
      <c r="AC801" s="3">
        <f t="shared" ca="1" si="330"/>
        <v>44971</v>
      </c>
      <c r="AD801" s="1">
        <f t="shared" ca="1" si="331"/>
        <v>96.661330591520439</v>
      </c>
      <c r="AE801" t="str">
        <f t="shared" ca="1" si="332"/>
        <v>Deposit</v>
      </c>
      <c r="AF801" s="1">
        <f t="shared" ca="1" si="333"/>
        <v>707.72452314493808</v>
      </c>
      <c r="AG801" t="str">
        <f t="shared" ca="1" si="334"/>
        <v>Inactive</v>
      </c>
      <c r="AH801" s="3">
        <f t="shared" si="335"/>
        <v>45810</v>
      </c>
      <c r="AI801">
        <f t="shared" ca="1" si="336"/>
        <v>90.677966101694921</v>
      </c>
    </row>
    <row r="802" spans="1:35" x14ac:dyDescent="0.35">
      <c r="A802">
        <v>124256</v>
      </c>
      <c r="B802" s="5" t="s">
        <v>828</v>
      </c>
      <c r="C802" s="3">
        <v>43946</v>
      </c>
      <c r="D802" s="3">
        <v>43946</v>
      </c>
      <c r="E802" s="6">
        <v>8321</v>
      </c>
      <c r="F802" t="s">
        <v>26</v>
      </c>
      <c r="G802" s="6">
        <v>8321</v>
      </c>
      <c r="H802" t="str">
        <f t="shared" si="312"/>
        <v>Active</v>
      </c>
      <c r="I802">
        <f t="shared" si="313"/>
        <v>8.0831408775981526</v>
      </c>
      <c r="J802">
        <f t="shared" si="337"/>
        <v>91.916859122401846</v>
      </c>
      <c r="K802" s="3">
        <v>44071</v>
      </c>
      <c r="L802" s="1">
        <f t="shared" ca="1" si="314"/>
        <v>7444.1881157800472</v>
      </c>
      <c r="M802" t="s">
        <v>896</v>
      </c>
      <c r="N802" s="1">
        <f t="shared" ca="1" si="315"/>
        <v>15765.188115780047</v>
      </c>
      <c r="O802" t="str">
        <f t="shared" ca="1" si="316"/>
        <v>Active</v>
      </c>
      <c r="P802">
        <f t="shared" ca="1" si="317"/>
        <v>10.508083140877599</v>
      </c>
      <c r="Q802" s="3">
        <f t="shared" ca="1" si="318"/>
        <v>44103</v>
      </c>
      <c r="R802" s="1">
        <f t="shared" ca="1" si="319"/>
        <v>13119.290634257301</v>
      </c>
      <c r="S802" t="str">
        <f t="shared" ca="1" si="320"/>
        <v>Deposit</v>
      </c>
      <c r="T802" s="1">
        <f t="shared" ca="1" si="321"/>
        <v>15767.188115780047</v>
      </c>
      <c r="U802" t="str">
        <f t="shared" ca="1" si="322"/>
        <v>Inactive</v>
      </c>
      <c r="V802">
        <f t="shared" ca="1" si="323"/>
        <v>9.122401847575059</v>
      </c>
      <c r="W802" s="3">
        <f t="shared" ca="1" si="324"/>
        <v>44298</v>
      </c>
      <c r="X802" s="1">
        <f t="shared" ca="1" si="325"/>
        <v>3536.7680081635917</v>
      </c>
      <c r="Y802" t="str">
        <f t="shared" ca="1" si="326"/>
        <v>Deposit</v>
      </c>
      <c r="Z802" s="1">
        <f t="shared" ca="1" si="327"/>
        <v>19303.956123943637</v>
      </c>
      <c r="AA802" t="str">
        <f t="shared" ca="1" si="328"/>
        <v>Active</v>
      </c>
      <c r="AB802">
        <f t="shared" ca="1" si="329"/>
        <v>75.750577367205537</v>
      </c>
      <c r="AC802" s="3">
        <f t="shared" ca="1" si="330"/>
        <v>44410</v>
      </c>
      <c r="AD802" s="1">
        <f t="shared" ca="1" si="331"/>
        <v>11908.288249473369</v>
      </c>
      <c r="AE802" t="str">
        <f t="shared" ca="1" si="332"/>
        <v>Deposit</v>
      </c>
      <c r="AF802" s="1">
        <f t="shared" ca="1" si="333"/>
        <v>31212.244373417008</v>
      </c>
      <c r="AG802" t="str">
        <f t="shared" ca="1" si="334"/>
        <v>Inactive</v>
      </c>
      <c r="AH802" s="3">
        <f t="shared" si="335"/>
        <v>45810</v>
      </c>
      <c r="AI802">
        <f t="shared" ca="1" si="336"/>
        <v>90.677966101694921</v>
      </c>
    </row>
    <row r="803" spans="1:35" x14ac:dyDescent="0.35">
      <c r="A803">
        <v>124257</v>
      </c>
      <c r="B803" s="5" t="s">
        <v>829</v>
      </c>
      <c r="C803" s="3">
        <v>44088</v>
      </c>
      <c r="D803" s="3">
        <v>44088</v>
      </c>
      <c r="E803" s="6">
        <v>4789</v>
      </c>
      <c r="F803" t="s">
        <v>26</v>
      </c>
      <c r="G803" s="6">
        <v>4789</v>
      </c>
      <c r="H803" t="str">
        <f t="shared" si="312"/>
        <v>Active</v>
      </c>
      <c r="I803">
        <f t="shared" si="313"/>
        <v>8.0831408775981526</v>
      </c>
      <c r="J803">
        <f t="shared" si="337"/>
        <v>91.916859122401846</v>
      </c>
      <c r="K803" s="3">
        <v>44188</v>
      </c>
      <c r="L803" s="1">
        <f t="shared" ca="1" si="314"/>
        <v>774.0886452091604</v>
      </c>
      <c r="M803" t="s">
        <v>895</v>
      </c>
      <c r="N803" s="1">
        <f t="shared" ca="1" si="315"/>
        <v>4014.9113547908396</v>
      </c>
      <c r="O803" t="str">
        <f t="shared" ca="1" si="316"/>
        <v>Inactive</v>
      </c>
      <c r="P803">
        <f t="shared" ca="1" si="317"/>
        <v>10.508083140877599</v>
      </c>
      <c r="Q803" s="3">
        <f t="shared" ca="1" si="318"/>
        <v>44385</v>
      </c>
      <c r="R803" s="1">
        <f t="shared" ca="1" si="319"/>
        <v>466.45307467394889</v>
      </c>
      <c r="S803" t="str">
        <f t="shared" ca="1" si="320"/>
        <v>Withdrawal</v>
      </c>
      <c r="T803" s="1">
        <f t="shared" ca="1" si="321"/>
        <v>3548.4582801168908</v>
      </c>
      <c r="U803" t="str">
        <f t="shared" ca="1" si="322"/>
        <v>Inactive</v>
      </c>
      <c r="V803">
        <f t="shared" ca="1" si="323"/>
        <v>9.122401847575059</v>
      </c>
      <c r="W803" s="3">
        <f t="shared" ca="1" si="324"/>
        <v>44581</v>
      </c>
      <c r="X803" s="1">
        <f t="shared" ca="1" si="325"/>
        <v>243.35165909621017</v>
      </c>
      <c r="Y803" t="str">
        <f t="shared" ca="1" si="326"/>
        <v>Deposit</v>
      </c>
      <c r="Z803" s="1">
        <f t="shared" ca="1" si="327"/>
        <v>3791.8099392131012</v>
      </c>
      <c r="AA803" t="str">
        <f t="shared" ca="1" si="328"/>
        <v>Inactive</v>
      </c>
      <c r="AB803">
        <f t="shared" ca="1" si="329"/>
        <v>75.750577367205537</v>
      </c>
      <c r="AC803" s="3">
        <f t="shared" ca="1" si="330"/>
        <v>44883</v>
      </c>
      <c r="AD803" s="1">
        <f t="shared" ca="1" si="331"/>
        <v>1912.2766211665692</v>
      </c>
      <c r="AE803" t="str">
        <f t="shared" ca="1" si="332"/>
        <v>Deposit</v>
      </c>
      <c r="AF803" s="1">
        <f t="shared" ca="1" si="333"/>
        <v>5704.0865603796701</v>
      </c>
      <c r="AG803" t="str">
        <f t="shared" ca="1" si="334"/>
        <v>Inactive</v>
      </c>
      <c r="AH803" s="3">
        <f t="shared" si="335"/>
        <v>45810</v>
      </c>
      <c r="AI803">
        <f t="shared" ca="1" si="336"/>
        <v>90.677966101694921</v>
      </c>
    </row>
    <row r="804" spans="1:35" x14ac:dyDescent="0.35">
      <c r="A804">
        <v>124258</v>
      </c>
      <c r="B804" s="5" t="s">
        <v>830</v>
      </c>
      <c r="C804" s="3">
        <v>44980</v>
      </c>
      <c r="D804" s="3">
        <v>44980</v>
      </c>
      <c r="E804" s="6">
        <v>1059</v>
      </c>
      <c r="F804" t="s">
        <v>26</v>
      </c>
      <c r="G804" s="6">
        <v>1059</v>
      </c>
      <c r="H804" t="str">
        <f t="shared" si="312"/>
        <v>Active</v>
      </c>
      <c r="I804">
        <f t="shared" si="313"/>
        <v>8.0831408775981526</v>
      </c>
      <c r="J804">
        <f t="shared" si="337"/>
        <v>91.916859122401846</v>
      </c>
      <c r="K804" s="3">
        <v>45154</v>
      </c>
      <c r="L804" s="1">
        <f t="shared" ca="1" si="314"/>
        <v>577.95125469951518</v>
      </c>
      <c r="M804" t="s">
        <v>895</v>
      </c>
      <c r="N804" s="1">
        <f t="shared" ca="1" si="315"/>
        <v>481.04874530048482</v>
      </c>
      <c r="O804" t="str">
        <f t="shared" ca="1" si="316"/>
        <v>Inactive</v>
      </c>
      <c r="P804">
        <f t="shared" ca="1" si="317"/>
        <v>10.508083140877599</v>
      </c>
      <c r="Q804" s="3">
        <f t="shared" ca="1" si="318"/>
        <v>45346</v>
      </c>
      <c r="R804" s="1">
        <f t="shared" ca="1" si="319"/>
        <v>120.93771404472872</v>
      </c>
      <c r="S804" t="str">
        <f t="shared" ca="1" si="320"/>
        <v>Withdrawal</v>
      </c>
      <c r="T804" s="1">
        <f t="shared" ca="1" si="321"/>
        <v>360.11103125575607</v>
      </c>
      <c r="U804" t="str">
        <f t="shared" ca="1" si="322"/>
        <v>Active</v>
      </c>
      <c r="V804">
        <f t="shared" ca="1" si="323"/>
        <v>9.122401847575059</v>
      </c>
      <c r="W804" s="3">
        <f t="shared" ca="1" si="324"/>
        <v>45383</v>
      </c>
      <c r="X804" s="1">
        <f t="shared" ca="1" si="325"/>
        <v>328.98702364678809</v>
      </c>
      <c r="Y804" t="str">
        <f t="shared" ca="1" si="326"/>
        <v>Deposit</v>
      </c>
      <c r="Z804" s="1">
        <f t="shared" ca="1" si="327"/>
        <v>689.09805490254416</v>
      </c>
      <c r="AA804" t="str">
        <f t="shared" ca="1" si="328"/>
        <v>Inactive</v>
      </c>
      <c r="AB804">
        <f t="shared" ca="1" si="329"/>
        <v>75.750577367205537</v>
      </c>
      <c r="AC804" s="3">
        <f t="shared" ca="1" si="330"/>
        <v>45984</v>
      </c>
      <c r="AD804" s="1">
        <f t="shared" ca="1" si="331"/>
        <v>510.36599117004465</v>
      </c>
      <c r="AE804" t="str">
        <f t="shared" ca="1" si="332"/>
        <v>Deposit</v>
      </c>
      <c r="AF804" s="1">
        <f t="shared" ca="1" si="333"/>
        <v>1199.4640460725889</v>
      </c>
      <c r="AG804" t="e">
        <f t="shared" ca="1" si="334"/>
        <v>#NUM!</v>
      </c>
      <c r="AH804" s="3">
        <f t="shared" si="335"/>
        <v>45810</v>
      </c>
      <c r="AI804">
        <f t="shared" ca="1" si="336"/>
        <v>90.677966101694921</v>
      </c>
    </row>
    <row r="805" spans="1:35" x14ac:dyDescent="0.35">
      <c r="A805">
        <v>124259</v>
      </c>
      <c r="B805" s="5" t="s">
        <v>831</v>
      </c>
      <c r="C805" s="3">
        <v>44405</v>
      </c>
      <c r="D805" s="3">
        <v>44405</v>
      </c>
      <c r="E805" s="6">
        <v>6244</v>
      </c>
      <c r="F805" t="s">
        <v>26</v>
      </c>
      <c r="G805" s="6">
        <v>6244</v>
      </c>
      <c r="H805" t="str">
        <f t="shared" si="312"/>
        <v>Active</v>
      </c>
      <c r="I805">
        <f t="shared" si="313"/>
        <v>8.0831408775981526</v>
      </c>
      <c r="J805">
        <f t="shared" si="337"/>
        <v>91.916859122401846</v>
      </c>
      <c r="K805" s="3">
        <v>44440</v>
      </c>
      <c r="L805" s="1">
        <f t="shared" ca="1" si="314"/>
        <v>5525.817933213707</v>
      </c>
      <c r="M805" t="s">
        <v>896</v>
      </c>
      <c r="N805" s="1">
        <f t="shared" ca="1" si="315"/>
        <v>11769.817933213708</v>
      </c>
      <c r="O805" t="str">
        <f t="shared" ca="1" si="316"/>
        <v>Active</v>
      </c>
      <c r="P805">
        <f t="shared" ca="1" si="317"/>
        <v>10.508083140877599</v>
      </c>
      <c r="Q805" s="3">
        <f t="shared" ca="1" si="318"/>
        <v>44505</v>
      </c>
      <c r="R805" s="1">
        <f t="shared" ca="1" si="319"/>
        <v>9268.0302435542289</v>
      </c>
      <c r="S805" t="str">
        <f t="shared" ca="1" si="320"/>
        <v>Withdrawal</v>
      </c>
      <c r="T805" s="1">
        <f t="shared" ca="1" si="321"/>
        <v>2501.7876896594789</v>
      </c>
      <c r="U805" t="str">
        <f t="shared" ca="1" si="322"/>
        <v>Active</v>
      </c>
      <c r="V805">
        <f t="shared" ca="1" si="323"/>
        <v>9.122401847575059</v>
      </c>
      <c r="W805" s="3">
        <f t="shared" ca="1" si="324"/>
        <v>44638</v>
      </c>
      <c r="X805" s="1">
        <f t="shared" ca="1" si="325"/>
        <v>2499.7251682804972</v>
      </c>
      <c r="Y805" t="str">
        <f t="shared" ca="1" si="326"/>
        <v>Withdrawal</v>
      </c>
      <c r="Z805" s="1">
        <f t="shared" ca="1" si="327"/>
        <v>2.062521378981728</v>
      </c>
      <c r="AA805" t="str">
        <f t="shared" ca="1" si="328"/>
        <v>Inactive</v>
      </c>
      <c r="AB805">
        <f t="shared" ca="1" si="329"/>
        <v>75.750577367205537</v>
      </c>
      <c r="AC805" s="3">
        <f t="shared" ca="1" si="330"/>
        <v>45194</v>
      </c>
      <c r="AD805" s="1">
        <f t="shared" ca="1" si="331"/>
        <v>9.7842850676609444E-2</v>
      </c>
      <c r="AE805" t="str">
        <f t="shared" ca="1" si="332"/>
        <v>Deposit</v>
      </c>
      <c r="AF805" s="1">
        <f t="shared" ca="1" si="333"/>
        <v>2.1603642296583376</v>
      </c>
      <c r="AG805" t="str">
        <f t="shared" ca="1" si="334"/>
        <v>Inactive</v>
      </c>
      <c r="AH805" s="3">
        <f t="shared" si="335"/>
        <v>45810</v>
      </c>
      <c r="AI805">
        <f t="shared" ca="1" si="336"/>
        <v>90.677966101694921</v>
      </c>
    </row>
    <row r="806" spans="1:35" x14ac:dyDescent="0.35">
      <c r="A806">
        <v>124260</v>
      </c>
      <c r="B806" s="5" t="s">
        <v>832</v>
      </c>
      <c r="C806" s="3">
        <v>44564</v>
      </c>
      <c r="D806" s="3">
        <v>44564</v>
      </c>
      <c r="E806" s="6">
        <v>9541</v>
      </c>
      <c r="F806" t="s">
        <v>26</v>
      </c>
      <c r="G806" s="6">
        <v>9541</v>
      </c>
      <c r="H806" t="str">
        <f t="shared" si="312"/>
        <v>Active</v>
      </c>
      <c r="I806">
        <f t="shared" si="313"/>
        <v>8.0831408775981526</v>
      </c>
      <c r="J806">
        <f t="shared" si="337"/>
        <v>91.916859122401846</v>
      </c>
      <c r="K806" s="3">
        <v>44699</v>
      </c>
      <c r="L806" s="1">
        <f t="shared" ca="1" si="314"/>
        <v>8506.0384129696249</v>
      </c>
      <c r="M806" t="s">
        <v>895</v>
      </c>
      <c r="N806" s="1">
        <f t="shared" ca="1" si="315"/>
        <v>1034.9615870303751</v>
      </c>
      <c r="O806" t="str">
        <f t="shared" ca="1" si="316"/>
        <v>Active</v>
      </c>
      <c r="P806">
        <f t="shared" ca="1" si="317"/>
        <v>10.508083140877599</v>
      </c>
      <c r="Q806" s="3">
        <f t="shared" ca="1" si="318"/>
        <v>44736</v>
      </c>
      <c r="R806" s="1">
        <f t="shared" ca="1" si="319"/>
        <v>157.39612358642728</v>
      </c>
      <c r="S806" t="str">
        <f t="shared" ca="1" si="320"/>
        <v>Deposit</v>
      </c>
      <c r="T806" s="1">
        <f t="shared" ca="1" si="321"/>
        <v>1036.9615870303751</v>
      </c>
      <c r="U806" t="str">
        <f t="shared" ca="1" si="322"/>
        <v>Active</v>
      </c>
      <c r="V806">
        <f t="shared" ca="1" si="323"/>
        <v>9.122401847575059</v>
      </c>
      <c r="W806" s="3">
        <f t="shared" ca="1" si="324"/>
        <v>44787</v>
      </c>
      <c r="X806" s="1">
        <f t="shared" ca="1" si="325"/>
        <v>144.82450369219461</v>
      </c>
      <c r="Y806" t="str">
        <f t="shared" ca="1" si="326"/>
        <v>Withdrawal</v>
      </c>
      <c r="Z806" s="1">
        <f t="shared" ca="1" si="327"/>
        <v>892.13708333818045</v>
      </c>
      <c r="AA806" t="str">
        <f t="shared" ca="1" si="328"/>
        <v>Active</v>
      </c>
      <c r="AB806">
        <f t="shared" ca="1" si="329"/>
        <v>75.750577367205537</v>
      </c>
      <c r="AC806" s="3">
        <f t="shared" ca="1" si="330"/>
        <v>44814</v>
      </c>
      <c r="AD806" s="1">
        <f t="shared" ca="1" si="331"/>
        <v>73.694514972862535</v>
      </c>
      <c r="AE806" t="str">
        <f t="shared" ca="1" si="332"/>
        <v>Deposit</v>
      </c>
      <c r="AF806" s="1">
        <f t="shared" ca="1" si="333"/>
        <v>965.83159831104297</v>
      </c>
      <c r="AG806" t="str">
        <f t="shared" ca="1" si="334"/>
        <v>Inactive</v>
      </c>
      <c r="AH806" s="3">
        <f t="shared" si="335"/>
        <v>45810</v>
      </c>
      <c r="AI806">
        <f t="shared" ca="1" si="336"/>
        <v>90.677966101694921</v>
      </c>
    </row>
    <row r="807" spans="1:35" x14ac:dyDescent="0.35">
      <c r="A807">
        <v>124261</v>
      </c>
      <c r="B807" s="5" t="s">
        <v>833</v>
      </c>
      <c r="C807" s="3">
        <v>44394</v>
      </c>
      <c r="D807" s="3">
        <v>44394</v>
      </c>
      <c r="E807" s="6">
        <v>8808</v>
      </c>
      <c r="F807" t="s">
        <v>26</v>
      </c>
      <c r="G807" s="6">
        <v>8808</v>
      </c>
      <c r="H807" t="str">
        <f t="shared" si="312"/>
        <v>Active</v>
      </c>
      <c r="I807">
        <f t="shared" si="313"/>
        <v>8.0831408775981526</v>
      </c>
      <c r="J807">
        <f t="shared" si="337"/>
        <v>91.916859122401846</v>
      </c>
      <c r="K807" s="3">
        <v>44488</v>
      </c>
      <c r="L807" s="1">
        <f t="shared" ca="1" si="314"/>
        <v>3263.1843654070899</v>
      </c>
      <c r="M807" t="s">
        <v>896</v>
      </c>
      <c r="N807" s="1">
        <f t="shared" ca="1" si="315"/>
        <v>12071.184365407091</v>
      </c>
      <c r="O807" t="str">
        <f t="shared" ca="1" si="316"/>
        <v>Active</v>
      </c>
      <c r="P807">
        <f t="shared" ca="1" si="317"/>
        <v>10.508083140877599</v>
      </c>
      <c r="Q807" s="3">
        <f t="shared" ca="1" si="318"/>
        <v>44591</v>
      </c>
      <c r="R807" s="1">
        <f t="shared" ca="1" si="319"/>
        <v>7341.3897571403586</v>
      </c>
      <c r="S807" t="str">
        <f t="shared" ca="1" si="320"/>
        <v>Deposit</v>
      </c>
      <c r="T807" s="1">
        <f t="shared" ca="1" si="321"/>
        <v>12073.184365407091</v>
      </c>
      <c r="U807" t="str">
        <f t="shared" ca="1" si="322"/>
        <v>Active</v>
      </c>
      <c r="V807">
        <f t="shared" ca="1" si="323"/>
        <v>9.122401847575059</v>
      </c>
      <c r="W807" s="3">
        <f t="shared" ca="1" si="324"/>
        <v>44713</v>
      </c>
      <c r="X807" s="1">
        <f t="shared" ca="1" si="325"/>
        <v>6476.7707273590822</v>
      </c>
      <c r="Y807" t="str">
        <f t="shared" ca="1" si="326"/>
        <v>Deposit</v>
      </c>
      <c r="Z807" s="1">
        <f t="shared" ca="1" si="327"/>
        <v>18549.955092766173</v>
      </c>
      <c r="AA807" t="str">
        <f t="shared" ca="1" si="328"/>
        <v>Inactive</v>
      </c>
      <c r="AB807">
        <f t="shared" ca="1" si="329"/>
        <v>75.750577367205537</v>
      </c>
      <c r="AC807" s="3">
        <f t="shared" ca="1" si="330"/>
        <v>45142</v>
      </c>
      <c r="AD807" s="1">
        <f t="shared" ca="1" si="331"/>
        <v>6000.7360080949256</v>
      </c>
      <c r="AE807" t="str">
        <f t="shared" ca="1" si="332"/>
        <v>Withdrawal</v>
      </c>
      <c r="AF807" s="1">
        <f t="shared" ca="1" si="333"/>
        <v>12549.219084671247</v>
      </c>
      <c r="AG807" t="str">
        <f t="shared" ca="1" si="334"/>
        <v>Inactive</v>
      </c>
      <c r="AH807" s="3">
        <f t="shared" si="335"/>
        <v>45810</v>
      </c>
      <c r="AI807">
        <f t="shared" ca="1" si="336"/>
        <v>90.677966101694921</v>
      </c>
    </row>
    <row r="808" spans="1:35" x14ac:dyDescent="0.35">
      <c r="A808">
        <v>124262</v>
      </c>
      <c r="B808" s="5" t="s">
        <v>834</v>
      </c>
      <c r="C808" s="3">
        <v>43908</v>
      </c>
      <c r="D808" s="3">
        <v>43908</v>
      </c>
      <c r="E808" s="6">
        <v>833</v>
      </c>
      <c r="F808" t="s">
        <v>26</v>
      </c>
      <c r="G808" s="6">
        <v>833</v>
      </c>
      <c r="H808" t="str">
        <f t="shared" si="312"/>
        <v>Active</v>
      </c>
      <c r="I808">
        <f t="shared" si="313"/>
        <v>8.0831408775981526</v>
      </c>
      <c r="J808">
        <f t="shared" si="337"/>
        <v>91.916859122401846</v>
      </c>
      <c r="K808" s="3">
        <v>43917</v>
      </c>
      <c r="L808" s="1">
        <f t="shared" ca="1" si="314"/>
        <v>435.57844188632674</v>
      </c>
      <c r="M808" t="s">
        <v>895</v>
      </c>
      <c r="N808" s="1">
        <f t="shared" ca="1" si="315"/>
        <v>397.42155811367326</v>
      </c>
      <c r="O808" t="str">
        <f t="shared" ca="1" si="316"/>
        <v>Active</v>
      </c>
      <c r="P808">
        <f t="shared" ca="1" si="317"/>
        <v>10.508083140877599</v>
      </c>
      <c r="Q808" s="3">
        <f t="shared" ca="1" si="318"/>
        <v>43984</v>
      </c>
      <c r="R808" s="1">
        <f t="shared" ca="1" si="319"/>
        <v>367.77144112615275</v>
      </c>
      <c r="S808" t="str">
        <f t="shared" ca="1" si="320"/>
        <v>Deposit</v>
      </c>
      <c r="T808" s="1">
        <f t="shared" ca="1" si="321"/>
        <v>399.42155811367326</v>
      </c>
      <c r="U808" t="str">
        <f t="shared" ca="1" si="322"/>
        <v>Inactive</v>
      </c>
      <c r="V808">
        <f t="shared" ca="1" si="323"/>
        <v>9.122401847575059</v>
      </c>
      <c r="W808" s="3">
        <f t="shared" ca="1" si="324"/>
        <v>44181</v>
      </c>
      <c r="X808" s="1">
        <f t="shared" ca="1" si="325"/>
        <v>157.30893279487211</v>
      </c>
      <c r="Y808" t="str">
        <f t="shared" ca="1" si="326"/>
        <v>Withdrawal</v>
      </c>
      <c r="Z808" s="1">
        <f t="shared" ca="1" si="327"/>
        <v>242.11262531880115</v>
      </c>
      <c r="AA808" t="str">
        <f t="shared" ca="1" si="328"/>
        <v>Inactive</v>
      </c>
      <c r="AB808">
        <f t="shared" ca="1" si="329"/>
        <v>75.750577367205537</v>
      </c>
      <c r="AC808" s="3">
        <f t="shared" ca="1" si="330"/>
        <v>44811</v>
      </c>
      <c r="AD808" s="1">
        <f t="shared" ca="1" si="331"/>
        <v>238.40593659072306</v>
      </c>
      <c r="AE808" t="str">
        <f t="shared" ca="1" si="332"/>
        <v>Withdrawal</v>
      </c>
      <c r="AF808" s="1">
        <f t="shared" ca="1" si="333"/>
        <v>3.7066887280780918</v>
      </c>
      <c r="AG808" t="str">
        <f t="shared" ca="1" si="334"/>
        <v>Inactive</v>
      </c>
      <c r="AH808" s="3">
        <f t="shared" si="335"/>
        <v>45810</v>
      </c>
      <c r="AI808">
        <f t="shared" ca="1" si="336"/>
        <v>90.677966101694921</v>
      </c>
    </row>
    <row r="809" spans="1:35" x14ac:dyDescent="0.35">
      <c r="A809">
        <v>124263</v>
      </c>
      <c r="B809" s="5" t="s">
        <v>835</v>
      </c>
      <c r="C809" s="3">
        <v>44028</v>
      </c>
      <c r="D809" s="3">
        <v>44028</v>
      </c>
      <c r="E809" s="6">
        <v>4922</v>
      </c>
      <c r="F809" t="s">
        <v>26</v>
      </c>
      <c r="G809" s="6">
        <v>4922</v>
      </c>
      <c r="H809" t="str">
        <f t="shared" si="312"/>
        <v>Inactive</v>
      </c>
      <c r="I809">
        <f t="shared" si="313"/>
        <v>8.0831408775981526</v>
      </c>
      <c r="J809">
        <f t="shared" si="337"/>
        <v>91.916859122401846</v>
      </c>
      <c r="K809" s="3">
        <v>44217</v>
      </c>
      <c r="L809" s="1">
        <f t="shared" ca="1" si="314"/>
        <v>1760.1060533981974</v>
      </c>
      <c r="M809" t="s">
        <v>895</v>
      </c>
      <c r="N809" s="1">
        <f t="shared" ca="1" si="315"/>
        <v>3161.8939466018028</v>
      </c>
      <c r="O809" t="str">
        <f t="shared" ca="1" si="316"/>
        <v>Active</v>
      </c>
      <c r="P809">
        <f t="shared" ca="1" si="317"/>
        <v>10.508083140877599</v>
      </c>
      <c r="Q809" s="3">
        <f t="shared" ca="1" si="318"/>
        <v>44319</v>
      </c>
      <c r="R809" s="1">
        <f t="shared" ca="1" si="319"/>
        <v>1933.946703516466</v>
      </c>
      <c r="S809" t="str">
        <f t="shared" ca="1" si="320"/>
        <v>Withdrawal</v>
      </c>
      <c r="T809" s="1">
        <f t="shared" ca="1" si="321"/>
        <v>1227.9472430853368</v>
      </c>
      <c r="U809" t="str">
        <f t="shared" ca="1" si="322"/>
        <v>Active</v>
      </c>
      <c r="V809">
        <f t="shared" ca="1" si="323"/>
        <v>9.122401847575059</v>
      </c>
      <c r="W809" s="3">
        <f t="shared" ca="1" si="324"/>
        <v>44382</v>
      </c>
      <c r="X809" s="1">
        <f t="shared" ca="1" si="325"/>
        <v>484.75568431461465</v>
      </c>
      <c r="Y809" t="str">
        <f t="shared" ca="1" si="326"/>
        <v>Withdrawal</v>
      </c>
      <c r="Z809" s="1">
        <f t="shared" ca="1" si="327"/>
        <v>743.19155877072217</v>
      </c>
      <c r="AA809" t="str">
        <f t="shared" ca="1" si="328"/>
        <v>Active</v>
      </c>
      <c r="AB809">
        <f t="shared" ca="1" si="329"/>
        <v>75.750577367205537</v>
      </c>
      <c r="AC809" s="3">
        <f t="shared" ca="1" si="330"/>
        <v>44386</v>
      </c>
      <c r="AD809" s="1">
        <f t="shared" ca="1" si="331"/>
        <v>264.29046329682461</v>
      </c>
      <c r="AE809" t="str">
        <f t="shared" ca="1" si="332"/>
        <v>Withdrawal</v>
      </c>
      <c r="AF809" s="1">
        <f t="shared" ca="1" si="333"/>
        <v>478.90109547389756</v>
      </c>
      <c r="AG809" t="str">
        <f t="shared" ca="1" si="334"/>
        <v>Inactive</v>
      </c>
      <c r="AH809" s="3">
        <f t="shared" si="335"/>
        <v>45810</v>
      </c>
      <c r="AI809">
        <f t="shared" ca="1" si="336"/>
        <v>90.677966101694921</v>
      </c>
    </row>
    <row r="810" spans="1:35" x14ac:dyDescent="0.35">
      <c r="A810">
        <v>124264</v>
      </c>
      <c r="B810" s="5" t="s">
        <v>836</v>
      </c>
      <c r="C810" s="3">
        <v>44091</v>
      </c>
      <c r="D810" s="3">
        <v>44091</v>
      </c>
      <c r="E810" s="6">
        <v>9372</v>
      </c>
      <c r="F810" t="s">
        <v>26</v>
      </c>
      <c r="G810" s="6">
        <v>9372</v>
      </c>
      <c r="H810" t="str">
        <f t="shared" si="312"/>
        <v>Active</v>
      </c>
      <c r="I810">
        <f t="shared" si="313"/>
        <v>8.0831408775981526</v>
      </c>
      <c r="J810">
        <f t="shared" si="337"/>
        <v>91.916859122401846</v>
      </c>
      <c r="K810" s="3">
        <v>44249</v>
      </c>
      <c r="L810" s="1">
        <f t="shared" ca="1" si="314"/>
        <v>8430.7862624152458</v>
      </c>
      <c r="M810" t="s">
        <v>896</v>
      </c>
      <c r="N810" s="1">
        <f t="shared" ca="1" si="315"/>
        <v>17802.786262415248</v>
      </c>
      <c r="O810" t="str">
        <f t="shared" ca="1" si="316"/>
        <v>Active</v>
      </c>
      <c r="P810">
        <f t="shared" ca="1" si="317"/>
        <v>10.508083140877599</v>
      </c>
      <c r="Q810" s="3">
        <f t="shared" ca="1" si="318"/>
        <v>44365</v>
      </c>
      <c r="R810" s="1">
        <f t="shared" ca="1" si="319"/>
        <v>5356.7524062070324</v>
      </c>
      <c r="S810" t="str">
        <f t="shared" ca="1" si="320"/>
        <v>Withdrawal</v>
      </c>
      <c r="T810" s="1">
        <f t="shared" ca="1" si="321"/>
        <v>12446.033856208214</v>
      </c>
      <c r="U810" t="str">
        <f t="shared" ca="1" si="322"/>
        <v>Active</v>
      </c>
      <c r="V810">
        <f t="shared" ca="1" si="323"/>
        <v>9.122401847575059</v>
      </c>
      <c r="W810" s="3">
        <f t="shared" ca="1" si="324"/>
        <v>44376</v>
      </c>
      <c r="X810" s="1">
        <f t="shared" ca="1" si="325"/>
        <v>6810.3598595284693</v>
      </c>
      <c r="Y810" t="str">
        <f t="shared" ca="1" si="326"/>
        <v>Withdrawal</v>
      </c>
      <c r="Z810" s="1">
        <f t="shared" ca="1" si="327"/>
        <v>5635.673996679745</v>
      </c>
      <c r="AA810" t="str">
        <f t="shared" ca="1" si="328"/>
        <v>Inactive</v>
      </c>
      <c r="AB810">
        <f t="shared" ca="1" si="329"/>
        <v>75.750577367205537</v>
      </c>
      <c r="AC810" s="3">
        <f t="shared" ca="1" si="330"/>
        <v>45018</v>
      </c>
      <c r="AD810" s="1">
        <f t="shared" ca="1" si="331"/>
        <v>1894.1960529864571</v>
      </c>
      <c r="AE810" t="str">
        <f t="shared" ca="1" si="332"/>
        <v>Deposit</v>
      </c>
      <c r="AF810" s="1">
        <f t="shared" ca="1" si="333"/>
        <v>7529.8700496662022</v>
      </c>
      <c r="AG810" t="str">
        <f t="shared" ca="1" si="334"/>
        <v>Inactive</v>
      </c>
      <c r="AH810" s="3">
        <f t="shared" si="335"/>
        <v>45810</v>
      </c>
      <c r="AI810">
        <f t="shared" ca="1" si="336"/>
        <v>90.677966101694921</v>
      </c>
    </row>
    <row r="811" spans="1:35" x14ac:dyDescent="0.35">
      <c r="A811">
        <v>124265</v>
      </c>
      <c r="B811" s="5" t="s">
        <v>837</v>
      </c>
      <c r="C811" s="3">
        <v>43892</v>
      </c>
      <c r="D811" s="3">
        <v>43892</v>
      </c>
      <c r="E811" s="6">
        <v>8424</v>
      </c>
      <c r="F811" t="s">
        <v>26</v>
      </c>
      <c r="G811" s="6">
        <v>8424</v>
      </c>
      <c r="H811" t="str">
        <f t="shared" si="312"/>
        <v>Active</v>
      </c>
      <c r="I811">
        <f t="shared" si="313"/>
        <v>8.0831408775981526</v>
      </c>
      <c r="J811">
        <f t="shared" si="337"/>
        <v>91.916859122401846</v>
      </c>
      <c r="K811" s="3">
        <v>44011</v>
      </c>
      <c r="L811" s="1">
        <f t="shared" ca="1" si="314"/>
        <v>5745.4806853620694</v>
      </c>
      <c r="M811" t="s">
        <v>896</v>
      </c>
      <c r="N811" s="1">
        <f t="shared" ca="1" si="315"/>
        <v>14169.480685362068</v>
      </c>
      <c r="O811" t="str">
        <f t="shared" ca="1" si="316"/>
        <v>Active</v>
      </c>
      <c r="P811">
        <f t="shared" ca="1" si="317"/>
        <v>10.508083140877599</v>
      </c>
      <c r="Q811" s="3">
        <f t="shared" ca="1" si="318"/>
        <v>44160</v>
      </c>
      <c r="R811" s="1">
        <f t="shared" ca="1" si="319"/>
        <v>1889.8184798147136</v>
      </c>
      <c r="S811" t="str">
        <f t="shared" ca="1" si="320"/>
        <v>Deposit</v>
      </c>
      <c r="T811" s="1">
        <f t="shared" ca="1" si="321"/>
        <v>14171.480685362068</v>
      </c>
      <c r="U811" t="str">
        <f t="shared" ca="1" si="322"/>
        <v>Active</v>
      </c>
      <c r="V811">
        <f t="shared" ca="1" si="323"/>
        <v>9.122401847575059</v>
      </c>
      <c r="W811" s="3">
        <f t="shared" ca="1" si="324"/>
        <v>44167</v>
      </c>
      <c r="X811" s="1">
        <f t="shared" ca="1" si="325"/>
        <v>2337.0286445056372</v>
      </c>
      <c r="Y811" t="str">
        <f t="shared" ca="1" si="326"/>
        <v>Deposit</v>
      </c>
      <c r="Z811" s="1">
        <f t="shared" ca="1" si="327"/>
        <v>16508.509329867706</v>
      </c>
      <c r="AA811" t="str">
        <f t="shared" ca="1" si="328"/>
        <v>Inactive</v>
      </c>
      <c r="AB811">
        <f t="shared" ca="1" si="329"/>
        <v>75.750577367205537</v>
      </c>
      <c r="AC811" s="3">
        <f t="shared" ca="1" si="330"/>
        <v>44429</v>
      </c>
      <c r="AD811" s="1">
        <f t="shared" ca="1" si="331"/>
        <v>7905.9583349719514</v>
      </c>
      <c r="AE811" t="str">
        <f t="shared" ca="1" si="332"/>
        <v>Withdrawal</v>
      </c>
      <c r="AF811" s="1">
        <f t="shared" ca="1" si="333"/>
        <v>8602.5509948957551</v>
      </c>
      <c r="AG811" t="str">
        <f t="shared" ca="1" si="334"/>
        <v>Inactive</v>
      </c>
      <c r="AH811" s="3">
        <f t="shared" si="335"/>
        <v>45810</v>
      </c>
      <c r="AI811">
        <f t="shared" ca="1" si="336"/>
        <v>90.677966101694921</v>
      </c>
    </row>
    <row r="812" spans="1:35" x14ac:dyDescent="0.35">
      <c r="A812">
        <v>124266</v>
      </c>
      <c r="B812" s="5" t="s">
        <v>838</v>
      </c>
      <c r="C812" s="3">
        <v>45011</v>
      </c>
      <c r="D812" s="3">
        <v>45011</v>
      </c>
      <c r="E812" s="6">
        <v>3813</v>
      </c>
      <c r="F812" t="s">
        <v>26</v>
      </c>
      <c r="G812" s="6">
        <v>3813</v>
      </c>
      <c r="H812" t="str">
        <f t="shared" si="312"/>
        <v>Inactive</v>
      </c>
      <c r="I812">
        <f t="shared" si="313"/>
        <v>8.0831408775981526</v>
      </c>
      <c r="J812">
        <f t="shared" si="337"/>
        <v>91.916859122401846</v>
      </c>
      <c r="K812" s="3">
        <v>45194</v>
      </c>
      <c r="L812" s="1">
        <f t="shared" ca="1" si="314"/>
        <v>1752.3130625753367</v>
      </c>
      <c r="M812" t="s">
        <v>896</v>
      </c>
      <c r="N812" s="1">
        <f t="shared" ca="1" si="315"/>
        <v>5565.3130625753365</v>
      </c>
      <c r="O812" t="str">
        <f t="shared" ca="1" si="316"/>
        <v>Active</v>
      </c>
      <c r="P812">
        <f t="shared" ca="1" si="317"/>
        <v>10.508083140877599</v>
      </c>
      <c r="Q812" s="3">
        <f t="shared" ca="1" si="318"/>
        <v>45202</v>
      </c>
      <c r="R812" s="1">
        <f t="shared" ca="1" si="319"/>
        <v>4712.6027952860895</v>
      </c>
      <c r="S812" t="str">
        <f t="shared" ca="1" si="320"/>
        <v>Withdrawal</v>
      </c>
      <c r="T812" s="1">
        <f t="shared" ca="1" si="321"/>
        <v>852.71026728924699</v>
      </c>
      <c r="U812" t="str">
        <f t="shared" ca="1" si="322"/>
        <v>Active</v>
      </c>
      <c r="V812">
        <f t="shared" ca="1" si="323"/>
        <v>9.122401847575059</v>
      </c>
      <c r="W812" s="3">
        <f t="shared" ca="1" si="324"/>
        <v>45234</v>
      </c>
      <c r="X812" s="1">
        <f t="shared" ca="1" si="325"/>
        <v>121.4677549311461</v>
      </c>
      <c r="Y812" t="str">
        <f t="shared" ca="1" si="326"/>
        <v>Deposit</v>
      </c>
      <c r="Z812" s="1">
        <f t="shared" ca="1" si="327"/>
        <v>974.17802222039313</v>
      </c>
      <c r="AA812" t="str">
        <f t="shared" ca="1" si="328"/>
        <v>Inactive</v>
      </c>
      <c r="AB812">
        <f t="shared" ca="1" si="329"/>
        <v>75.750577367205537</v>
      </c>
      <c r="AC812" s="3">
        <f t="shared" ca="1" si="330"/>
        <v>45559</v>
      </c>
      <c r="AD812" s="1">
        <f t="shared" ca="1" si="331"/>
        <v>202.6861473970057</v>
      </c>
      <c r="AE812" t="str">
        <f t="shared" ca="1" si="332"/>
        <v>Withdrawal</v>
      </c>
      <c r="AF812" s="1">
        <f t="shared" ca="1" si="333"/>
        <v>771.49187482338743</v>
      </c>
      <c r="AG812" t="str">
        <f t="shared" ca="1" si="334"/>
        <v>Inactive</v>
      </c>
      <c r="AH812" s="3">
        <f t="shared" si="335"/>
        <v>45810</v>
      </c>
      <c r="AI812">
        <f t="shared" ca="1" si="336"/>
        <v>90.677966101694921</v>
      </c>
    </row>
    <row r="813" spans="1:35" x14ac:dyDescent="0.35">
      <c r="A813">
        <v>124267</v>
      </c>
      <c r="B813" s="5" t="s">
        <v>839</v>
      </c>
      <c r="C813" s="3">
        <v>44952</v>
      </c>
      <c r="D813" s="3">
        <v>44952</v>
      </c>
      <c r="E813" s="6">
        <v>2927</v>
      </c>
      <c r="F813" t="s">
        <v>26</v>
      </c>
      <c r="G813" s="6">
        <v>2927</v>
      </c>
      <c r="H813" t="str">
        <f t="shared" si="312"/>
        <v>Active</v>
      </c>
      <c r="I813">
        <f t="shared" si="313"/>
        <v>8.0831408775981526</v>
      </c>
      <c r="J813">
        <f t="shared" si="337"/>
        <v>91.916859122401846</v>
      </c>
      <c r="K813" s="3">
        <v>45129</v>
      </c>
      <c r="L813" s="1">
        <f t="shared" ca="1" si="314"/>
        <v>1313.031162954001</v>
      </c>
      <c r="M813" t="s">
        <v>895</v>
      </c>
      <c r="N813" s="1">
        <f t="shared" ca="1" si="315"/>
        <v>1613.968837045999</v>
      </c>
      <c r="O813" t="str">
        <f t="shared" ca="1" si="316"/>
        <v>Active</v>
      </c>
      <c r="P813">
        <f t="shared" ca="1" si="317"/>
        <v>10.508083140877599</v>
      </c>
      <c r="Q813" s="3">
        <f t="shared" ca="1" si="318"/>
        <v>45172</v>
      </c>
      <c r="R813" s="1">
        <f t="shared" ca="1" si="319"/>
        <v>56.040146194516197</v>
      </c>
      <c r="S813" t="str">
        <f t="shared" ca="1" si="320"/>
        <v>Withdrawal</v>
      </c>
      <c r="T813" s="1">
        <f t="shared" ca="1" si="321"/>
        <v>1557.9286908514828</v>
      </c>
      <c r="U813" t="str">
        <f t="shared" ca="1" si="322"/>
        <v>Active</v>
      </c>
      <c r="V813">
        <f t="shared" ca="1" si="323"/>
        <v>9.122401847575059</v>
      </c>
      <c r="W813" s="3">
        <f t="shared" ca="1" si="324"/>
        <v>45311</v>
      </c>
      <c r="X813" s="1">
        <f t="shared" ca="1" si="325"/>
        <v>430.0151853958335</v>
      </c>
      <c r="Y813" t="str">
        <f t="shared" ca="1" si="326"/>
        <v>Withdrawal</v>
      </c>
      <c r="Z813" s="1">
        <f t="shared" ca="1" si="327"/>
        <v>1127.9135054556493</v>
      </c>
      <c r="AA813" t="str">
        <f t="shared" ca="1" si="328"/>
        <v>Inactive</v>
      </c>
      <c r="AB813">
        <f t="shared" ca="1" si="329"/>
        <v>75.750577367205537</v>
      </c>
      <c r="AC813" s="3">
        <f t="shared" ca="1" si="330"/>
        <v>45585</v>
      </c>
      <c r="AD813" s="1">
        <f t="shared" ca="1" si="331"/>
        <v>720.32191245459592</v>
      </c>
      <c r="AE813" t="str">
        <f t="shared" ca="1" si="332"/>
        <v>Deposit</v>
      </c>
      <c r="AF813" s="1">
        <f t="shared" ca="1" si="333"/>
        <v>1848.2354179102454</v>
      </c>
      <c r="AG813" t="str">
        <f t="shared" ca="1" si="334"/>
        <v>Inactive</v>
      </c>
      <c r="AH813" s="3">
        <f t="shared" si="335"/>
        <v>45810</v>
      </c>
      <c r="AI813">
        <f t="shared" ca="1" si="336"/>
        <v>90.677966101694921</v>
      </c>
    </row>
    <row r="814" spans="1:35" x14ac:dyDescent="0.35">
      <c r="A814">
        <v>124268</v>
      </c>
      <c r="B814" s="5" t="s">
        <v>840</v>
      </c>
      <c r="C814" s="3">
        <v>44317</v>
      </c>
      <c r="D814" s="3">
        <v>44317</v>
      </c>
      <c r="E814" s="6">
        <v>3954</v>
      </c>
      <c r="F814" t="s">
        <v>26</v>
      </c>
      <c r="G814" s="6">
        <v>3954</v>
      </c>
      <c r="H814" t="str">
        <f t="shared" si="312"/>
        <v>Active</v>
      </c>
      <c r="I814">
        <f t="shared" si="313"/>
        <v>8.0831408775981526</v>
      </c>
      <c r="J814">
        <f t="shared" si="337"/>
        <v>91.916859122401846</v>
      </c>
      <c r="K814" s="3">
        <v>44358</v>
      </c>
      <c r="L814" s="1">
        <f t="shared" ca="1" si="314"/>
        <v>630.51791006751375</v>
      </c>
      <c r="M814" t="s">
        <v>895</v>
      </c>
      <c r="N814" s="1">
        <f t="shared" ca="1" si="315"/>
        <v>3323.4820899324864</v>
      </c>
      <c r="O814" t="str">
        <f t="shared" ca="1" si="316"/>
        <v>Active</v>
      </c>
      <c r="P814">
        <f t="shared" ca="1" si="317"/>
        <v>10.508083140877599</v>
      </c>
      <c r="Q814" s="3">
        <f t="shared" ca="1" si="318"/>
        <v>44363</v>
      </c>
      <c r="R814" s="1">
        <f t="shared" ca="1" si="319"/>
        <v>1347.8212338507199</v>
      </c>
      <c r="S814" t="str">
        <f t="shared" ca="1" si="320"/>
        <v>Deposit</v>
      </c>
      <c r="T814" s="1">
        <f t="shared" ca="1" si="321"/>
        <v>3325.4820899324864</v>
      </c>
      <c r="U814" t="str">
        <f t="shared" ca="1" si="322"/>
        <v>Active</v>
      </c>
      <c r="V814">
        <f t="shared" ca="1" si="323"/>
        <v>9.122401847575059</v>
      </c>
      <c r="W814" s="3">
        <f t="shared" ca="1" si="324"/>
        <v>44495</v>
      </c>
      <c r="X814" s="1">
        <f t="shared" ca="1" si="325"/>
        <v>1537.2816964156</v>
      </c>
      <c r="Y814" t="str">
        <f t="shared" ca="1" si="326"/>
        <v>Deposit</v>
      </c>
      <c r="Z814" s="1">
        <f t="shared" ca="1" si="327"/>
        <v>4862.7637863480868</v>
      </c>
      <c r="AA814" t="str">
        <f t="shared" ca="1" si="328"/>
        <v>Inactive</v>
      </c>
      <c r="AB814">
        <f t="shared" ca="1" si="329"/>
        <v>75.750577367205537</v>
      </c>
      <c r="AC814" s="3">
        <f t="shared" ca="1" si="330"/>
        <v>44891</v>
      </c>
      <c r="AD814" s="1">
        <f t="shared" ca="1" si="331"/>
        <v>4305.8237072768679</v>
      </c>
      <c r="AE814" t="str">
        <f t="shared" ca="1" si="332"/>
        <v>Withdrawal</v>
      </c>
      <c r="AF814" s="1">
        <f t="shared" ca="1" si="333"/>
        <v>556.94007907121886</v>
      </c>
      <c r="AG814" t="str">
        <f t="shared" ca="1" si="334"/>
        <v>Inactive</v>
      </c>
      <c r="AH814" s="3">
        <f t="shared" si="335"/>
        <v>45810</v>
      </c>
      <c r="AI814">
        <f t="shared" ca="1" si="336"/>
        <v>90.677966101694921</v>
      </c>
    </row>
    <row r="815" spans="1:35" x14ac:dyDescent="0.35">
      <c r="A815">
        <v>124269</v>
      </c>
      <c r="B815" s="5" t="s">
        <v>841</v>
      </c>
      <c r="C815" s="3">
        <v>44100</v>
      </c>
      <c r="D815" s="3">
        <v>44100</v>
      </c>
      <c r="E815" s="6">
        <v>268</v>
      </c>
      <c r="F815" t="s">
        <v>26</v>
      </c>
      <c r="G815" s="6">
        <v>268</v>
      </c>
      <c r="H815" t="str">
        <f t="shared" si="312"/>
        <v>Active</v>
      </c>
      <c r="I815">
        <f t="shared" si="313"/>
        <v>8.0831408775981526</v>
      </c>
      <c r="J815">
        <f t="shared" si="337"/>
        <v>91.916859122401846</v>
      </c>
      <c r="K815" s="3">
        <v>44265</v>
      </c>
      <c r="L815" s="1">
        <f t="shared" ca="1" si="314"/>
        <v>69.269072072105942</v>
      </c>
      <c r="M815" t="s">
        <v>895</v>
      </c>
      <c r="N815" s="1">
        <f t="shared" ca="1" si="315"/>
        <v>198.73092792789407</v>
      </c>
      <c r="O815" t="str">
        <f t="shared" ca="1" si="316"/>
        <v>Inactive</v>
      </c>
      <c r="P815">
        <f t="shared" ca="1" si="317"/>
        <v>10.508083140877599</v>
      </c>
      <c r="Q815" s="3">
        <f t="shared" ca="1" si="318"/>
        <v>44450</v>
      </c>
      <c r="R815" s="1">
        <f t="shared" ca="1" si="319"/>
        <v>182.92344485292651</v>
      </c>
      <c r="S815" t="str">
        <f t="shared" ca="1" si="320"/>
        <v>Withdrawal</v>
      </c>
      <c r="T815" s="1">
        <f t="shared" ca="1" si="321"/>
        <v>15.807483074967564</v>
      </c>
      <c r="U815" t="str">
        <f t="shared" ca="1" si="322"/>
        <v>Active</v>
      </c>
      <c r="V815">
        <f t="shared" ca="1" si="323"/>
        <v>9.122401847575059</v>
      </c>
      <c r="W815" s="3">
        <f t="shared" ca="1" si="324"/>
        <v>44512</v>
      </c>
      <c r="X815" s="1">
        <f t="shared" ca="1" si="325"/>
        <v>0.85347402479663892</v>
      </c>
      <c r="Y815" t="str">
        <f t="shared" ca="1" si="326"/>
        <v>Withdrawal</v>
      </c>
      <c r="Z815" s="1">
        <f t="shared" ca="1" si="327"/>
        <v>14.954009050170924</v>
      </c>
      <c r="AA815" t="str">
        <f t="shared" ca="1" si="328"/>
        <v>Inactive</v>
      </c>
      <c r="AB815">
        <f t="shared" ca="1" si="329"/>
        <v>75.750577367205537</v>
      </c>
      <c r="AC815" s="3">
        <f t="shared" ca="1" si="330"/>
        <v>44961</v>
      </c>
      <c r="AD815" s="1">
        <f t="shared" ca="1" si="331"/>
        <v>7.9582631421892627</v>
      </c>
      <c r="AE815" t="str">
        <f t="shared" ca="1" si="332"/>
        <v>Deposit</v>
      </c>
      <c r="AF815" s="1">
        <f t="shared" ca="1" si="333"/>
        <v>22.912272192360188</v>
      </c>
      <c r="AG815" t="str">
        <f t="shared" ca="1" si="334"/>
        <v>Inactive</v>
      </c>
      <c r="AH815" s="3">
        <f t="shared" si="335"/>
        <v>45810</v>
      </c>
      <c r="AI815">
        <f t="shared" ca="1" si="336"/>
        <v>90.677966101694921</v>
      </c>
    </row>
    <row r="816" spans="1:35" x14ac:dyDescent="0.35">
      <c r="A816">
        <v>124270</v>
      </c>
      <c r="B816" s="5" t="s">
        <v>842</v>
      </c>
      <c r="C816" s="3">
        <v>45058</v>
      </c>
      <c r="D816" s="3">
        <v>45058</v>
      </c>
      <c r="E816" s="6">
        <v>4368</v>
      </c>
      <c r="F816" t="s">
        <v>26</v>
      </c>
      <c r="G816" s="6">
        <v>4368</v>
      </c>
      <c r="H816" t="str">
        <f t="shared" si="312"/>
        <v>Active</v>
      </c>
      <c r="I816">
        <f t="shared" si="313"/>
        <v>8.0831408775981526</v>
      </c>
      <c r="J816">
        <f t="shared" si="337"/>
        <v>91.916859122401846</v>
      </c>
      <c r="K816" s="3">
        <v>45086</v>
      </c>
      <c r="L816" s="1">
        <f t="shared" ca="1" si="314"/>
        <v>2492.2542962520588</v>
      </c>
      <c r="M816" t="s">
        <v>895</v>
      </c>
      <c r="N816" s="1">
        <f t="shared" ca="1" si="315"/>
        <v>1875.7457037479412</v>
      </c>
      <c r="O816" t="str">
        <f t="shared" ca="1" si="316"/>
        <v>Active</v>
      </c>
      <c r="P816">
        <f t="shared" ca="1" si="317"/>
        <v>10.508083140877599</v>
      </c>
      <c r="Q816" s="3">
        <f t="shared" ca="1" si="318"/>
        <v>45229</v>
      </c>
      <c r="R816" s="1">
        <f t="shared" ca="1" si="319"/>
        <v>1015.558675286193</v>
      </c>
      <c r="S816" t="str">
        <f t="shared" ca="1" si="320"/>
        <v>Deposit</v>
      </c>
      <c r="T816" s="1">
        <f t="shared" ca="1" si="321"/>
        <v>1877.7457037479412</v>
      </c>
      <c r="U816" t="str">
        <f t="shared" ca="1" si="322"/>
        <v>Active</v>
      </c>
      <c r="V816">
        <f t="shared" ca="1" si="323"/>
        <v>9.122401847575059</v>
      </c>
      <c r="W816" s="3">
        <f t="shared" ca="1" si="324"/>
        <v>45342</v>
      </c>
      <c r="X816" s="1">
        <f t="shared" ca="1" si="325"/>
        <v>517.48081552437645</v>
      </c>
      <c r="Y816" t="str">
        <f t="shared" ca="1" si="326"/>
        <v>Withdrawal</v>
      </c>
      <c r="Z816" s="1">
        <f t="shared" ca="1" si="327"/>
        <v>1360.2648882235649</v>
      </c>
      <c r="AA816" t="str">
        <f t="shared" ca="1" si="328"/>
        <v>Inactive</v>
      </c>
      <c r="AB816">
        <f t="shared" ca="1" si="329"/>
        <v>75.750577367205537</v>
      </c>
      <c r="AC816" s="3">
        <f t="shared" ca="1" si="330"/>
        <v>45672</v>
      </c>
      <c r="AD816" s="1">
        <f t="shared" ca="1" si="331"/>
        <v>530.7796324169924</v>
      </c>
      <c r="AE816" t="str">
        <f t="shared" ca="1" si="332"/>
        <v>Withdrawal</v>
      </c>
      <c r="AF816" s="1">
        <f t="shared" ca="1" si="333"/>
        <v>829.48525580657247</v>
      </c>
      <c r="AG816" t="str">
        <f t="shared" ca="1" si="334"/>
        <v>Active</v>
      </c>
      <c r="AH816" s="3">
        <f t="shared" si="335"/>
        <v>45810</v>
      </c>
      <c r="AI816">
        <f t="shared" ca="1" si="336"/>
        <v>90.677966101694921</v>
      </c>
    </row>
    <row r="817" spans="1:35" x14ac:dyDescent="0.35">
      <c r="A817">
        <v>124271</v>
      </c>
      <c r="B817" s="5" t="s">
        <v>843</v>
      </c>
      <c r="C817" s="3">
        <v>44411</v>
      </c>
      <c r="D817" s="3">
        <v>44411</v>
      </c>
      <c r="E817" s="6">
        <v>1661</v>
      </c>
      <c r="F817" t="s">
        <v>26</v>
      </c>
      <c r="G817" s="6">
        <v>1661</v>
      </c>
      <c r="H817" t="str">
        <f t="shared" si="312"/>
        <v>Active</v>
      </c>
      <c r="I817">
        <f t="shared" si="313"/>
        <v>8.0831408775981526</v>
      </c>
      <c r="J817">
        <f t="shared" si="337"/>
        <v>91.916859122401846</v>
      </c>
      <c r="K817" s="3">
        <v>44528</v>
      </c>
      <c r="L817" s="1">
        <f t="shared" ca="1" si="314"/>
        <v>582.38549673891237</v>
      </c>
      <c r="M817" t="s">
        <v>896</v>
      </c>
      <c r="N817" s="1">
        <f t="shared" ca="1" si="315"/>
        <v>2243.3854967389125</v>
      </c>
      <c r="O817" t="str">
        <f t="shared" ca="1" si="316"/>
        <v>Active</v>
      </c>
      <c r="P817">
        <f t="shared" ca="1" si="317"/>
        <v>10.508083140877599</v>
      </c>
      <c r="Q817" s="3">
        <f t="shared" ca="1" si="318"/>
        <v>44592</v>
      </c>
      <c r="R817" s="1">
        <f t="shared" ca="1" si="319"/>
        <v>125.76285272524112</v>
      </c>
      <c r="S817" t="str">
        <f t="shared" ca="1" si="320"/>
        <v>Withdrawal</v>
      </c>
      <c r="T817" s="1">
        <f t="shared" ca="1" si="321"/>
        <v>2117.6226440136716</v>
      </c>
      <c r="U817" t="str">
        <f t="shared" ca="1" si="322"/>
        <v>Active</v>
      </c>
      <c r="V817">
        <f t="shared" ca="1" si="323"/>
        <v>9.122401847575059</v>
      </c>
      <c r="W817" s="3">
        <f t="shared" ca="1" si="324"/>
        <v>44755</v>
      </c>
      <c r="X817" s="1">
        <f t="shared" ca="1" si="325"/>
        <v>826.26770543730504</v>
      </c>
      <c r="Y817" t="str">
        <f t="shared" ca="1" si="326"/>
        <v>Deposit</v>
      </c>
      <c r="Z817" s="1">
        <f t="shared" ca="1" si="327"/>
        <v>2943.8903494509768</v>
      </c>
      <c r="AA817" t="str">
        <f t="shared" ca="1" si="328"/>
        <v>Inactive</v>
      </c>
      <c r="AB817">
        <f t="shared" ca="1" si="329"/>
        <v>75.750577367205537</v>
      </c>
      <c r="AC817" s="3">
        <f t="shared" ca="1" si="330"/>
        <v>45274</v>
      </c>
      <c r="AD817" s="1">
        <f t="shared" ca="1" si="331"/>
        <v>2407.6493860899636</v>
      </c>
      <c r="AE817" t="str">
        <f t="shared" ca="1" si="332"/>
        <v>Deposit</v>
      </c>
      <c r="AF817" s="1">
        <f t="shared" ca="1" si="333"/>
        <v>5351.5397355409405</v>
      </c>
      <c r="AG817" t="str">
        <f t="shared" ca="1" si="334"/>
        <v>Inactive</v>
      </c>
      <c r="AH817" s="3">
        <f t="shared" si="335"/>
        <v>45810</v>
      </c>
      <c r="AI817">
        <f t="shared" ca="1" si="336"/>
        <v>90.677966101694921</v>
      </c>
    </row>
    <row r="818" spans="1:35" x14ac:dyDescent="0.35">
      <c r="A818">
        <v>124272</v>
      </c>
      <c r="B818" s="5" t="s">
        <v>844</v>
      </c>
      <c r="C818" s="3">
        <v>45099</v>
      </c>
      <c r="D818" s="3">
        <v>45099</v>
      </c>
      <c r="E818" s="6">
        <v>7681</v>
      </c>
      <c r="F818" t="s">
        <v>26</v>
      </c>
      <c r="G818" s="6">
        <v>7681</v>
      </c>
      <c r="H818" t="str">
        <f t="shared" si="312"/>
        <v>Active</v>
      </c>
      <c r="I818">
        <f t="shared" si="313"/>
        <v>8.0831408775981526</v>
      </c>
      <c r="J818">
        <f t="shared" si="337"/>
        <v>91.916859122401846</v>
      </c>
      <c r="K818" s="3">
        <v>45212</v>
      </c>
      <c r="L818" s="1">
        <f t="shared" ca="1" si="314"/>
        <v>2702.437271837518</v>
      </c>
      <c r="M818" t="s">
        <v>896</v>
      </c>
      <c r="N818" s="1">
        <f t="shared" ca="1" si="315"/>
        <v>10383.437271837518</v>
      </c>
      <c r="O818" t="str">
        <f t="shared" ca="1" si="316"/>
        <v>Active</v>
      </c>
      <c r="P818">
        <f t="shared" ca="1" si="317"/>
        <v>10.508083140877599</v>
      </c>
      <c r="Q818" s="3">
        <f t="shared" ca="1" si="318"/>
        <v>45353</v>
      </c>
      <c r="R818" s="1">
        <f t="shared" ca="1" si="319"/>
        <v>6514.461691264104</v>
      </c>
      <c r="S818" t="str">
        <f t="shared" ca="1" si="320"/>
        <v>Deposit</v>
      </c>
      <c r="T818" s="1">
        <f t="shared" ca="1" si="321"/>
        <v>10385.437271837518</v>
      </c>
      <c r="U818" t="str">
        <f t="shared" ca="1" si="322"/>
        <v>Inactive</v>
      </c>
      <c r="V818">
        <f t="shared" ca="1" si="323"/>
        <v>9.122401847575059</v>
      </c>
      <c r="W818" s="3">
        <f t="shared" ca="1" si="324"/>
        <v>45546</v>
      </c>
      <c r="X818" s="1">
        <f t="shared" ca="1" si="325"/>
        <v>1343.459840439722</v>
      </c>
      <c r="Y818" t="str">
        <f t="shared" ca="1" si="326"/>
        <v>Deposit</v>
      </c>
      <c r="Z818" s="1">
        <f t="shared" ca="1" si="327"/>
        <v>11728.89711227724</v>
      </c>
      <c r="AA818" t="str">
        <f t="shared" ca="1" si="328"/>
        <v>Active</v>
      </c>
      <c r="AB818">
        <f t="shared" ca="1" si="329"/>
        <v>75.750577367205537</v>
      </c>
      <c r="AC818" s="3">
        <f t="shared" ca="1" si="330"/>
        <v>45560</v>
      </c>
      <c r="AD818" s="1">
        <f t="shared" ca="1" si="331"/>
        <v>11065.094582396279</v>
      </c>
      <c r="AE818" t="str">
        <f t="shared" ca="1" si="332"/>
        <v>Deposit</v>
      </c>
      <c r="AF818" s="1">
        <f t="shared" ca="1" si="333"/>
        <v>22793.991694673517</v>
      </c>
      <c r="AG818" t="str">
        <f t="shared" ca="1" si="334"/>
        <v>Inactive</v>
      </c>
      <c r="AH818" s="3">
        <f t="shared" si="335"/>
        <v>45810</v>
      </c>
      <c r="AI818">
        <f t="shared" ca="1" si="336"/>
        <v>90.677966101694921</v>
      </c>
    </row>
    <row r="819" spans="1:35" x14ac:dyDescent="0.35">
      <c r="A819">
        <v>124273</v>
      </c>
      <c r="B819" s="5" t="s">
        <v>845</v>
      </c>
      <c r="C819" s="3">
        <v>44565</v>
      </c>
      <c r="D819" s="3">
        <v>44565</v>
      </c>
      <c r="E819" s="6">
        <v>4221</v>
      </c>
      <c r="F819" t="s">
        <v>26</v>
      </c>
      <c r="G819" s="6">
        <v>4221</v>
      </c>
      <c r="H819" t="str">
        <f t="shared" si="312"/>
        <v>Active</v>
      </c>
      <c r="I819">
        <f t="shared" si="313"/>
        <v>8.0831408775981526</v>
      </c>
      <c r="J819">
        <f t="shared" si="337"/>
        <v>91.916859122401846</v>
      </c>
      <c r="K819" s="3">
        <v>44656</v>
      </c>
      <c r="L819" s="1">
        <f t="shared" ca="1" si="314"/>
        <v>533.4814811882718</v>
      </c>
      <c r="M819" t="s">
        <v>895</v>
      </c>
      <c r="N819" s="1">
        <f t="shared" ca="1" si="315"/>
        <v>3687.5185188117284</v>
      </c>
      <c r="O819" t="str">
        <f t="shared" ca="1" si="316"/>
        <v>Active</v>
      </c>
      <c r="P819">
        <f t="shared" ca="1" si="317"/>
        <v>10.508083140877599</v>
      </c>
      <c r="Q819" s="3">
        <f t="shared" ca="1" si="318"/>
        <v>44792</v>
      </c>
      <c r="R819" s="1">
        <f t="shared" ca="1" si="319"/>
        <v>515.45087778338745</v>
      </c>
      <c r="S819" t="str">
        <f t="shared" ca="1" si="320"/>
        <v>Withdrawal</v>
      </c>
      <c r="T819" s="1">
        <f t="shared" ca="1" si="321"/>
        <v>3172.0676410283409</v>
      </c>
      <c r="U819" t="str">
        <f t="shared" ca="1" si="322"/>
        <v>Active</v>
      </c>
      <c r="V819">
        <f t="shared" ca="1" si="323"/>
        <v>9.122401847575059</v>
      </c>
      <c r="W819" s="3">
        <f t="shared" ca="1" si="324"/>
        <v>44907</v>
      </c>
      <c r="X819" s="1">
        <f t="shared" ca="1" si="325"/>
        <v>213.3316350756717</v>
      </c>
      <c r="Y819" t="str">
        <f t="shared" ca="1" si="326"/>
        <v>Withdrawal</v>
      </c>
      <c r="Z819" s="1">
        <f t="shared" ca="1" si="327"/>
        <v>2958.7360059526691</v>
      </c>
      <c r="AA819" t="str">
        <f t="shared" ca="1" si="328"/>
        <v>Inactive</v>
      </c>
      <c r="AB819">
        <f t="shared" ca="1" si="329"/>
        <v>75.750577367205537</v>
      </c>
      <c r="AC819" s="3">
        <f t="shared" ca="1" si="330"/>
        <v>45558</v>
      </c>
      <c r="AD819" s="1">
        <f t="shared" ca="1" si="331"/>
        <v>2899.4832146583417</v>
      </c>
      <c r="AE819" t="str">
        <f t="shared" ca="1" si="332"/>
        <v>Deposit</v>
      </c>
      <c r="AF819" s="1">
        <f t="shared" ca="1" si="333"/>
        <v>5858.2192206110103</v>
      </c>
      <c r="AG819" t="str">
        <f t="shared" ca="1" si="334"/>
        <v>Inactive</v>
      </c>
      <c r="AH819" s="3">
        <f t="shared" si="335"/>
        <v>45810</v>
      </c>
      <c r="AI819">
        <f t="shared" ca="1" si="336"/>
        <v>90.677966101694921</v>
      </c>
    </row>
    <row r="820" spans="1:35" x14ac:dyDescent="0.35">
      <c r="A820">
        <v>124274</v>
      </c>
      <c r="B820" s="5" t="s">
        <v>846</v>
      </c>
      <c r="C820" s="3">
        <v>44746</v>
      </c>
      <c r="D820" s="3">
        <v>44746</v>
      </c>
      <c r="E820" s="6">
        <v>1536</v>
      </c>
      <c r="F820" t="s">
        <v>26</v>
      </c>
      <c r="G820" s="6">
        <v>1536</v>
      </c>
      <c r="H820" t="str">
        <f t="shared" si="312"/>
        <v>Active</v>
      </c>
      <c r="I820">
        <f t="shared" si="313"/>
        <v>8.0831408775981526</v>
      </c>
      <c r="J820">
        <f t="shared" si="337"/>
        <v>91.916859122401846</v>
      </c>
      <c r="K820" s="3">
        <v>44790</v>
      </c>
      <c r="L820" s="1">
        <f t="shared" ca="1" si="314"/>
        <v>779.81068711749276</v>
      </c>
      <c r="M820" t="s">
        <v>895</v>
      </c>
      <c r="N820" s="1">
        <f t="shared" ca="1" si="315"/>
        <v>756.18931288250724</v>
      </c>
      <c r="O820" t="str">
        <f t="shared" ca="1" si="316"/>
        <v>Active</v>
      </c>
      <c r="P820">
        <f t="shared" ca="1" si="317"/>
        <v>10.508083140877599</v>
      </c>
      <c r="Q820" s="3">
        <f t="shared" ca="1" si="318"/>
        <v>44904</v>
      </c>
      <c r="R820" s="1">
        <f t="shared" ca="1" si="319"/>
        <v>213.47741483475772</v>
      </c>
      <c r="S820" t="str">
        <f t="shared" ca="1" si="320"/>
        <v>Withdrawal</v>
      </c>
      <c r="T820" s="1">
        <f t="shared" ca="1" si="321"/>
        <v>542.71189804774951</v>
      </c>
      <c r="U820" t="str">
        <f t="shared" ca="1" si="322"/>
        <v>Active</v>
      </c>
      <c r="V820">
        <f t="shared" ca="1" si="323"/>
        <v>9.122401847575059</v>
      </c>
      <c r="W820" s="3">
        <f t="shared" ca="1" si="324"/>
        <v>45054</v>
      </c>
      <c r="X820" s="1">
        <f t="shared" ca="1" si="325"/>
        <v>280.77735022189398</v>
      </c>
      <c r="Y820" t="str">
        <f t="shared" ca="1" si="326"/>
        <v>Withdrawal</v>
      </c>
      <c r="Z820" s="1">
        <f t="shared" ca="1" si="327"/>
        <v>261.93454782585553</v>
      </c>
      <c r="AA820" t="str">
        <f t="shared" ca="1" si="328"/>
        <v>Inactive</v>
      </c>
      <c r="AB820">
        <f t="shared" ca="1" si="329"/>
        <v>75.750577367205537</v>
      </c>
      <c r="AC820" s="3">
        <f t="shared" ca="1" si="330"/>
        <v>45362</v>
      </c>
      <c r="AD820" s="1">
        <f t="shared" ca="1" si="331"/>
        <v>240.43721581389445</v>
      </c>
      <c r="AE820" t="str">
        <f t="shared" ca="1" si="332"/>
        <v>Withdrawal</v>
      </c>
      <c r="AF820" s="1">
        <f t="shared" ca="1" si="333"/>
        <v>21.497332011961078</v>
      </c>
      <c r="AG820" t="str">
        <f t="shared" ca="1" si="334"/>
        <v>Inactive</v>
      </c>
      <c r="AH820" s="3">
        <f t="shared" si="335"/>
        <v>45810</v>
      </c>
      <c r="AI820">
        <f t="shared" ca="1" si="336"/>
        <v>90.677966101694921</v>
      </c>
    </row>
    <row r="821" spans="1:35" x14ac:dyDescent="0.35">
      <c r="A821">
        <v>124275</v>
      </c>
      <c r="B821" s="5" t="s">
        <v>847</v>
      </c>
      <c r="C821" s="3">
        <v>43913</v>
      </c>
      <c r="D821" s="3">
        <v>43913</v>
      </c>
      <c r="E821" s="6">
        <v>2803</v>
      </c>
      <c r="F821" t="s">
        <v>26</v>
      </c>
      <c r="G821" s="6">
        <v>2803</v>
      </c>
      <c r="H821" t="str">
        <f t="shared" si="312"/>
        <v>Active</v>
      </c>
      <c r="I821">
        <f t="shared" si="313"/>
        <v>8.0831408775981526</v>
      </c>
      <c r="J821">
        <f t="shared" si="337"/>
        <v>91.916859122401846</v>
      </c>
      <c r="K821" s="3">
        <v>43946</v>
      </c>
      <c r="L821" s="1">
        <f t="shared" ca="1" si="314"/>
        <v>2768.1130172715766</v>
      </c>
      <c r="M821" t="s">
        <v>895</v>
      </c>
      <c r="N821" s="1">
        <f t="shared" ca="1" si="315"/>
        <v>34.886982728423391</v>
      </c>
      <c r="O821" t="str">
        <f t="shared" ca="1" si="316"/>
        <v>Active</v>
      </c>
      <c r="P821">
        <f t="shared" ca="1" si="317"/>
        <v>10.508083140877599</v>
      </c>
      <c r="Q821" s="3">
        <f t="shared" ca="1" si="318"/>
        <v>44124</v>
      </c>
      <c r="R821" s="1">
        <f t="shared" ca="1" si="319"/>
        <v>10.947096992307168</v>
      </c>
      <c r="S821" t="str">
        <f t="shared" ca="1" si="320"/>
        <v>Withdrawal</v>
      </c>
      <c r="T821" s="1">
        <f t="shared" ca="1" si="321"/>
        <v>23.939885736116224</v>
      </c>
      <c r="U821" t="str">
        <f t="shared" ca="1" si="322"/>
        <v>Active</v>
      </c>
      <c r="V821">
        <f t="shared" ca="1" si="323"/>
        <v>9.122401847575059</v>
      </c>
      <c r="W821" s="3">
        <f t="shared" ca="1" si="324"/>
        <v>44237</v>
      </c>
      <c r="X821" s="1">
        <f t="shared" ca="1" si="325"/>
        <v>3.6372110840395857</v>
      </c>
      <c r="Y821" t="str">
        <f t="shared" ca="1" si="326"/>
        <v>Deposit</v>
      </c>
      <c r="Z821" s="1">
        <f t="shared" ca="1" si="327"/>
        <v>27.577096820155809</v>
      </c>
      <c r="AA821" t="str">
        <f t="shared" ca="1" si="328"/>
        <v>Inactive</v>
      </c>
      <c r="AB821">
        <f t="shared" ca="1" si="329"/>
        <v>75.750577367205537</v>
      </c>
      <c r="AC821" s="3">
        <f t="shared" ca="1" si="330"/>
        <v>44857</v>
      </c>
      <c r="AD821" s="1">
        <f t="shared" ca="1" si="331"/>
        <v>7.2705515397234732</v>
      </c>
      <c r="AE821" t="str">
        <f t="shared" ca="1" si="332"/>
        <v>Deposit</v>
      </c>
      <c r="AF821" s="1">
        <f t="shared" ca="1" si="333"/>
        <v>34.84764835987928</v>
      </c>
      <c r="AG821" t="str">
        <f t="shared" ca="1" si="334"/>
        <v>Inactive</v>
      </c>
      <c r="AH821" s="3">
        <f t="shared" si="335"/>
        <v>45810</v>
      </c>
      <c r="AI821">
        <f t="shared" ca="1" si="336"/>
        <v>90.677966101694921</v>
      </c>
    </row>
    <row r="822" spans="1:35" x14ac:dyDescent="0.35">
      <c r="A822">
        <v>124276</v>
      </c>
      <c r="B822" s="5" t="s">
        <v>848</v>
      </c>
      <c r="C822" s="3">
        <v>44770</v>
      </c>
      <c r="D822" s="3">
        <v>44770</v>
      </c>
      <c r="E822" s="6">
        <v>7025</v>
      </c>
      <c r="F822" t="s">
        <v>26</v>
      </c>
      <c r="G822" s="6">
        <v>7025</v>
      </c>
      <c r="H822" t="str">
        <f t="shared" si="312"/>
        <v>Active</v>
      </c>
      <c r="I822">
        <f t="shared" si="313"/>
        <v>8.0831408775981526</v>
      </c>
      <c r="J822">
        <f t="shared" si="337"/>
        <v>91.916859122401846</v>
      </c>
      <c r="K822" s="3">
        <v>44844</v>
      </c>
      <c r="L822" s="1">
        <f t="shared" ca="1" si="314"/>
        <v>5254.3093030198761</v>
      </c>
      <c r="M822" t="s">
        <v>896</v>
      </c>
      <c r="N822" s="1">
        <f t="shared" ca="1" si="315"/>
        <v>12279.309303019876</v>
      </c>
      <c r="O822" t="str">
        <f t="shared" ca="1" si="316"/>
        <v>Active</v>
      </c>
      <c r="P822">
        <f t="shared" ca="1" si="317"/>
        <v>10.508083140877599</v>
      </c>
      <c r="Q822" s="3">
        <f t="shared" ca="1" si="318"/>
        <v>44904</v>
      </c>
      <c r="R822" s="1">
        <f t="shared" ca="1" si="319"/>
        <v>12105.075558265869</v>
      </c>
      <c r="S822" t="str">
        <f t="shared" ca="1" si="320"/>
        <v>Withdrawal</v>
      </c>
      <c r="T822" s="1">
        <f t="shared" ca="1" si="321"/>
        <v>174.23374475400669</v>
      </c>
      <c r="U822" t="str">
        <f t="shared" ca="1" si="322"/>
        <v>Active</v>
      </c>
      <c r="V822">
        <f t="shared" ca="1" si="323"/>
        <v>9.122401847575059</v>
      </c>
      <c r="W822" s="3">
        <f t="shared" ca="1" si="324"/>
        <v>45076</v>
      </c>
      <c r="X822" s="1">
        <f t="shared" ca="1" si="325"/>
        <v>135.74484710057467</v>
      </c>
      <c r="Y822" t="str">
        <f t="shared" ca="1" si="326"/>
        <v>Withdrawal</v>
      </c>
      <c r="Z822" s="1">
        <f t="shared" ca="1" si="327"/>
        <v>38.488897653432019</v>
      </c>
      <c r="AA822" t="str">
        <f t="shared" ca="1" si="328"/>
        <v>Inactive</v>
      </c>
      <c r="AB822">
        <f t="shared" ca="1" si="329"/>
        <v>75.750577367205537</v>
      </c>
      <c r="AC822" s="3">
        <f t="shared" ca="1" si="330"/>
        <v>45718</v>
      </c>
      <c r="AD822" s="1">
        <f t="shared" ca="1" si="331"/>
        <v>5.3600481501457979</v>
      </c>
      <c r="AE822" t="str">
        <f t="shared" ca="1" si="332"/>
        <v>Deposit</v>
      </c>
      <c r="AF822" s="1">
        <f t="shared" ca="1" si="333"/>
        <v>43.84894580357782</v>
      </c>
      <c r="AG822" t="str">
        <f t="shared" ca="1" si="334"/>
        <v>Active</v>
      </c>
      <c r="AH822" s="3">
        <f t="shared" si="335"/>
        <v>45810</v>
      </c>
      <c r="AI822">
        <f t="shared" ca="1" si="336"/>
        <v>90.677966101694921</v>
      </c>
    </row>
    <row r="823" spans="1:35" x14ac:dyDescent="0.35">
      <c r="A823">
        <v>124277</v>
      </c>
      <c r="B823" s="5" t="s">
        <v>849</v>
      </c>
      <c r="C823" s="3">
        <v>44301</v>
      </c>
      <c r="D823" s="3">
        <v>44301</v>
      </c>
      <c r="E823" s="6">
        <v>5004</v>
      </c>
      <c r="F823" t="s">
        <v>26</v>
      </c>
      <c r="G823" s="6">
        <v>5004</v>
      </c>
      <c r="H823" t="str">
        <f t="shared" si="312"/>
        <v>Active</v>
      </c>
      <c r="I823">
        <f t="shared" si="313"/>
        <v>8.0831408775981526</v>
      </c>
      <c r="J823">
        <f t="shared" si="337"/>
        <v>91.916859122401846</v>
      </c>
      <c r="K823" s="3">
        <v>44346</v>
      </c>
      <c r="L823" s="1">
        <f t="shared" ca="1" si="314"/>
        <v>4948.7458375845881</v>
      </c>
      <c r="M823" t="s">
        <v>896</v>
      </c>
      <c r="N823" s="1">
        <f t="shared" ca="1" si="315"/>
        <v>9952.745837584589</v>
      </c>
      <c r="O823" t="str">
        <f t="shared" ca="1" si="316"/>
        <v>Active</v>
      </c>
      <c r="P823">
        <f t="shared" ca="1" si="317"/>
        <v>10.508083140877599</v>
      </c>
      <c r="Q823" s="3">
        <f t="shared" ca="1" si="318"/>
        <v>44348</v>
      </c>
      <c r="R823" s="1">
        <f t="shared" ca="1" si="319"/>
        <v>9424.9648616468985</v>
      </c>
      <c r="S823" t="str">
        <f t="shared" ca="1" si="320"/>
        <v>Deposit</v>
      </c>
      <c r="T823" s="1">
        <f t="shared" ca="1" si="321"/>
        <v>9954.745837584589</v>
      </c>
      <c r="U823" t="str">
        <f t="shared" ca="1" si="322"/>
        <v>Active</v>
      </c>
      <c r="V823">
        <f t="shared" ca="1" si="323"/>
        <v>9.122401847575059</v>
      </c>
      <c r="W823" s="3">
        <f t="shared" ca="1" si="324"/>
        <v>44420</v>
      </c>
      <c r="X823" s="1">
        <f t="shared" ca="1" si="325"/>
        <v>6915.0037495557099</v>
      </c>
      <c r="Y823" t="str">
        <f t="shared" ca="1" si="326"/>
        <v>Deposit</v>
      </c>
      <c r="Z823" s="1">
        <f t="shared" ca="1" si="327"/>
        <v>16869.749587140301</v>
      </c>
      <c r="AA823" t="str">
        <f t="shared" ca="1" si="328"/>
        <v>Active</v>
      </c>
      <c r="AB823">
        <f t="shared" ca="1" si="329"/>
        <v>75.750577367205537</v>
      </c>
      <c r="AC823" s="3">
        <f t="shared" ca="1" si="330"/>
        <v>44521</v>
      </c>
      <c r="AD823" s="1">
        <f t="shared" ca="1" si="331"/>
        <v>14767.120571243126</v>
      </c>
      <c r="AE823" t="str">
        <f t="shared" ca="1" si="332"/>
        <v>Deposit</v>
      </c>
      <c r="AF823" s="1">
        <f t="shared" ca="1" si="333"/>
        <v>31636.870158383426</v>
      </c>
      <c r="AG823" t="str">
        <f t="shared" ca="1" si="334"/>
        <v>Inactive</v>
      </c>
      <c r="AH823" s="3">
        <f t="shared" si="335"/>
        <v>45810</v>
      </c>
      <c r="AI823">
        <f t="shared" ca="1" si="336"/>
        <v>90.677966101694921</v>
      </c>
    </row>
    <row r="824" spans="1:35" x14ac:dyDescent="0.35">
      <c r="A824">
        <v>124278</v>
      </c>
      <c r="B824" s="5" t="s">
        <v>850</v>
      </c>
      <c r="C824" s="3">
        <v>45074</v>
      </c>
      <c r="D824" s="3">
        <v>45074</v>
      </c>
      <c r="E824" s="6">
        <v>3561</v>
      </c>
      <c r="F824" t="s">
        <v>26</v>
      </c>
      <c r="G824" s="6">
        <v>3561</v>
      </c>
      <c r="H824" t="str">
        <f t="shared" si="312"/>
        <v>Active</v>
      </c>
      <c r="I824">
        <f t="shared" si="313"/>
        <v>8.0831408775981526</v>
      </c>
      <c r="J824">
        <f t="shared" si="337"/>
        <v>91.916859122401846</v>
      </c>
      <c r="K824" s="3">
        <v>45144</v>
      </c>
      <c r="L824" s="1">
        <f t="shared" ca="1" si="314"/>
        <v>2481.3051120874247</v>
      </c>
      <c r="M824" t="s">
        <v>896</v>
      </c>
      <c r="N824" s="1">
        <f t="shared" ca="1" si="315"/>
        <v>6042.3051120874243</v>
      </c>
      <c r="O824" t="str">
        <f t="shared" ca="1" si="316"/>
        <v>Active</v>
      </c>
      <c r="P824">
        <f t="shared" ca="1" si="317"/>
        <v>10.508083140877599</v>
      </c>
      <c r="Q824" s="3">
        <f t="shared" ca="1" si="318"/>
        <v>45251</v>
      </c>
      <c r="R824" s="1">
        <f t="shared" ca="1" si="319"/>
        <v>1773.870752872652</v>
      </c>
      <c r="S824" t="str">
        <f t="shared" ca="1" si="320"/>
        <v>Deposit</v>
      </c>
      <c r="T824" s="1">
        <f t="shared" ca="1" si="321"/>
        <v>6044.3051120874243</v>
      </c>
      <c r="U824" t="str">
        <f t="shared" ca="1" si="322"/>
        <v>Inactive</v>
      </c>
      <c r="V824">
        <f t="shared" ca="1" si="323"/>
        <v>9.122401847575059</v>
      </c>
      <c r="W824" s="3">
        <f t="shared" ca="1" si="324"/>
        <v>45433</v>
      </c>
      <c r="X824" s="1">
        <f t="shared" ca="1" si="325"/>
        <v>1240.7043334505445</v>
      </c>
      <c r="Y824" t="str">
        <f t="shared" ca="1" si="326"/>
        <v>Withdrawal</v>
      </c>
      <c r="Z824" s="1">
        <f t="shared" ca="1" si="327"/>
        <v>4803.60077863688</v>
      </c>
      <c r="AA824" t="str">
        <f t="shared" ca="1" si="328"/>
        <v>Inactive</v>
      </c>
      <c r="AB824">
        <f t="shared" ca="1" si="329"/>
        <v>75.750577367205537</v>
      </c>
      <c r="AC824" s="3">
        <f t="shared" ca="1" si="330"/>
        <v>45788</v>
      </c>
      <c r="AD824" s="1">
        <f t="shared" ca="1" si="331"/>
        <v>3219.1230557602685</v>
      </c>
      <c r="AE824" t="str">
        <f t="shared" ca="1" si="332"/>
        <v>Withdrawal</v>
      </c>
      <c r="AF824" s="1">
        <f t="shared" ca="1" si="333"/>
        <v>1584.4777228766116</v>
      </c>
      <c r="AG824" t="str">
        <f t="shared" ca="1" si="334"/>
        <v>Active</v>
      </c>
      <c r="AH824" s="3">
        <f t="shared" si="335"/>
        <v>45810</v>
      </c>
      <c r="AI824">
        <f t="shared" ca="1" si="336"/>
        <v>90.677966101694921</v>
      </c>
    </row>
    <row r="825" spans="1:35" x14ac:dyDescent="0.35">
      <c r="A825">
        <v>124279</v>
      </c>
      <c r="B825" s="5" t="s">
        <v>851</v>
      </c>
      <c r="C825" s="3">
        <v>44842</v>
      </c>
      <c r="D825" s="3">
        <v>44842</v>
      </c>
      <c r="E825" s="6">
        <v>1846</v>
      </c>
      <c r="F825" t="s">
        <v>26</v>
      </c>
      <c r="G825" s="6">
        <v>1846</v>
      </c>
      <c r="H825" t="str">
        <f t="shared" si="312"/>
        <v>Active</v>
      </c>
      <c r="I825">
        <f t="shared" si="313"/>
        <v>8.0831408775981526</v>
      </c>
      <c r="J825">
        <f t="shared" si="337"/>
        <v>91.916859122401846</v>
      </c>
      <c r="K825" s="3">
        <v>44998</v>
      </c>
      <c r="L825" s="1">
        <f t="shared" ca="1" si="314"/>
        <v>197.39016818246049</v>
      </c>
      <c r="M825" t="s">
        <v>896</v>
      </c>
      <c r="N825" s="1">
        <f t="shared" ca="1" si="315"/>
        <v>2043.3901681824605</v>
      </c>
      <c r="O825" t="str">
        <f t="shared" ca="1" si="316"/>
        <v>Active</v>
      </c>
      <c r="P825">
        <f t="shared" ca="1" si="317"/>
        <v>10.508083140877599</v>
      </c>
      <c r="Q825" s="3">
        <f t="shared" ca="1" si="318"/>
        <v>45099</v>
      </c>
      <c r="R825" s="1">
        <f t="shared" ca="1" si="319"/>
        <v>376.66767913085403</v>
      </c>
      <c r="S825" t="str">
        <f t="shared" ca="1" si="320"/>
        <v>Deposit</v>
      </c>
      <c r="T825" s="1">
        <f t="shared" ca="1" si="321"/>
        <v>2045.3901681824605</v>
      </c>
      <c r="U825" t="str">
        <f t="shared" ca="1" si="322"/>
        <v>Active</v>
      </c>
      <c r="V825">
        <f t="shared" ca="1" si="323"/>
        <v>9.122401847575059</v>
      </c>
      <c r="W825" s="3">
        <f t="shared" ca="1" si="324"/>
        <v>45215</v>
      </c>
      <c r="X825" s="1">
        <f t="shared" ca="1" si="325"/>
        <v>1088.1005362380679</v>
      </c>
      <c r="Y825" t="str">
        <f t="shared" ca="1" si="326"/>
        <v>Deposit</v>
      </c>
      <c r="Z825" s="1">
        <f t="shared" ca="1" si="327"/>
        <v>3133.4907044205283</v>
      </c>
      <c r="AA825" t="str">
        <f t="shared" ca="1" si="328"/>
        <v>Inactive</v>
      </c>
      <c r="AB825">
        <f t="shared" ca="1" si="329"/>
        <v>75.750577367205537</v>
      </c>
      <c r="AC825" s="3">
        <f t="shared" ca="1" si="330"/>
        <v>45813</v>
      </c>
      <c r="AD825" s="1">
        <f t="shared" ca="1" si="331"/>
        <v>727.05527985337949</v>
      </c>
      <c r="AE825" t="str">
        <f t="shared" ca="1" si="332"/>
        <v>Deposit</v>
      </c>
      <c r="AF825" s="1">
        <f t="shared" ca="1" si="333"/>
        <v>3860.5459842739078</v>
      </c>
      <c r="AG825" t="e">
        <f t="shared" ca="1" si="334"/>
        <v>#NUM!</v>
      </c>
      <c r="AH825" s="3">
        <f t="shared" si="335"/>
        <v>45810</v>
      </c>
      <c r="AI825">
        <f t="shared" ca="1" si="336"/>
        <v>90.677966101694921</v>
      </c>
    </row>
    <row r="826" spans="1:35" x14ac:dyDescent="0.35">
      <c r="A826">
        <v>124280</v>
      </c>
      <c r="B826" s="5" t="s">
        <v>852</v>
      </c>
      <c r="C826" s="3">
        <v>44346</v>
      </c>
      <c r="D826" s="3">
        <v>44346</v>
      </c>
      <c r="E826" s="6">
        <v>4891</v>
      </c>
      <c r="F826" t="s">
        <v>26</v>
      </c>
      <c r="G826" s="6">
        <v>4891</v>
      </c>
      <c r="H826" t="str">
        <f t="shared" si="312"/>
        <v>Active</v>
      </c>
      <c r="I826">
        <f t="shared" si="313"/>
        <v>8.0831408775981526</v>
      </c>
      <c r="J826">
        <f t="shared" si="337"/>
        <v>91.916859122401846</v>
      </c>
      <c r="K826" s="3">
        <v>44524</v>
      </c>
      <c r="L826" s="1">
        <f t="shared" ca="1" si="314"/>
        <v>2550.140117055354</v>
      </c>
      <c r="M826" t="s">
        <v>895</v>
      </c>
      <c r="N826" s="1">
        <f t="shared" ca="1" si="315"/>
        <v>2340.859882944646</v>
      </c>
      <c r="O826" t="str">
        <f t="shared" ca="1" si="316"/>
        <v>Active</v>
      </c>
      <c r="P826">
        <f t="shared" ca="1" si="317"/>
        <v>10.508083140877599</v>
      </c>
      <c r="Q826" s="3">
        <f t="shared" ca="1" si="318"/>
        <v>44646</v>
      </c>
      <c r="R826" s="1">
        <f t="shared" ca="1" si="319"/>
        <v>12.490500489918263</v>
      </c>
      <c r="S826" t="str">
        <f t="shared" ca="1" si="320"/>
        <v>Withdrawal</v>
      </c>
      <c r="T826" s="1">
        <f t="shared" ca="1" si="321"/>
        <v>2328.3693824547277</v>
      </c>
      <c r="U826" t="str">
        <f t="shared" ca="1" si="322"/>
        <v>Inactive</v>
      </c>
      <c r="V826">
        <f t="shared" ca="1" si="323"/>
        <v>9.122401847575059</v>
      </c>
      <c r="W826" s="3">
        <f t="shared" ca="1" si="324"/>
        <v>44827</v>
      </c>
      <c r="X826" s="1">
        <f t="shared" ca="1" si="325"/>
        <v>1638.9221327357868</v>
      </c>
      <c r="Y826" t="str">
        <f t="shared" ca="1" si="326"/>
        <v>Deposit</v>
      </c>
      <c r="Z826" s="1">
        <f t="shared" ca="1" si="327"/>
        <v>3967.2915151905145</v>
      </c>
      <c r="AA826" t="str">
        <f t="shared" ca="1" si="328"/>
        <v>Inactive</v>
      </c>
      <c r="AB826">
        <f t="shared" ca="1" si="329"/>
        <v>75.750577367205537</v>
      </c>
      <c r="AC826" s="3">
        <f t="shared" ca="1" si="330"/>
        <v>45501</v>
      </c>
      <c r="AD826" s="1">
        <f t="shared" ca="1" si="331"/>
        <v>779.23788571974671</v>
      </c>
      <c r="AE826" t="str">
        <f t="shared" ca="1" si="332"/>
        <v>Deposit</v>
      </c>
      <c r="AF826" s="1">
        <f t="shared" ca="1" si="333"/>
        <v>4746.5294009102608</v>
      </c>
      <c r="AG826" t="str">
        <f t="shared" ca="1" si="334"/>
        <v>Inactive</v>
      </c>
      <c r="AH826" s="3">
        <f t="shared" si="335"/>
        <v>45810</v>
      </c>
      <c r="AI826">
        <f t="shared" ca="1" si="336"/>
        <v>90.677966101694921</v>
      </c>
    </row>
    <row r="827" spans="1:35" x14ac:dyDescent="0.35">
      <c r="A827">
        <v>124281</v>
      </c>
      <c r="B827" s="5" t="s">
        <v>853</v>
      </c>
      <c r="C827" s="3">
        <v>44886</v>
      </c>
      <c r="D827" s="3">
        <v>44886</v>
      </c>
      <c r="E827" s="6">
        <v>9196</v>
      </c>
      <c r="F827" t="s">
        <v>26</v>
      </c>
      <c r="G827" s="6">
        <v>9196</v>
      </c>
      <c r="H827" t="str">
        <f t="shared" si="312"/>
        <v>Active</v>
      </c>
      <c r="I827">
        <f t="shared" si="313"/>
        <v>8.0831408775981526</v>
      </c>
      <c r="J827">
        <f t="shared" si="337"/>
        <v>91.916859122401846</v>
      </c>
      <c r="K827" s="3">
        <v>45048</v>
      </c>
      <c r="L827" s="1">
        <f t="shared" ca="1" si="314"/>
        <v>5343.5129739984359</v>
      </c>
      <c r="M827" t="s">
        <v>896</v>
      </c>
      <c r="N827" s="1">
        <f t="shared" ca="1" si="315"/>
        <v>14539.512973998437</v>
      </c>
      <c r="O827" t="str">
        <f t="shared" ca="1" si="316"/>
        <v>Active</v>
      </c>
      <c r="P827">
        <f t="shared" ca="1" si="317"/>
        <v>10.508083140877599</v>
      </c>
      <c r="Q827" s="3">
        <f t="shared" ca="1" si="318"/>
        <v>45210</v>
      </c>
      <c r="R827" s="1">
        <f t="shared" ca="1" si="319"/>
        <v>1736.8095701530945</v>
      </c>
      <c r="S827" t="str">
        <f t="shared" ca="1" si="320"/>
        <v>Deposit</v>
      </c>
      <c r="T827" s="1">
        <f t="shared" ca="1" si="321"/>
        <v>14541.512973998437</v>
      </c>
      <c r="U827" t="str">
        <f t="shared" ca="1" si="322"/>
        <v>Inactive</v>
      </c>
      <c r="V827">
        <f t="shared" ca="1" si="323"/>
        <v>9.122401847575059</v>
      </c>
      <c r="W827" s="3">
        <f t="shared" ca="1" si="324"/>
        <v>45398</v>
      </c>
      <c r="X827" s="1">
        <f t="shared" ca="1" si="325"/>
        <v>3478.8278373574867</v>
      </c>
      <c r="Y827" t="str">
        <f t="shared" ca="1" si="326"/>
        <v>Deposit</v>
      </c>
      <c r="Z827" s="1">
        <f t="shared" ca="1" si="327"/>
        <v>18020.340811355924</v>
      </c>
      <c r="AA827" t="str">
        <f t="shared" ca="1" si="328"/>
        <v>Inactive</v>
      </c>
      <c r="AB827">
        <f t="shared" ca="1" si="329"/>
        <v>75.750577367205537</v>
      </c>
      <c r="AC827" s="3">
        <f t="shared" ca="1" si="330"/>
        <v>45862</v>
      </c>
      <c r="AD827" s="1">
        <f t="shared" ca="1" si="331"/>
        <v>8259.5026122577747</v>
      </c>
      <c r="AE827" t="str">
        <f t="shared" ca="1" si="332"/>
        <v>Withdrawal</v>
      </c>
      <c r="AF827" s="1">
        <f t="shared" ca="1" si="333"/>
        <v>9760.8381990981488</v>
      </c>
      <c r="AG827" t="e">
        <f t="shared" ca="1" si="334"/>
        <v>#NUM!</v>
      </c>
      <c r="AH827" s="3">
        <f t="shared" si="335"/>
        <v>45810</v>
      </c>
      <c r="AI827">
        <f t="shared" ca="1" si="336"/>
        <v>90.677966101694921</v>
      </c>
    </row>
    <row r="828" spans="1:35" x14ac:dyDescent="0.35">
      <c r="A828">
        <v>124282</v>
      </c>
      <c r="B828" s="5" t="s">
        <v>854</v>
      </c>
      <c r="C828" s="3">
        <v>44096</v>
      </c>
      <c r="D828" s="3">
        <v>44096</v>
      </c>
      <c r="E828" s="6">
        <v>3678</v>
      </c>
      <c r="F828" t="s">
        <v>26</v>
      </c>
      <c r="G828" s="6">
        <v>3678</v>
      </c>
      <c r="H828" t="str">
        <f t="shared" si="312"/>
        <v>Active</v>
      </c>
      <c r="I828">
        <f t="shared" si="313"/>
        <v>8.0831408775981526</v>
      </c>
      <c r="J828">
        <f t="shared" si="337"/>
        <v>91.916859122401846</v>
      </c>
      <c r="K828" s="3">
        <v>44201</v>
      </c>
      <c r="L828" s="1">
        <f t="shared" ca="1" si="314"/>
        <v>1809.3134172868406</v>
      </c>
      <c r="M828" t="s">
        <v>896</v>
      </c>
      <c r="N828" s="1">
        <f t="shared" ca="1" si="315"/>
        <v>5487.3134172868404</v>
      </c>
      <c r="O828" t="str">
        <f t="shared" ca="1" si="316"/>
        <v>Active</v>
      </c>
      <c r="P828">
        <f t="shared" ca="1" si="317"/>
        <v>10.508083140877599</v>
      </c>
      <c r="Q828" s="3">
        <f t="shared" ca="1" si="318"/>
        <v>44299</v>
      </c>
      <c r="R828" s="1">
        <f t="shared" ca="1" si="319"/>
        <v>3843.4546868360417</v>
      </c>
      <c r="S828" t="str">
        <f t="shared" ca="1" si="320"/>
        <v>Deposit</v>
      </c>
      <c r="T828" s="1">
        <f t="shared" ca="1" si="321"/>
        <v>5489.3134172868404</v>
      </c>
      <c r="U828" t="str">
        <f t="shared" ca="1" si="322"/>
        <v>Active</v>
      </c>
      <c r="V828">
        <f t="shared" ca="1" si="323"/>
        <v>9.122401847575059</v>
      </c>
      <c r="W828" s="3">
        <f t="shared" ca="1" si="324"/>
        <v>44353</v>
      </c>
      <c r="X828" s="1">
        <f t="shared" ca="1" si="325"/>
        <v>1707.771559945</v>
      </c>
      <c r="Y828" t="str">
        <f t="shared" ca="1" si="326"/>
        <v>Deposit</v>
      </c>
      <c r="Z828" s="1">
        <f t="shared" ca="1" si="327"/>
        <v>7197.0849772318406</v>
      </c>
      <c r="AA828" t="str">
        <f t="shared" ca="1" si="328"/>
        <v>Inactive</v>
      </c>
      <c r="AB828">
        <f t="shared" ca="1" si="329"/>
        <v>75.750577367205537</v>
      </c>
      <c r="AC828" s="3">
        <f t="shared" ca="1" si="330"/>
        <v>44608</v>
      </c>
      <c r="AD828" s="1">
        <f t="shared" ca="1" si="331"/>
        <v>6290.5418012579221</v>
      </c>
      <c r="AE828" t="str">
        <f t="shared" ca="1" si="332"/>
        <v>Withdrawal</v>
      </c>
      <c r="AF828" s="1">
        <f t="shared" ca="1" si="333"/>
        <v>906.54317597391855</v>
      </c>
      <c r="AG828" t="str">
        <f t="shared" ca="1" si="334"/>
        <v>Inactive</v>
      </c>
      <c r="AH828" s="3">
        <f t="shared" si="335"/>
        <v>45810</v>
      </c>
      <c r="AI828">
        <f t="shared" ca="1" si="336"/>
        <v>90.677966101694921</v>
      </c>
    </row>
    <row r="829" spans="1:35" x14ac:dyDescent="0.35">
      <c r="A829">
        <v>124283</v>
      </c>
      <c r="B829" s="5" t="s">
        <v>855</v>
      </c>
      <c r="C829" s="3">
        <v>44508</v>
      </c>
      <c r="D829" s="3">
        <v>44508</v>
      </c>
      <c r="E829" s="6">
        <v>690</v>
      </c>
      <c r="F829" t="s">
        <v>26</v>
      </c>
      <c r="G829" s="6">
        <v>690</v>
      </c>
      <c r="H829" t="str">
        <f t="shared" si="312"/>
        <v>Active</v>
      </c>
      <c r="I829">
        <f t="shared" si="313"/>
        <v>8.0831408775981526</v>
      </c>
      <c r="J829">
        <f t="shared" si="337"/>
        <v>91.916859122401846</v>
      </c>
      <c r="K829" s="3">
        <v>44514</v>
      </c>
      <c r="L829" s="1">
        <f t="shared" ca="1" si="314"/>
        <v>193.22326717679391</v>
      </c>
      <c r="M829" t="s">
        <v>895</v>
      </c>
      <c r="N829" s="1">
        <f t="shared" ca="1" si="315"/>
        <v>496.77673282320609</v>
      </c>
      <c r="O829" t="str">
        <f t="shared" ca="1" si="316"/>
        <v>Inactive</v>
      </c>
      <c r="P829">
        <f t="shared" ca="1" si="317"/>
        <v>10.508083140877599</v>
      </c>
      <c r="Q829" s="3">
        <f t="shared" ca="1" si="318"/>
        <v>44707</v>
      </c>
      <c r="R829" s="1">
        <f t="shared" ca="1" si="319"/>
        <v>27.644477676186487</v>
      </c>
      <c r="S829" t="str">
        <f t="shared" ca="1" si="320"/>
        <v>Withdrawal</v>
      </c>
      <c r="T829" s="1">
        <f t="shared" ca="1" si="321"/>
        <v>469.13225514701958</v>
      </c>
      <c r="U829" t="str">
        <f t="shared" ca="1" si="322"/>
        <v>Active</v>
      </c>
      <c r="V829">
        <f t="shared" ca="1" si="323"/>
        <v>9.122401847575059</v>
      </c>
      <c r="W829" s="3">
        <f t="shared" ca="1" si="324"/>
        <v>44871</v>
      </c>
      <c r="X829" s="1">
        <f t="shared" ca="1" si="325"/>
        <v>376.68394343126783</v>
      </c>
      <c r="Y829" t="str">
        <f t="shared" ca="1" si="326"/>
        <v>Deposit</v>
      </c>
      <c r="Z829" s="1">
        <f t="shared" ca="1" si="327"/>
        <v>845.81619857828741</v>
      </c>
      <c r="AA829" t="str">
        <f t="shared" ca="1" si="328"/>
        <v>Inactive</v>
      </c>
      <c r="AB829">
        <f t="shared" ca="1" si="329"/>
        <v>75.750577367205537</v>
      </c>
      <c r="AC829" s="3">
        <f t="shared" ca="1" si="330"/>
        <v>45510</v>
      </c>
      <c r="AD829" s="1">
        <f t="shared" ca="1" si="331"/>
        <v>295.45054588851951</v>
      </c>
      <c r="AE829" t="str">
        <f t="shared" ca="1" si="332"/>
        <v>Deposit</v>
      </c>
      <c r="AF829" s="1">
        <f t="shared" ca="1" si="333"/>
        <v>1141.2667444668068</v>
      </c>
      <c r="AG829" t="str">
        <f t="shared" ca="1" si="334"/>
        <v>Inactive</v>
      </c>
      <c r="AH829" s="3">
        <f t="shared" si="335"/>
        <v>45810</v>
      </c>
      <c r="AI829">
        <f t="shared" ca="1" si="336"/>
        <v>90.677966101694921</v>
      </c>
    </row>
    <row r="830" spans="1:35" x14ac:dyDescent="0.35">
      <c r="A830">
        <v>124284</v>
      </c>
      <c r="B830" s="5" t="s">
        <v>856</v>
      </c>
      <c r="C830" s="3">
        <v>44490</v>
      </c>
      <c r="D830" s="3">
        <v>44490</v>
      </c>
      <c r="E830" s="6">
        <v>1976</v>
      </c>
      <c r="F830" t="s">
        <v>26</v>
      </c>
      <c r="G830" s="6">
        <v>1976</v>
      </c>
      <c r="H830" t="str">
        <f t="shared" si="312"/>
        <v>Active</v>
      </c>
      <c r="I830">
        <f t="shared" si="313"/>
        <v>8.0831408775981526</v>
      </c>
      <c r="J830">
        <f t="shared" si="337"/>
        <v>91.916859122401846</v>
      </c>
      <c r="K830" s="3">
        <v>44600</v>
      </c>
      <c r="L830" s="1">
        <f t="shared" ca="1" si="314"/>
        <v>1940.3513542791</v>
      </c>
      <c r="M830" t="s">
        <v>896</v>
      </c>
      <c r="N830" s="1">
        <f t="shared" ca="1" si="315"/>
        <v>3916.3513542790997</v>
      </c>
      <c r="O830" t="str">
        <f t="shared" ca="1" si="316"/>
        <v>Active</v>
      </c>
      <c r="P830">
        <f t="shared" ca="1" si="317"/>
        <v>10.508083140877599</v>
      </c>
      <c r="Q830" s="3">
        <f t="shared" ca="1" si="318"/>
        <v>44615</v>
      </c>
      <c r="R830" s="1">
        <f t="shared" ca="1" si="319"/>
        <v>3093.661850941568</v>
      </c>
      <c r="S830" t="str">
        <f t="shared" ca="1" si="320"/>
        <v>Withdrawal</v>
      </c>
      <c r="T830" s="1">
        <f t="shared" ca="1" si="321"/>
        <v>822.68950333753173</v>
      </c>
      <c r="U830" t="str">
        <f t="shared" ca="1" si="322"/>
        <v>Inactive</v>
      </c>
      <c r="V830">
        <f t="shared" ca="1" si="323"/>
        <v>9.122401847575059</v>
      </c>
      <c r="W830" s="3">
        <f t="shared" ca="1" si="324"/>
        <v>44807</v>
      </c>
      <c r="X830" s="1">
        <f t="shared" ca="1" si="325"/>
        <v>613.11729923670543</v>
      </c>
      <c r="Y830" t="str">
        <f t="shared" ca="1" si="326"/>
        <v>Withdrawal</v>
      </c>
      <c r="Z830" s="1">
        <f t="shared" ca="1" si="327"/>
        <v>209.5722041008263</v>
      </c>
      <c r="AA830" t="str">
        <f t="shared" ca="1" si="328"/>
        <v>Active</v>
      </c>
      <c r="AB830">
        <f t="shared" ca="1" si="329"/>
        <v>75.750577367205537</v>
      </c>
      <c r="AC830" s="3">
        <f t="shared" ca="1" si="330"/>
        <v>44905</v>
      </c>
      <c r="AD830" s="1">
        <f t="shared" ca="1" si="331"/>
        <v>117.41464208644105</v>
      </c>
      <c r="AE830" t="str">
        <f t="shared" ca="1" si="332"/>
        <v>Deposit</v>
      </c>
      <c r="AF830" s="1">
        <f t="shared" ca="1" si="333"/>
        <v>326.98684618726736</v>
      </c>
      <c r="AG830" t="str">
        <f t="shared" ca="1" si="334"/>
        <v>Inactive</v>
      </c>
      <c r="AH830" s="3">
        <f t="shared" si="335"/>
        <v>45810</v>
      </c>
      <c r="AI830">
        <f t="shared" ca="1" si="336"/>
        <v>90.677966101694921</v>
      </c>
    </row>
    <row r="831" spans="1:35" x14ac:dyDescent="0.35">
      <c r="A831">
        <v>124285</v>
      </c>
      <c r="B831" s="5" t="s">
        <v>857</v>
      </c>
      <c r="C831" s="3">
        <v>44523</v>
      </c>
      <c r="D831" s="3">
        <v>44523</v>
      </c>
      <c r="E831" s="6">
        <v>1519</v>
      </c>
      <c r="F831" t="s">
        <v>26</v>
      </c>
      <c r="G831" s="6">
        <v>1519</v>
      </c>
      <c r="H831" t="str">
        <f t="shared" si="312"/>
        <v>Active</v>
      </c>
      <c r="I831">
        <f t="shared" si="313"/>
        <v>8.0831408775981526</v>
      </c>
      <c r="J831">
        <f t="shared" si="337"/>
        <v>91.916859122401846</v>
      </c>
      <c r="K831" s="3">
        <v>44658</v>
      </c>
      <c r="L831" s="1">
        <f t="shared" ca="1" si="314"/>
        <v>772.52403489742017</v>
      </c>
      <c r="M831" t="s">
        <v>896</v>
      </c>
      <c r="N831" s="1">
        <f t="shared" ca="1" si="315"/>
        <v>2291.5240348974203</v>
      </c>
      <c r="O831" t="str">
        <f t="shared" ca="1" si="316"/>
        <v>Inactive</v>
      </c>
      <c r="P831">
        <f t="shared" ca="1" si="317"/>
        <v>10.508083140877599</v>
      </c>
      <c r="Q831" s="3">
        <f t="shared" ca="1" si="318"/>
        <v>44844</v>
      </c>
      <c r="R831" s="1">
        <f t="shared" ca="1" si="319"/>
        <v>1802.9480451764857</v>
      </c>
      <c r="S831" t="str">
        <f t="shared" ca="1" si="320"/>
        <v>Deposit</v>
      </c>
      <c r="T831" s="1">
        <f t="shared" ca="1" si="321"/>
        <v>2293.5240348974203</v>
      </c>
      <c r="U831" t="str">
        <f t="shared" ca="1" si="322"/>
        <v>Active</v>
      </c>
      <c r="V831">
        <f t="shared" ca="1" si="323"/>
        <v>9.122401847575059</v>
      </c>
      <c r="W831" s="3">
        <f t="shared" ca="1" si="324"/>
        <v>44874</v>
      </c>
      <c r="X831" s="1">
        <f t="shared" ca="1" si="325"/>
        <v>1338.3001764660744</v>
      </c>
      <c r="Y831" t="str">
        <f t="shared" ca="1" si="326"/>
        <v>Deposit</v>
      </c>
      <c r="Z831" s="1">
        <f t="shared" ca="1" si="327"/>
        <v>3631.8242113634947</v>
      </c>
      <c r="AA831" t="str">
        <f t="shared" ca="1" si="328"/>
        <v>Inactive</v>
      </c>
      <c r="AB831">
        <f t="shared" ca="1" si="329"/>
        <v>75.750577367205537</v>
      </c>
      <c r="AC831" s="3">
        <f t="shared" ca="1" si="330"/>
        <v>45465</v>
      </c>
      <c r="AD831" s="1">
        <f t="shared" ca="1" si="331"/>
        <v>1485.6109770029914</v>
      </c>
      <c r="AE831" t="str">
        <f t="shared" ca="1" si="332"/>
        <v>Deposit</v>
      </c>
      <c r="AF831" s="1">
        <f t="shared" ca="1" si="333"/>
        <v>5117.4351883664858</v>
      </c>
      <c r="AG831" t="str">
        <f t="shared" ca="1" si="334"/>
        <v>Inactive</v>
      </c>
      <c r="AH831" s="3">
        <f t="shared" si="335"/>
        <v>45810</v>
      </c>
      <c r="AI831">
        <f t="shared" ca="1" si="336"/>
        <v>90.677966101694921</v>
      </c>
    </row>
    <row r="832" spans="1:35" x14ac:dyDescent="0.35">
      <c r="A832">
        <v>124286</v>
      </c>
      <c r="B832" s="5" t="s">
        <v>858</v>
      </c>
      <c r="C832" s="3">
        <v>44869</v>
      </c>
      <c r="D832" s="3">
        <v>44869</v>
      </c>
      <c r="E832" s="6">
        <v>6281</v>
      </c>
      <c r="F832" t="s">
        <v>26</v>
      </c>
      <c r="G832" s="6">
        <v>6281</v>
      </c>
      <c r="H832" t="str">
        <f t="shared" si="312"/>
        <v>Active</v>
      </c>
      <c r="I832">
        <f t="shared" si="313"/>
        <v>8.0831408775981526</v>
      </c>
      <c r="J832">
        <f t="shared" si="337"/>
        <v>91.916859122401846</v>
      </c>
      <c r="K832" s="3">
        <v>44962</v>
      </c>
      <c r="L832" s="1">
        <f t="shared" ca="1" si="314"/>
        <v>1458.2085455270196</v>
      </c>
      <c r="M832" t="s">
        <v>896</v>
      </c>
      <c r="N832" s="1">
        <f t="shared" ca="1" si="315"/>
        <v>7739.2085455270199</v>
      </c>
      <c r="O832" t="str">
        <f t="shared" ca="1" si="316"/>
        <v>Active</v>
      </c>
      <c r="P832">
        <f t="shared" ca="1" si="317"/>
        <v>10.508083140877599</v>
      </c>
      <c r="Q832" s="3">
        <f t="shared" ca="1" si="318"/>
        <v>45071</v>
      </c>
      <c r="R832" s="1">
        <f t="shared" ca="1" si="319"/>
        <v>6584.8964555762013</v>
      </c>
      <c r="S832" t="str">
        <f t="shared" ca="1" si="320"/>
        <v>Deposit</v>
      </c>
      <c r="T832" s="1">
        <f t="shared" ca="1" si="321"/>
        <v>7741.2085455270199</v>
      </c>
      <c r="U832" t="str">
        <f t="shared" ca="1" si="322"/>
        <v>Active</v>
      </c>
      <c r="V832">
        <f t="shared" ca="1" si="323"/>
        <v>9.122401847575059</v>
      </c>
      <c r="W832" s="3">
        <f t="shared" ca="1" si="324"/>
        <v>45098</v>
      </c>
      <c r="X832" s="1">
        <f t="shared" ca="1" si="325"/>
        <v>5416.3203144082663</v>
      </c>
      <c r="Y832" t="str">
        <f t="shared" ca="1" si="326"/>
        <v>Withdrawal</v>
      </c>
      <c r="Z832" s="1">
        <f t="shared" ca="1" si="327"/>
        <v>2324.8882311187535</v>
      </c>
      <c r="AA832" t="str">
        <f t="shared" ca="1" si="328"/>
        <v>Inactive</v>
      </c>
      <c r="AB832">
        <f t="shared" ca="1" si="329"/>
        <v>75.750577367205537</v>
      </c>
      <c r="AC832" s="3">
        <f t="shared" ca="1" si="330"/>
        <v>45437</v>
      </c>
      <c r="AD832" s="1">
        <f t="shared" ca="1" si="331"/>
        <v>1826.7078621893579</v>
      </c>
      <c r="AE832" t="str">
        <f t="shared" ca="1" si="332"/>
        <v>Deposit</v>
      </c>
      <c r="AF832" s="1">
        <f t="shared" ca="1" si="333"/>
        <v>4151.5960933081114</v>
      </c>
      <c r="AG832" t="str">
        <f t="shared" ca="1" si="334"/>
        <v>Inactive</v>
      </c>
      <c r="AH832" s="3">
        <f t="shared" si="335"/>
        <v>45810</v>
      </c>
      <c r="AI832">
        <f t="shared" ca="1" si="336"/>
        <v>90.677966101694921</v>
      </c>
    </row>
    <row r="833" spans="1:35" x14ac:dyDescent="0.35">
      <c r="A833">
        <v>124287</v>
      </c>
      <c r="B833" s="5" t="s">
        <v>859</v>
      </c>
      <c r="C833" s="3">
        <v>44580</v>
      </c>
      <c r="D833" s="3">
        <v>44580</v>
      </c>
      <c r="E833" s="6">
        <v>1939</v>
      </c>
      <c r="F833" t="s">
        <v>26</v>
      </c>
      <c r="G833" s="6">
        <v>1939</v>
      </c>
      <c r="H833" t="str">
        <f t="shared" si="312"/>
        <v>Active</v>
      </c>
      <c r="I833">
        <f t="shared" si="313"/>
        <v>8.0831408775981526</v>
      </c>
      <c r="J833">
        <f t="shared" si="337"/>
        <v>91.916859122401846</v>
      </c>
      <c r="K833" s="3">
        <v>44622</v>
      </c>
      <c r="L833" s="1">
        <f t="shared" ca="1" si="314"/>
        <v>307.55825275224464</v>
      </c>
      <c r="M833" t="s">
        <v>895</v>
      </c>
      <c r="N833" s="1">
        <f t="shared" ca="1" si="315"/>
        <v>1631.4417472477553</v>
      </c>
      <c r="O833" t="str">
        <f t="shared" ca="1" si="316"/>
        <v>Active</v>
      </c>
      <c r="P833">
        <f t="shared" ca="1" si="317"/>
        <v>10.508083140877599</v>
      </c>
      <c r="Q833" s="3">
        <f t="shared" ca="1" si="318"/>
        <v>44796</v>
      </c>
      <c r="R833" s="1">
        <f t="shared" ca="1" si="319"/>
        <v>727.68168501031141</v>
      </c>
      <c r="S833" t="str">
        <f t="shared" ca="1" si="320"/>
        <v>Deposit</v>
      </c>
      <c r="T833" s="1">
        <f t="shared" ca="1" si="321"/>
        <v>1633.4417472477553</v>
      </c>
      <c r="U833" t="str">
        <f t="shared" ca="1" si="322"/>
        <v>Active</v>
      </c>
      <c r="V833">
        <f t="shared" ca="1" si="323"/>
        <v>9.122401847575059</v>
      </c>
      <c r="W833" s="3">
        <f t="shared" ca="1" si="324"/>
        <v>44882</v>
      </c>
      <c r="X833" s="1">
        <f t="shared" ca="1" si="325"/>
        <v>944.96640467695352</v>
      </c>
      <c r="Y833" t="str">
        <f t="shared" ca="1" si="326"/>
        <v>Deposit</v>
      </c>
      <c r="Z833" s="1">
        <f t="shared" ca="1" si="327"/>
        <v>2578.4081519247088</v>
      </c>
      <c r="AA833" t="str">
        <f t="shared" ca="1" si="328"/>
        <v>Inactive</v>
      </c>
      <c r="AB833">
        <f t="shared" ca="1" si="329"/>
        <v>75.750577367205537</v>
      </c>
      <c r="AC833" s="3">
        <f t="shared" ca="1" si="330"/>
        <v>45390</v>
      </c>
      <c r="AD833" s="1">
        <f t="shared" ca="1" si="331"/>
        <v>532.29674515494696</v>
      </c>
      <c r="AE833" t="str">
        <f t="shared" ca="1" si="332"/>
        <v>Withdrawal</v>
      </c>
      <c r="AF833" s="1">
        <f t="shared" ca="1" si="333"/>
        <v>2046.1114067697617</v>
      </c>
      <c r="AG833" t="str">
        <f t="shared" ca="1" si="334"/>
        <v>Inactive</v>
      </c>
      <c r="AH833" s="3">
        <f t="shared" si="335"/>
        <v>45810</v>
      </c>
      <c r="AI833">
        <f t="shared" ca="1" si="336"/>
        <v>90.677966101694921</v>
      </c>
    </row>
    <row r="834" spans="1:35" x14ac:dyDescent="0.35">
      <c r="A834">
        <v>124288</v>
      </c>
      <c r="B834" s="5" t="s">
        <v>860</v>
      </c>
      <c r="C834" s="3">
        <v>44238</v>
      </c>
      <c r="D834" s="3">
        <v>44238</v>
      </c>
      <c r="E834" s="6">
        <v>7543</v>
      </c>
      <c r="F834" t="s">
        <v>26</v>
      </c>
      <c r="G834" s="6">
        <v>7543</v>
      </c>
      <c r="H834" t="str">
        <f t="shared" ref="H834:H867" si="338">IF(K834&lt;&gt;"", IF(DATEDIF(D834, K834, "d")&lt;=180, "Active", "Inactive"), IF(K834="", "No Status", ""))</f>
        <v>Inactive</v>
      </c>
      <c r="I834">
        <f t="shared" ref="I834:I897" si="339">IF(COUNTIF(H:H, "&lt;&gt;") &gt; 0, (COUNTIF(H:H, "Inactive") / (COUNTIF(H:H, "Active") + COUNTIF(H:H, "Inactive"))) * 100, 0)</f>
        <v>8.0831408775981526</v>
      </c>
      <c r="J834">
        <f t="shared" si="337"/>
        <v>91.916859122401846</v>
      </c>
      <c r="K834" s="3">
        <v>44420</v>
      </c>
      <c r="L834" s="1">
        <f t="shared" ref="L834:L897" ca="1" si="340">IF(M834="Withdrawal", MIN(G834, RAND()*G834), RAND()*G834)</f>
        <v>6786.9946063377847</v>
      </c>
      <c r="M834" t="s">
        <v>895</v>
      </c>
      <c r="N834" s="1">
        <f t="shared" ref="N834:N897" ca="1" si="341">IF(M834="Withdrawal", G834-L834, G834+L834)</f>
        <v>756.00539366221528</v>
      </c>
      <c r="O834" t="str">
        <f t="shared" ref="O834:O867" ca="1" si="342">IF(DATEDIF(K834, Q834, "d")&lt;=180, "Active", "Inactive")</f>
        <v>Active</v>
      </c>
      <c r="P834">
        <f t="shared" ref="P834:P897" ca="1" si="343">IF(COUNTIF(O:O, "&lt;&gt;") &gt; 0, (COUNTIF(O:O, "Inactive") / (COUNTIF(O:O, "Active") + COUNTIF(O:O, "Inactive"))) * 100, 0)</f>
        <v>10.508083140877599</v>
      </c>
      <c r="Q834" s="3">
        <f t="shared" ref="Q834:Q867" ca="1" si="344">IF(K834="", "", K834+RANDBETWEEN(1,200))</f>
        <v>44574</v>
      </c>
      <c r="R834" s="1">
        <f t="shared" ref="R834:R897" ca="1" si="345">IF(S834="Withdrawal", MIN(N834, RAND()*N834), RAND()*N834)</f>
        <v>710.61219569037769</v>
      </c>
      <c r="S834" t="str">
        <f t="shared" ref="S834:S867" ca="1" si="346">IF(RAND() &lt; 0.5, "Deposit", "Withdrawal")</f>
        <v>Deposit</v>
      </c>
      <c r="T834" s="1">
        <f t="shared" ref="T834:T897" ca="1" si="347">IF(S834="Withdrawal", N834-R834, N834+2)</f>
        <v>758.00539366221528</v>
      </c>
      <c r="U834" t="str">
        <f t="shared" ref="U834:U867" ca="1" si="348">IF(DATEDIF(Q834, W834, "d")&lt;=180, "Active", "Inactive")</f>
        <v>Active</v>
      </c>
      <c r="V834">
        <f t="shared" ref="V834:V897" ca="1" si="349">IF(COUNTIF(U:U, "&lt;&gt;") &gt; 0, (COUNTIF(U:U, "Inactive") / (COUNTIF(U:U, "Active") + COUNTIF(U:U, "Inactive"))) * 100, 0)</f>
        <v>9.122401847575059</v>
      </c>
      <c r="W834" s="3">
        <f t="shared" ref="W834:W867" ca="1" si="350">IF(Q834="", "", Q834+RANDBETWEEN(1,200))</f>
        <v>44625</v>
      </c>
      <c r="X834" s="1">
        <f t="shared" ref="X834:X897" ca="1" si="351">IF(Y834="Withdrawal", MIN(T834, RAND()*T834), RAND()*T834)</f>
        <v>565.75559401789292</v>
      </c>
      <c r="Y834" t="str">
        <f t="shared" ref="Y834:Y867" ca="1" si="352">IF(RAND() &lt; 0.5, "Deposit", "Withdrawal")</f>
        <v>Deposit</v>
      </c>
      <c r="Z834" s="1">
        <f t="shared" ref="Z834:Z897" ca="1" si="353">IF(Y834="Withdrawal", T834-X834, T834+X834)</f>
        <v>1323.7609876801082</v>
      </c>
      <c r="AA834" t="str">
        <f t="shared" ref="AA834:AA867" ca="1" si="354">IF(DATEDIF(W834, AC834, "d")&lt;=180, "Active", "Inactive")</f>
        <v>Inactive</v>
      </c>
      <c r="AB834">
        <f t="shared" ref="AB834:AB897" ca="1" si="355">IF(COUNTIF(AA:AA, "&lt;&gt;") &gt; 0, (COUNTIF(AA:AA, "Inactive") / (COUNTIF(AA:AA, "Active") + COUNTIF(AA:AA, "Inactive"))) * 100, 0)</f>
        <v>75.750577367205537</v>
      </c>
      <c r="AC834" s="3">
        <f t="shared" ref="AC834:AC867" ca="1" si="356">IF(W834="", "", W834+RANDBETWEEN(1,700))</f>
        <v>44922</v>
      </c>
      <c r="AD834" s="1">
        <f t="shared" ref="AD834:AD897" ca="1" si="357">IF(AE834="Withdrawal", MIN(Z834, RAND()*Z834), RAND()*Z834)</f>
        <v>875.87659135610022</v>
      </c>
      <c r="AE834" t="str">
        <f t="shared" ref="AE834:AE867" ca="1" si="358">IF(RAND() &lt; 0.5, "Deposit", "Withdrawal")</f>
        <v>Deposit</v>
      </c>
      <c r="AF834" s="1">
        <f t="shared" ref="AF834:AF897" ca="1" si="359">IF(AE834="Withdrawal", Z834-AD834, Z834+AD834)</f>
        <v>2199.6375790362085</v>
      </c>
      <c r="AG834" t="str">
        <f t="shared" ref="AG834:AG897" ca="1" si="360">IF(DATEDIF(AC834, AH834, "d")&lt;=180, "Active", "Inactive")</f>
        <v>Inactive</v>
      </c>
      <c r="AH834" s="3">
        <f t="shared" ref="AH834:AH867" si="361">DATE(2025, 6, 2)</f>
        <v>45810</v>
      </c>
      <c r="AI834">
        <f t="shared" ref="AI834:AI867" ca="1" si="362">IF(COUNTIFS(AG:AG, "&lt;&gt;", AG:AG, "&lt;&gt;#NUM!") &gt; 0, (COUNTIFS(AG:AG, "Inactive", AG:AG, "&lt;&gt;", AG:AG, "&lt;&gt;#NUM!") / (COUNTIFS(AG:AG, "Active", AG:AG, "&lt;&gt;", AG:AG, "&lt;&gt;#NUM!") + COUNTIFS(AG:AG, "Inactive", AG:AG, "&lt;&gt;", AG:AG, "&lt;&gt;#NUM!"))) * 100, 0)</f>
        <v>90.677966101694921</v>
      </c>
    </row>
    <row r="835" spans="1:35" x14ac:dyDescent="0.35">
      <c r="A835">
        <v>124289</v>
      </c>
      <c r="B835" s="5" t="s">
        <v>861</v>
      </c>
      <c r="C835" s="3">
        <v>44561</v>
      </c>
      <c r="D835" s="3">
        <v>44561</v>
      </c>
      <c r="E835" s="6">
        <v>3257</v>
      </c>
      <c r="F835" t="s">
        <v>26</v>
      </c>
      <c r="G835" s="6">
        <v>3257</v>
      </c>
      <c r="H835" t="str">
        <f t="shared" si="338"/>
        <v>Active</v>
      </c>
      <c r="I835">
        <f t="shared" si="339"/>
        <v>8.0831408775981526</v>
      </c>
      <c r="J835">
        <f t="shared" ref="J835:J867" si="363">IF(COUNTIF(H:H, "&lt;&gt;") &gt; 0, (COUNTIF(H:H, "Active") / (COUNTIF(H:H, "Inactive") + COUNTIF(H:H, "Active"))) * 100, 0)</f>
        <v>91.916859122401846</v>
      </c>
      <c r="K835" s="3">
        <v>44723</v>
      </c>
      <c r="L835" s="1">
        <f t="shared" ca="1" si="340"/>
        <v>1146.2721562693978</v>
      </c>
      <c r="M835" t="s">
        <v>895</v>
      </c>
      <c r="N835" s="1">
        <f t="shared" ca="1" si="341"/>
        <v>2110.7278437306022</v>
      </c>
      <c r="O835" t="str">
        <f t="shared" ca="1" si="342"/>
        <v>Active</v>
      </c>
      <c r="P835">
        <f t="shared" ca="1" si="343"/>
        <v>10.508083140877599</v>
      </c>
      <c r="Q835" s="3">
        <f t="shared" ca="1" si="344"/>
        <v>44826</v>
      </c>
      <c r="R835" s="1">
        <f t="shared" ca="1" si="345"/>
        <v>622.57969053508191</v>
      </c>
      <c r="S835" t="str">
        <f t="shared" ca="1" si="346"/>
        <v>Withdrawal</v>
      </c>
      <c r="T835" s="1">
        <f t="shared" ca="1" si="347"/>
        <v>1488.1481531955203</v>
      </c>
      <c r="U835" t="str">
        <f t="shared" ca="1" si="348"/>
        <v>Active</v>
      </c>
      <c r="V835">
        <f t="shared" ca="1" si="349"/>
        <v>9.122401847575059</v>
      </c>
      <c r="W835" s="3">
        <f t="shared" ca="1" si="350"/>
        <v>44876</v>
      </c>
      <c r="X835" s="1">
        <f t="shared" ca="1" si="351"/>
        <v>225.19291282759571</v>
      </c>
      <c r="Y835" t="str">
        <f t="shared" ca="1" si="352"/>
        <v>Deposit</v>
      </c>
      <c r="Z835" s="1">
        <f t="shared" ca="1" si="353"/>
        <v>1713.3410660231161</v>
      </c>
      <c r="AA835" t="str">
        <f t="shared" ca="1" si="354"/>
        <v>Active</v>
      </c>
      <c r="AB835">
        <f t="shared" ca="1" si="355"/>
        <v>75.750577367205537</v>
      </c>
      <c r="AC835" s="3">
        <f t="shared" ca="1" si="356"/>
        <v>44931</v>
      </c>
      <c r="AD835" s="1">
        <f t="shared" ca="1" si="357"/>
        <v>792.80177786896877</v>
      </c>
      <c r="AE835" t="str">
        <f t="shared" ca="1" si="358"/>
        <v>Withdrawal</v>
      </c>
      <c r="AF835" s="1">
        <f t="shared" ca="1" si="359"/>
        <v>920.53928815414736</v>
      </c>
      <c r="AG835" t="str">
        <f t="shared" ca="1" si="360"/>
        <v>Inactive</v>
      </c>
      <c r="AH835" s="3">
        <f t="shared" si="361"/>
        <v>45810</v>
      </c>
      <c r="AI835">
        <f t="shared" ca="1" si="362"/>
        <v>90.677966101694921</v>
      </c>
    </row>
    <row r="836" spans="1:35" x14ac:dyDescent="0.35">
      <c r="A836">
        <v>124290</v>
      </c>
      <c r="B836" s="5" t="s">
        <v>862</v>
      </c>
      <c r="C836" s="3">
        <v>44612</v>
      </c>
      <c r="D836" s="3">
        <v>44612</v>
      </c>
      <c r="E836" s="6">
        <v>3214</v>
      </c>
      <c r="F836" t="s">
        <v>26</v>
      </c>
      <c r="G836" s="6">
        <v>3214</v>
      </c>
      <c r="H836" t="str">
        <f t="shared" si="338"/>
        <v>Active</v>
      </c>
      <c r="I836">
        <f t="shared" si="339"/>
        <v>8.0831408775981526</v>
      </c>
      <c r="J836">
        <f t="shared" si="363"/>
        <v>91.916859122401846</v>
      </c>
      <c r="K836" s="3">
        <v>44697</v>
      </c>
      <c r="L836" s="1">
        <f t="shared" ca="1" si="340"/>
        <v>2856.3781685158488</v>
      </c>
      <c r="M836" t="s">
        <v>896</v>
      </c>
      <c r="N836" s="1">
        <f t="shared" ca="1" si="341"/>
        <v>6070.3781685158483</v>
      </c>
      <c r="O836" t="str">
        <f t="shared" ca="1" si="342"/>
        <v>Active</v>
      </c>
      <c r="P836">
        <f t="shared" ca="1" si="343"/>
        <v>10.508083140877599</v>
      </c>
      <c r="Q836" s="3">
        <f t="shared" ca="1" si="344"/>
        <v>44733</v>
      </c>
      <c r="R836" s="1">
        <f t="shared" ca="1" si="345"/>
        <v>5429.904530759286</v>
      </c>
      <c r="S836" t="str">
        <f t="shared" ca="1" si="346"/>
        <v>Deposit</v>
      </c>
      <c r="T836" s="1">
        <f t="shared" ca="1" si="347"/>
        <v>6072.3781685158483</v>
      </c>
      <c r="U836" t="str">
        <f t="shared" ca="1" si="348"/>
        <v>Active</v>
      </c>
      <c r="V836">
        <f t="shared" ca="1" si="349"/>
        <v>9.122401847575059</v>
      </c>
      <c r="W836" s="3">
        <f t="shared" ca="1" si="350"/>
        <v>44768</v>
      </c>
      <c r="X836" s="1">
        <f t="shared" ca="1" si="351"/>
        <v>1605.7528722065761</v>
      </c>
      <c r="Y836" t="str">
        <f t="shared" ca="1" si="352"/>
        <v>Withdrawal</v>
      </c>
      <c r="Z836" s="1">
        <f t="shared" ca="1" si="353"/>
        <v>4466.625296309272</v>
      </c>
      <c r="AA836" t="str">
        <f t="shared" ca="1" si="354"/>
        <v>Inactive</v>
      </c>
      <c r="AB836">
        <f t="shared" ca="1" si="355"/>
        <v>75.750577367205537</v>
      </c>
      <c r="AC836" s="3">
        <f t="shared" ca="1" si="356"/>
        <v>45243</v>
      </c>
      <c r="AD836" s="1">
        <f t="shared" ca="1" si="357"/>
        <v>645.8760101596348</v>
      </c>
      <c r="AE836" t="str">
        <f t="shared" ca="1" si="358"/>
        <v>Withdrawal</v>
      </c>
      <c r="AF836" s="1">
        <f t="shared" ca="1" si="359"/>
        <v>3820.7492861496371</v>
      </c>
      <c r="AG836" t="str">
        <f t="shared" ca="1" si="360"/>
        <v>Inactive</v>
      </c>
      <c r="AH836" s="3">
        <f t="shared" si="361"/>
        <v>45810</v>
      </c>
      <c r="AI836">
        <f t="shared" ca="1" si="362"/>
        <v>90.677966101694921</v>
      </c>
    </row>
    <row r="837" spans="1:35" x14ac:dyDescent="0.35">
      <c r="A837">
        <v>124291</v>
      </c>
      <c r="B837" s="5" t="s">
        <v>863</v>
      </c>
      <c r="C837" s="3">
        <v>44872</v>
      </c>
      <c r="D837" s="3">
        <v>44872</v>
      </c>
      <c r="E837" s="6">
        <v>1175</v>
      </c>
      <c r="F837" t="s">
        <v>26</v>
      </c>
      <c r="G837" s="6">
        <v>1175</v>
      </c>
      <c r="H837" t="str">
        <f t="shared" si="338"/>
        <v>Inactive</v>
      </c>
      <c r="I837">
        <f t="shared" si="339"/>
        <v>8.0831408775981526</v>
      </c>
      <c r="J837">
        <f t="shared" si="363"/>
        <v>91.916859122401846</v>
      </c>
      <c r="K837" s="3">
        <v>45056</v>
      </c>
      <c r="L837" s="1">
        <f t="shared" ca="1" si="340"/>
        <v>266.76559065155703</v>
      </c>
      <c r="M837" t="s">
        <v>896</v>
      </c>
      <c r="N837" s="1">
        <f t="shared" ca="1" si="341"/>
        <v>1441.765590651557</v>
      </c>
      <c r="O837" t="str">
        <f t="shared" ca="1" si="342"/>
        <v>Active</v>
      </c>
      <c r="P837">
        <f t="shared" ca="1" si="343"/>
        <v>10.508083140877599</v>
      </c>
      <c r="Q837" s="3">
        <f t="shared" ca="1" si="344"/>
        <v>45109</v>
      </c>
      <c r="R837" s="1">
        <f t="shared" ca="1" si="345"/>
        <v>1429.9247611508592</v>
      </c>
      <c r="S837" t="str">
        <f t="shared" ca="1" si="346"/>
        <v>Deposit</v>
      </c>
      <c r="T837" s="1">
        <f t="shared" ca="1" si="347"/>
        <v>1443.765590651557</v>
      </c>
      <c r="U837" t="str">
        <f t="shared" ca="1" si="348"/>
        <v>Active</v>
      </c>
      <c r="V837">
        <f t="shared" ca="1" si="349"/>
        <v>9.122401847575059</v>
      </c>
      <c r="W837" s="3">
        <f t="shared" ca="1" si="350"/>
        <v>45208</v>
      </c>
      <c r="X837" s="1">
        <f t="shared" ca="1" si="351"/>
        <v>1104.2032723057287</v>
      </c>
      <c r="Y837" t="str">
        <f t="shared" ca="1" si="352"/>
        <v>Deposit</v>
      </c>
      <c r="Z837" s="1">
        <f t="shared" ca="1" si="353"/>
        <v>2547.9688629572856</v>
      </c>
      <c r="AA837" t="str">
        <f t="shared" ca="1" si="354"/>
        <v>Inactive</v>
      </c>
      <c r="AB837">
        <f t="shared" ca="1" si="355"/>
        <v>75.750577367205537</v>
      </c>
      <c r="AC837" s="3">
        <f t="shared" ca="1" si="356"/>
        <v>45868</v>
      </c>
      <c r="AD837" s="1">
        <f t="shared" ca="1" si="357"/>
        <v>1866.2677677504355</v>
      </c>
      <c r="AE837" t="str">
        <f t="shared" ca="1" si="358"/>
        <v>Deposit</v>
      </c>
      <c r="AF837" s="1">
        <f t="shared" ca="1" si="359"/>
        <v>4414.2366307077209</v>
      </c>
      <c r="AG837" t="e">
        <f t="shared" ca="1" si="360"/>
        <v>#NUM!</v>
      </c>
      <c r="AH837" s="3">
        <f t="shared" si="361"/>
        <v>45810</v>
      </c>
      <c r="AI837">
        <f t="shared" ca="1" si="362"/>
        <v>90.677966101694921</v>
      </c>
    </row>
    <row r="838" spans="1:35" x14ac:dyDescent="0.35">
      <c r="A838">
        <v>124292</v>
      </c>
      <c r="B838" s="5" t="s">
        <v>864</v>
      </c>
      <c r="C838" s="3">
        <v>43959</v>
      </c>
      <c r="D838" s="3">
        <v>43959</v>
      </c>
      <c r="E838" s="6">
        <v>6363</v>
      </c>
      <c r="F838" t="s">
        <v>26</v>
      </c>
      <c r="G838" s="6">
        <v>6363</v>
      </c>
      <c r="H838" t="str">
        <f t="shared" si="338"/>
        <v>Active</v>
      </c>
      <c r="I838">
        <f t="shared" si="339"/>
        <v>8.0831408775981526</v>
      </c>
      <c r="J838">
        <f t="shared" si="363"/>
        <v>91.916859122401846</v>
      </c>
      <c r="K838" s="3">
        <v>44000</v>
      </c>
      <c r="L838" s="1">
        <f t="shared" ca="1" si="340"/>
        <v>4735.3121879916152</v>
      </c>
      <c r="M838" t="s">
        <v>895</v>
      </c>
      <c r="N838" s="1">
        <f t="shared" ca="1" si="341"/>
        <v>1627.6878120083848</v>
      </c>
      <c r="O838" t="str">
        <f t="shared" ca="1" si="342"/>
        <v>Active</v>
      </c>
      <c r="P838">
        <f t="shared" ca="1" si="343"/>
        <v>10.508083140877599</v>
      </c>
      <c r="Q838" s="3">
        <f t="shared" ca="1" si="344"/>
        <v>44001</v>
      </c>
      <c r="R838" s="1">
        <f t="shared" ca="1" si="345"/>
        <v>1051.5863198809666</v>
      </c>
      <c r="S838" t="str">
        <f t="shared" ca="1" si="346"/>
        <v>Deposit</v>
      </c>
      <c r="T838" s="1">
        <f t="shared" ca="1" si="347"/>
        <v>1629.6878120083848</v>
      </c>
      <c r="U838" t="str">
        <f t="shared" ca="1" si="348"/>
        <v>Active</v>
      </c>
      <c r="V838">
        <f t="shared" ca="1" si="349"/>
        <v>9.122401847575059</v>
      </c>
      <c r="W838" s="3">
        <f t="shared" ca="1" si="350"/>
        <v>44033</v>
      </c>
      <c r="X838" s="1">
        <f t="shared" ca="1" si="351"/>
        <v>686.30077907948964</v>
      </c>
      <c r="Y838" t="str">
        <f t="shared" ca="1" si="352"/>
        <v>Deposit</v>
      </c>
      <c r="Z838" s="1">
        <f t="shared" ca="1" si="353"/>
        <v>2315.9885910878743</v>
      </c>
      <c r="AA838" t="str">
        <f t="shared" ca="1" si="354"/>
        <v>Inactive</v>
      </c>
      <c r="AB838">
        <f t="shared" ca="1" si="355"/>
        <v>75.750577367205537</v>
      </c>
      <c r="AC838" s="3">
        <f t="shared" ca="1" si="356"/>
        <v>44451</v>
      </c>
      <c r="AD838" s="1">
        <f t="shared" ca="1" si="357"/>
        <v>2265.0197568361423</v>
      </c>
      <c r="AE838" t="str">
        <f t="shared" ca="1" si="358"/>
        <v>Deposit</v>
      </c>
      <c r="AF838" s="1">
        <f t="shared" ca="1" si="359"/>
        <v>4581.0083479240166</v>
      </c>
      <c r="AG838" t="str">
        <f t="shared" ca="1" si="360"/>
        <v>Inactive</v>
      </c>
      <c r="AH838" s="3">
        <f t="shared" si="361"/>
        <v>45810</v>
      </c>
      <c r="AI838">
        <f t="shared" ca="1" si="362"/>
        <v>90.677966101694921</v>
      </c>
    </row>
    <row r="839" spans="1:35" x14ac:dyDescent="0.35">
      <c r="A839">
        <v>124293</v>
      </c>
      <c r="B839" s="5" t="s">
        <v>865</v>
      </c>
      <c r="C839" s="3">
        <v>44091</v>
      </c>
      <c r="D839" s="3">
        <v>44091</v>
      </c>
      <c r="E839" s="6">
        <v>5411</v>
      </c>
      <c r="F839" t="s">
        <v>26</v>
      </c>
      <c r="G839" s="6">
        <v>5411</v>
      </c>
      <c r="H839" t="str">
        <f t="shared" si="338"/>
        <v>Active</v>
      </c>
      <c r="I839">
        <f t="shared" si="339"/>
        <v>8.0831408775981526</v>
      </c>
      <c r="J839">
        <f t="shared" si="363"/>
        <v>91.916859122401846</v>
      </c>
      <c r="K839" s="3">
        <v>44225</v>
      </c>
      <c r="L839" s="1">
        <f t="shared" ca="1" si="340"/>
        <v>707.25898981968021</v>
      </c>
      <c r="M839" t="s">
        <v>895</v>
      </c>
      <c r="N839" s="1">
        <f t="shared" ca="1" si="341"/>
        <v>4703.7410101803198</v>
      </c>
      <c r="O839" t="str">
        <f t="shared" ca="1" si="342"/>
        <v>Active</v>
      </c>
      <c r="P839">
        <f t="shared" ca="1" si="343"/>
        <v>10.508083140877599</v>
      </c>
      <c r="Q839" s="3">
        <f t="shared" ca="1" si="344"/>
        <v>44319</v>
      </c>
      <c r="R839" s="1">
        <f t="shared" ca="1" si="345"/>
        <v>2487.191213776377</v>
      </c>
      <c r="S839" t="str">
        <f t="shared" ca="1" si="346"/>
        <v>Deposit</v>
      </c>
      <c r="T839" s="1">
        <f t="shared" ca="1" si="347"/>
        <v>4705.7410101803198</v>
      </c>
      <c r="U839" t="str">
        <f t="shared" ca="1" si="348"/>
        <v>Active</v>
      </c>
      <c r="V839">
        <f t="shared" ca="1" si="349"/>
        <v>9.122401847575059</v>
      </c>
      <c r="W839" s="3">
        <f t="shared" ca="1" si="350"/>
        <v>44485</v>
      </c>
      <c r="X839" s="1">
        <f t="shared" ca="1" si="351"/>
        <v>4426.7135832026161</v>
      </c>
      <c r="Y839" t="str">
        <f t="shared" ca="1" si="352"/>
        <v>Withdrawal</v>
      </c>
      <c r="Z839" s="1">
        <f t="shared" ca="1" si="353"/>
        <v>279.02742697770373</v>
      </c>
      <c r="AA839" t="str">
        <f t="shared" ca="1" si="354"/>
        <v>Inactive</v>
      </c>
      <c r="AB839">
        <f t="shared" ca="1" si="355"/>
        <v>75.750577367205537</v>
      </c>
      <c r="AC839" s="3">
        <f t="shared" ca="1" si="356"/>
        <v>44735</v>
      </c>
      <c r="AD839" s="1">
        <f t="shared" ca="1" si="357"/>
        <v>174.70733625544355</v>
      </c>
      <c r="AE839" t="str">
        <f t="shared" ca="1" si="358"/>
        <v>Deposit</v>
      </c>
      <c r="AF839" s="1">
        <f t="shared" ca="1" si="359"/>
        <v>453.73476323314731</v>
      </c>
      <c r="AG839" t="str">
        <f t="shared" ca="1" si="360"/>
        <v>Inactive</v>
      </c>
      <c r="AH839" s="3">
        <f t="shared" si="361"/>
        <v>45810</v>
      </c>
      <c r="AI839">
        <f t="shared" ca="1" si="362"/>
        <v>90.677966101694921</v>
      </c>
    </row>
    <row r="840" spans="1:35" x14ac:dyDescent="0.35">
      <c r="A840">
        <v>124294</v>
      </c>
      <c r="B840" s="5" t="s">
        <v>866</v>
      </c>
      <c r="C840" s="3">
        <v>44414</v>
      </c>
      <c r="D840" s="3">
        <v>44414</v>
      </c>
      <c r="E840" s="6">
        <v>1149</v>
      </c>
      <c r="F840" t="s">
        <v>26</v>
      </c>
      <c r="G840" s="6">
        <v>1149</v>
      </c>
      <c r="H840" t="str">
        <f t="shared" si="338"/>
        <v>Active</v>
      </c>
      <c r="I840">
        <f t="shared" si="339"/>
        <v>8.0831408775981526</v>
      </c>
      <c r="J840">
        <f t="shared" si="363"/>
        <v>91.916859122401846</v>
      </c>
      <c r="K840" s="3">
        <v>44528</v>
      </c>
      <c r="L840" s="1">
        <f t="shared" ca="1" si="340"/>
        <v>984.59406735446623</v>
      </c>
      <c r="M840" t="s">
        <v>896</v>
      </c>
      <c r="N840" s="1">
        <f t="shared" ca="1" si="341"/>
        <v>2133.5940673544665</v>
      </c>
      <c r="O840" t="str">
        <f t="shared" ca="1" si="342"/>
        <v>Active</v>
      </c>
      <c r="P840">
        <f t="shared" ca="1" si="343"/>
        <v>10.508083140877599</v>
      </c>
      <c r="Q840" s="3">
        <f t="shared" ca="1" si="344"/>
        <v>44579</v>
      </c>
      <c r="R840" s="1">
        <f t="shared" ca="1" si="345"/>
        <v>1357.1745495273287</v>
      </c>
      <c r="S840" t="str">
        <f t="shared" ca="1" si="346"/>
        <v>Withdrawal</v>
      </c>
      <c r="T840" s="1">
        <f t="shared" ca="1" si="347"/>
        <v>776.41951782713772</v>
      </c>
      <c r="U840" t="str">
        <f t="shared" ca="1" si="348"/>
        <v>Active</v>
      </c>
      <c r="V840">
        <f t="shared" ca="1" si="349"/>
        <v>9.122401847575059</v>
      </c>
      <c r="W840" s="3">
        <f t="shared" ca="1" si="350"/>
        <v>44698</v>
      </c>
      <c r="X840" s="1">
        <f t="shared" ca="1" si="351"/>
        <v>719.51741754032969</v>
      </c>
      <c r="Y840" t="str">
        <f t="shared" ca="1" si="352"/>
        <v>Withdrawal</v>
      </c>
      <c r="Z840" s="1">
        <f t="shared" ca="1" si="353"/>
        <v>56.902100286808036</v>
      </c>
      <c r="AA840" t="str">
        <f t="shared" ca="1" si="354"/>
        <v>Active</v>
      </c>
      <c r="AB840">
        <f t="shared" ca="1" si="355"/>
        <v>75.750577367205537</v>
      </c>
      <c r="AC840" s="3">
        <f t="shared" ca="1" si="356"/>
        <v>44815</v>
      </c>
      <c r="AD840" s="1">
        <f t="shared" ca="1" si="357"/>
        <v>32.932394586966261</v>
      </c>
      <c r="AE840" t="str">
        <f t="shared" ca="1" si="358"/>
        <v>Withdrawal</v>
      </c>
      <c r="AF840" s="1">
        <f t="shared" ca="1" si="359"/>
        <v>23.969705699841775</v>
      </c>
      <c r="AG840" t="str">
        <f t="shared" ca="1" si="360"/>
        <v>Inactive</v>
      </c>
      <c r="AH840" s="3">
        <f t="shared" si="361"/>
        <v>45810</v>
      </c>
      <c r="AI840">
        <f t="shared" ca="1" si="362"/>
        <v>90.677966101694921</v>
      </c>
    </row>
    <row r="841" spans="1:35" x14ac:dyDescent="0.35">
      <c r="A841">
        <v>124295</v>
      </c>
      <c r="B841" s="5" t="s">
        <v>867</v>
      </c>
      <c r="C841" s="3">
        <v>44215</v>
      </c>
      <c r="D841" s="3">
        <v>44215</v>
      </c>
      <c r="E841" s="6">
        <v>3887</v>
      </c>
      <c r="F841" t="s">
        <v>26</v>
      </c>
      <c r="G841" s="6">
        <v>3887</v>
      </c>
      <c r="H841" t="str">
        <f t="shared" si="338"/>
        <v>Active</v>
      </c>
      <c r="I841">
        <f t="shared" si="339"/>
        <v>8.0831408775981526</v>
      </c>
      <c r="J841">
        <f t="shared" si="363"/>
        <v>91.916859122401846</v>
      </c>
      <c r="K841" s="3">
        <v>44263</v>
      </c>
      <c r="L841" s="1">
        <f t="shared" ca="1" si="340"/>
        <v>3773.5683702888168</v>
      </c>
      <c r="M841" t="s">
        <v>896</v>
      </c>
      <c r="N841" s="1">
        <f t="shared" ca="1" si="341"/>
        <v>7660.5683702888164</v>
      </c>
      <c r="O841" t="str">
        <f t="shared" ca="1" si="342"/>
        <v>Active</v>
      </c>
      <c r="P841">
        <f t="shared" ca="1" si="343"/>
        <v>10.508083140877599</v>
      </c>
      <c r="Q841" s="3">
        <f t="shared" ca="1" si="344"/>
        <v>44360</v>
      </c>
      <c r="R841" s="1">
        <f t="shared" ca="1" si="345"/>
        <v>6158.8142126514649</v>
      </c>
      <c r="S841" t="str">
        <f t="shared" ca="1" si="346"/>
        <v>Deposit</v>
      </c>
      <c r="T841" s="1">
        <f t="shared" ca="1" si="347"/>
        <v>7662.5683702888164</v>
      </c>
      <c r="U841" t="str">
        <f t="shared" ca="1" si="348"/>
        <v>Active</v>
      </c>
      <c r="V841">
        <f t="shared" ca="1" si="349"/>
        <v>9.122401847575059</v>
      </c>
      <c r="W841" s="3">
        <f t="shared" ca="1" si="350"/>
        <v>44460</v>
      </c>
      <c r="X841" s="1">
        <f t="shared" ca="1" si="351"/>
        <v>4124.2741534043671</v>
      </c>
      <c r="Y841" t="str">
        <f t="shared" ca="1" si="352"/>
        <v>Deposit</v>
      </c>
      <c r="Z841" s="1">
        <f t="shared" ca="1" si="353"/>
        <v>11786.842523693183</v>
      </c>
      <c r="AA841" t="str">
        <f t="shared" ca="1" si="354"/>
        <v>Inactive</v>
      </c>
      <c r="AB841">
        <f t="shared" ca="1" si="355"/>
        <v>75.750577367205537</v>
      </c>
      <c r="AC841" s="3">
        <f t="shared" ca="1" si="356"/>
        <v>45111</v>
      </c>
      <c r="AD841" s="1">
        <f t="shared" ca="1" si="357"/>
        <v>3729.6817682226192</v>
      </c>
      <c r="AE841" t="str">
        <f t="shared" ca="1" si="358"/>
        <v>Withdrawal</v>
      </c>
      <c r="AF841" s="1">
        <f t="shared" ca="1" si="359"/>
        <v>8057.1607554705643</v>
      </c>
      <c r="AG841" t="str">
        <f t="shared" ca="1" si="360"/>
        <v>Inactive</v>
      </c>
      <c r="AH841" s="3">
        <f t="shared" si="361"/>
        <v>45810</v>
      </c>
      <c r="AI841">
        <f t="shared" ca="1" si="362"/>
        <v>90.677966101694921</v>
      </c>
    </row>
    <row r="842" spans="1:35" x14ac:dyDescent="0.35">
      <c r="A842">
        <v>124296</v>
      </c>
      <c r="B842" s="5" t="s">
        <v>868</v>
      </c>
      <c r="C842" s="3">
        <v>44197</v>
      </c>
      <c r="D842" s="3">
        <v>44197</v>
      </c>
      <c r="E842" s="6">
        <v>9091</v>
      </c>
      <c r="F842" t="s">
        <v>26</v>
      </c>
      <c r="G842" s="6">
        <v>9091</v>
      </c>
      <c r="H842" t="str">
        <f t="shared" si="338"/>
        <v>Active</v>
      </c>
      <c r="I842">
        <f t="shared" si="339"/>
        <v>8.0831408775981526</v>
      </c>
      <c r="J842">
        <f t="shared" si="363"/>
        <v>91.916859122401846</v>
      </c>
      <c r="K842" s="3">
        <v>44330</v>
      </c>
      <c r="L842" s="1">
        <f t="shared" ca="1" si="340"/>
        <v>4908.7516084195468</v>
      </c>
      <c r="M842" t="s">
        <v>895</v>
      </c>
      <c r="N842" s="1">
        <f t="shared" ca="1" si="341"/>
        <v>4182.2483915804532</v>
      </c>
      <c r="O842" t="str">
        <f t="shared" ca="1" si="342"/>
        <v>Active</v>
      </c>
      <c r="P842">
        <f t="shared" ca="1" si="343"/>
        <v>10.508083140877599</v>
      </c>
      <c r="Q842" s="3">
        <f t="shared" ca="1" si="344"/>
        <v>44347</v>
      </c>
      <c r="R842" s="1">
        <f t="shared" ca="1" si="345"/>
        <v>3980.641838251312</v>
      </c>
      <c r="S842" t="str">
        <f t="shared" ca="1" si="346"/>
        <v>Withdrawal</v>
      </c>
      <c r="T842" s="1">
        <f t="shared" ca="1" si="347"/>
        <v>201.60655332914121</v>
      </c>
      <c r="U842" t="str">
        <f t="shared" ca="1" si="348"/>
        <v>Active</v>
      </c>
      <c r="V842">
        <f t="shared" ca="1" si="349"/>
        <v>9.122401847575059</v>
      </c>
      <c r="W842" s="3">
        <f t="shared" ca="1" si="350"/>
        <v>44465</v>
      </c>
      <c r="X842" s="1">
        <f t="shared" ca="1" si="351"/>
        <v>19.682516965162343</v>
      </c>
      <c r="Y842" t="str">
        <f t="shared" ca="1" si="352"/>
        <v>Deposit</v>
      </c>
      <c r="Z842" s="1">
        <f t="shared" ca="1" si="353"/>
        <v>221.28907029430354</v>
      </c>
      <c r="AA842" t="str">
        <f t="shared" ca="1" si="354"/>
        <v>Inactive</v>
      </c>
      <c r="AB842">
        <f t="shared" ca="1" si="355"/>
        <v>75.750577367205537</v>
      </c>
      <c r="AC842" s="3">
        <f t="shared" ca="1" si="356"/>
        <v>44914</v>
      </c>
      <c r="AD842" s="1">
        <f t="shared" ca="1" si="357"/>
        <v>124.11562553273177</v>
      </c>
      <c r="AE842" t="str">
        <f t="shared" ca="1" si="358"/>
        <v>Deposit</v>
      </c>
      <c r="AF842" s="1">
        <f t="shared" ca="1" si="359"/>
        <v>345.40469582703531</v>
      </c>
      <c r="AG842" t="str">
        <f t="shared" ca="1" si="360"/>
        <v>Inactive</v>
      </c>
      <c r="AH842" s="3">
        <f t="shared" si="361"/>
        <v>45810</v>
      </c>
      <c r="AI842">
        <f t="shared" ca="1" si="362"/>
        <v>90.677966101694921</v>
      </c>
    </row>
    <row r="843" spans="1:35" x14ac:dyDescent="0.35">
      <c r="A843">
        <v>124297</v>
      </c>
      <c r="B843" s="5" t="s">
        <v>869</v>
      </c>
      <c r="C843" s="3">
        <v>44381</v>
      </c>
      <c r="D843" s="3">
        <v>44381</v>
      </c>
      <c r="E843" s="6">
        <v>9748</v>
      </c>
      <c r="F843" t="s">
        <v>26</v>
      </c>
      <c r="G843" s="6">
        <v>9748</v>
      </c>
      <c r="H843" t="str">
        <f t="shared" si="338"/>
        <v>Active</v>
      </c>
      <c r="I843">
        <f t="shared" si="339"/>
        <v>8.0831408775981526</v>
      </c>
      <c r="J843">
        <f t="shared" si="363"/>
        <v>91.916859122401846</v>
      </c>
      <c r="K843" s="3">
        <v>44424</v>
      </c>
      <c r="L843" s="1">
        <f t="shared" ca="1" si="340"/>
        <v>752.1596496943381</v>
      </c>
      <c r="M843" t="s">
        <v>896</v>
      </c>
      <c r="N843" s="1">
        <f t="shared" ca="1" si="341"/>
        <v>10500.159649694338</v>
      </c>
      <c r="O843" t="str">
        <f t="shared" ca="1" si="342"/>
        <v>Active</v>
      </c>
      <c r="P843">
        <f t="shared" ca="1" si="343"/>
        <v>10.508083140877599</v>
      </c>
      <c r="Q843" s="3">
        <f t="shared" ca="1" si="344"/>
        <v>44604</v>
      </c>
      <c r="R843" s="1">
        <f t="shared" ca="1" si="345"/>
        <v>10404.7666029268</v>
      </c>
      <c r="S843" t="str">
        <f t="shared" ca="1" si="346"/>
        <v>Withdrawal</v>
      </c>
      <c r="T843" s="1">
        <f t="shared" ca="1" si="347"/>
        <v>95.393046767538181</v>
      </c>
      <c r="U843" t="str">
        <f t="shared" ca="1" si="348"/>
        <v>Active</v>
      </c>
      <c r="V843">
        <f t="shared" ca="1" si="349"/>
        <v>9.122401847575059</v>
      </c>
      <c r="W843" s="3">
        <f t="shared" ca="1" si="350"/>
        <v>44773</v>
      </c>
      <c r="X843" s="1">
        <f t="shared" ca="1" si="351"/>
        <v>88.812588864414764</v>
      </c>
      <c r="Y843" t="str">
        <f t="shared" ca="1" si="352"/>
        <v>Withdrawal</v>
      </c>
      <c r="Z843" s="1">
        <f t="shared" ca="1" si="353"/>
        <v>6.5804579031234169</v>
      </c>
      <c r="AA843" t="str">
        <f t="shared" ca="1" si="354"/>
        <v>Inactive</v>
      </c>
      <c r="AB843">
        <f t="shared" ca="1" si="355"/>
        <v>75.750577367205537</v>
      </c>
      <c r="AC843" s="3">
        <f t="shared" ca="1" si="356"/>
        <v>45345</v>
      </c>
      <c r="AD843" s="1">
        <f t="shared" ca="1" si="357"/>
        <v>1.5225567514080731</v>
      </c>
      <c r="AE843" t="str">
        <f t="shared" ca="1" si="358"/>
        <v>Deposit</v>
      </c>
      <c r="AF843" s="1">
        <f t="shared" ca="1" si="359"/>
        <v>8.1030146545314903</v>
      </c>
      <c r="AG843" t="str">
        <f t="shared" ca="1" si="360"/>
        <v>Inactive</v>
      </c>
      <c r="AH843" s="3">
        <f t="shared" si="361"/>
        <v>45810</v>
      </c>
      <c r="AI843">
        <f t="shared" ca="1" si="362"/>
        <v>90.677966101694921</v>
      </c>
    </row>
    <row r="844" spans="1:35" x14ac:dyDescent="0.35">
      <c r="A844">
        <v>124298</v>
      </c>
      <c r="B844" s="5" t="s">
        <v>870</v>
      </c>
      <c r="C844" s="3">
        <v>44262</v>
      </c>
      <c r="D844" s="3">
        <v>44262</v>
      </c>
      <c r="E844" s="6">
        <v>5138</v>
      </c>
      <c r="F844" t="s">
        <v>26</v>
      </c>
      <c r="G844" s="6">
        <v>5138</v>
      </c>
      <c r="H844" t="str">
        <f t="shared" si="338"/>
        <v>Inactive</v>
      </c>
      <c r="I844">
        <f t="shared" si="339"/>
        <v>8.0831408775981526</v>
      </c>
      <c r="J844">
        <f t="shared" si="363"/>
        <v>91.916859122401846</v>
      </c>
      <c r="K844" s="3">
        <v>44450</v>
      </c>
      <c r="L844" s="1">
        <f t="shared" ca="1" si="340"/>
        <v>317.90543344920229</v>
      </c>
      <c r="M844" t="s">
        <v>895</v>
      </c>
      <c r="N844" s="1">
        <f t="shared" ca="1" si="341"/>
        <v>4820.0945665507979</v>
      </c>
      <c r="O844" t="str">
        <f t="shared" ca="1" si="342"/>
        <v>Active</v>
      </c>
      <c r="P844">
        <f t="shared" ca="1" si="343"/>
        <v>10.508083140877599</v>
      </c>
      <c r="Q844" s="3">
        <f t="shared" ca="1" si="344"/>
        <v>44518</v>
      </c>
      <c r="R844" s="1">
        <f t="shared" ca="1" si="345"/>
        <v>2779.3476765873356</v>
      </c>
      <c r="S844" t="str">
        <f t="shared" ca="1" si="346"/>
        <v>Deposit</v>
      </c>
      <c r="T844" s="1">
        <f t="shared" ca="1" si="347"/>
        <v>4822.0945665507979</v>
      </c>
      <c r="U844" t="str">
        <f t="shared" ca="1" si="348"/>
        <v>Active</v>
      </c>
      <c r="V844">
        <f t="shared" ca="1" si="349"/>
        <v>9.122401847575059</v>
      </c>
      <c r="W844" s="3">
        <f t="shared" ca="1" si="350"/>
        <v>44686</v>
      </c>
      <c r="X844" s="1">
        <f t="shared" ca="1" si="351"/>
        <v>1526.7803878103543</v>
      </c>
      <c r="Y844" t="str">
        <f t="shared" ca="1" si="352"/>
        <v>Withdrawal</v>
      </c>
      <c r="Z844" s="1">
        <f t="shared" ca="1" si="353"/>
        <v>3295.3141787404438</v>
      </c>
      <c r="AA844" t="str">
        <f t="shared" ca="1" si="354"/>
        <v>Inactive</v>
      </c>
      <c r="AB844">
        <f t="shared" ca="1" si="355"/>
        <v>75.750577367205537</v>
      </c>
      <c r="AC844" s="3">
        <f t="shared" ca="1" si="356"/>
        <v>44960</v>
      </c>
      <c r="AD844" s="1">
        <f t="shared" ca="1" si="357"/>
        <v>2916.7373456255132</v>
      </c>
      <c r="AE844" t="str">
        <f t="shared" ca="1" si="358"/>
        <v>Withdrawal</v>
      </c>
      <c r="AF844" s="1">
        <f t="shared" ca="1" si="359"/>
        <v>378.57683311493065</v>
      </c>
      <c r="AG844" t="str">
        <f t="shared" ca="1" si="360"/>
        <v>Inactive</v>
      </c>
      <c r="AH844" s="3">
        <f t="shared" si="361"/>
        <v>45810</v>
      </c>
      <c r="AI844">
        <f t="shared" ca="1" si="362"/>
        <v>90.677966101694921</v>
      </c>
    </row>
    <row r="845" spans="1:35" x14ac:dyDescent="0.35">
      <c r="A845">
        <v>124299</v>
      </c>
      <c r="B845" s="5" t="s">
        <v>871</v>
      </c>
      <c r="C845" s="3">
        <v>44489</v>
      </c>
      <c r="D845" s="3">
        <v>44489</v>
      </c>
      <c r="E845" s="6">
        <v>9857</v>
      </c>
      <c r="F845" t="s">
        <v>26</v>
      </c>
      <c r="G845" s="6">
        <v>9857</v>
      </c>
      <c r="H845" t="str">
        <f t="shared" si="338"/>
        <v>Active</v>
      </c>
      <c r="I845">
        <f t="shared" si="339"/>
        <v>8.0831408775981526</v>
      </c>
      <c r="J845">
        <f t="shared" si="363"/>
        <v>91.916859122401846</v>
      </c>
      <c r="K845" s="3">
        <v>44508</v>
      </c>
      <c r="L845" s="1">
        <f t="shared" ca="1" si="340"/>
        <v>7994.06321641666</v>
      </c>
      <c r="M845" t="s">
        <v>895</v>
      </c>
      <c r="N845" s="1">
        <f t="shared" ca="1" si="341"/>
        <v>1862.93678358334</v>
      </c>
      <c r="O845" t="str">
        <f t="shared" ca="1" si="342"/>
        <v>Active</v>
      </c>
      <c r="P845">
        <f t="shared" ca="1" si="343"/>
        <v>10.508083140877599</v>
      </c>
      <c r="Q845" s="3">
        <f t="shared" ca="1" si="344"/>
        <v>44533</v>
      </c>
      <c r="R845" s="1">
        <f t="shared" ca="1" si="345"/>
        <v>4.544568237991844</v>
      </c>
      <c r="S845" t="str">
        <f t="shared" ca="1" si="346"/>
        <v>Withdrawal</v>
      </c>
      <c r="T845" s="1">
        <f t="shared" ca="1" si="347"/>
        <v>1858.3922153453482</v>
      </c>
      <c r="U845" t="str">
        <f t="shared" ca="1" si="348"/>
        <v>Active</v>
      </c>
      <c r="V845">
        <f t="shared" ca="1" si="349"/>
        <v>9.122401847575059</v>
      </c>
      <c r="W845" s="3">
        <f t="shared" ca="1" si="350"/>
        <v>44612</v>
      </c>
      <c r="X845" s="1">
        <f t="shared" ca="1" si="351"/>
        <v>376.62321320269928</v>
      </c>
      <c r="Y845" t="str">
        <f t="shared" ca="1" si="352"/>
        <v>Deposit</v>
      </c>
      <c r="Z845" s="1">
        <f t="shared" ca="1" si="353"/>
        <v>2235.0154285480476</v>
      </c>
      <c r="AA845" t="str">
        <f t="shared" ca="1" si="354"/>
        <v>Inactive</v>
      </c>
      <c r="AB845">
        <f t="shared" ca="1" si="355"/>
        <v>75.750577367205537</v>
      </c>
      <c r="AC845" s="3">
        <f t="shared" ca="1" si="356"/>
        <v>44994</v>
      </c>
      <c r="AD845" s="1">
        <f t="shared" ca="1" si="357"/>
        <v>500.94018933894819</v>
      </c>
      <c r="AE845" t="str">
        <f t="shared" ca="1" si="358"/>
        <v>Deposit</v>
      </c>
      <c r="AF845" s="1">
        <f t="shared" ca="1" si="359"/>
        <v>2735.9556178869957</v>
      </c>
      <c r="AG845" t="str">
        <f t="shared" ca="1" si="360"/>
        <v>Inactive</v>
      </c>
      <c r="AH845" s="3">
        <f t="shared" si="361"/>
        <v>45810</v>
      </c>
      <c r="AI845">
        <f t="shared" ca="1" si="362"/>
        <v>90.677966101694921</v>
      </c>
    </row>
    <row r="846" spans="1:35" x14ac:dyDescent="0.35">
      <c r="A846">
        <v>124300</v>
      </c>
      <c r="B846" s="5" t="s">
        <v>872</v>
      </c>
      <c r="C846" s="3">
        <v>44531</v>
      </c>
      <c r="D846" s="3">
        <v>44531</v>
      </c>
      <c r="E846" s="6">
        <v>6326</v>
      </c>
      <c r="F846" t="s">
        <v>26</v>
      </c>
      <c r="G846" s="6">
        <v>6326</v>
      </c>
      <c r="H846" t="str">
        <f t="shared" si="338"/>
        <v>Active</v>
      </c>
      <c r="I846">
        <f t="shared" si="339"/>
        <v>8.0831408775981526</v>
      </c>
      <c r="J846">
        <f t="shared" si="363"/>
        <v>91.916859122401846</v>
      </c>
      <c r="K846" s="3">
        <v>44569</v>
      </c>
      <c r="L846" s="1">
        <f t="shared" ca="1" si="340"/>
        <v>88.660526104015162</v>
      </c>
      <c r="M846" t="s">
        <v>895</v>
      </c>
      <c r="N846" s="1">
        <f t="shared" ca="1" si="341"/>
        <v>6237.3394738959851</v>
      </c>
      <c r="O846" t="str">
        <f t="shared" ca="1" si="342"/>
        <v>Active</v>
      </c>
      <c r="P846">
        <f t="shared" ca="1" si="343"/>
        <v>10.508083140877599</v>
      </c>
      <c r="Q846" s="3">
        <f t="shared" ca="1" si="344"/>
        <v>44644</v>
      </c>
      <c r="R846" s="1">
        <f t="shared" ca="1" si="345"/>
        <v>4749.592896910227</v>
      </c>
      <c r="S846" t="str">
        <f t="shared" ca="1" si="346"/>
        <v>Withdrawal</v>
      </c>
      <c r="T846" s="1">
        <f t="shared" ca="1" si="347"/>
        <v>1487.7465769857581</v>
      </c>
      <c r="U846" t="str">
        <f t="shared" ca="1" si="348"/>
        <v>Active</v>
      </c>
      <c r="V846">
        <f t="shared" ca="1" si="349"/>
        <v>9.122401847575059</v>
      </c>
      <c r="W846" s="3">
        <f t="shared" ca="1" si="350"/>
        <v>44650</v>
      </c>
      <c r="X846" s="1">
        <f t="shared" ca="1" si="351"/>
        <v>1135.1403441394166</v>
      </c>
      <c r="Y846" t="str">
        <f t="shared" ca="1" si="352"/>
        <v>Deposit</v>
      </c>
      <c r="Z846" s="1">
        <f t="shared" ca="1" si="353"/>
        <v>2622.8869211251749</v>
      </c>
      <c r="AA846" t="str">
        <f t="shared" ca="1" si="354"/>
        <v>Inactive</v>
      </c>
      <c r="AB846">
        <f t="shared" ca="1" si="355"/>
        <v>75.750577367205537</v>
      </c>
      <c r="AC846" s="3">
        <f t="shared" ca="1" si="356"/>
        <v>45346</v>
      </c>
      <c r="AD846" s="1">
        <f t="shared" ca="1" si="357"/>
        <v>2232.9984729495864</v>
      </c>
      <c r="AE846" t="str">
        <f t="shared" ca="1" si="358"/>
        <v>Withdrawal</v>
      </c>
      <c r="AF846" s="1">
        <f t="shared" ca="1" si="359"/>
        <v>389.88844817558856</v>
      </c>
      <c r="AG846" t="str">
        <f t="shared" ca="1" si="360"/>
        <v>Inactive</v>
      </c>
      <c r="AH846" s="3">
        <f t="shared" si="361"/>
        <v>45810</v>
      </c>
      <c r="AI846">
        <f t="shared" ca="1" si="362"/>
        <v>90.677966101694921</v>
      </c>
    </row>
    <row r="847" spans="1:35" x14ac:dyDescent="0.35">
      <c r="A847">
        <v>124301</v>
      </c>
      <c r="B847" s="5" t="s">
        <v>873</v>
      </c>
      <c r="C847" s="3">
        <v>43984</v>
      </c>
      <c r="D847" s="3">
        <v>43984</v>
      </c>
      <c r="E847" s="6">
        <v>1133</v>
      </c>
      <c r="F847" t="s">
        <v>26</v>
      </c>
      <c r="G847" s="6">
        <v>1133</v>
      </c>
      <c r="H847" t="str">
        <f t="shared" si="338"/>
        <v>Active</v>
      </c>
      <c r="I847">
        <f t="shared" si="339"/>
        <v>8.0831408775981526</v>
      </c>
      <c r="J847">
        <f t="shared" si="363"/>
        <v>91.916859122401846</v>
      </c>
      <c r="K847" s="3">
        <v>44140</v>
      </c>
      <c r="L847" s="1">
        <f t="shared" ca="1" si="340"/>
        <v>1118.2444065197064</v>
      </c>
      <c r="M847" t="s">
        <v>895</v>
      </c>
      <c r="N847" s="1">
        <f t="shared" ca="1" si="341"/>
        <v>14.755593480293555</v>
      </c>
      <c r="O847" t="str">
        <f t="shared" ca="1" si="342"/>
        <v>Active</v>
      </c>
      <c r="P847">
        <f t="shared" ca="1" si="343"/>
        <v>10.508083140877599</v>
      </c>
      <c r="Q847" s="3">
        <f t="shared" ca="1" si="344"/>
        <v>44170</v>
      </c>
      <c r="R847" s="1">
        <f t="shared" ca="1" si="345"/>
        <v>0.83483102881657945</v>
      </c>
      <c r="S847" t="str">
        <f t="shared" ca="1" si="346"/>
        <v>Deposit</v>
      </c>
      <c r="T847" s="1">
        <f t="shared" ca="1" si="347"/>
        <v>16.755593480293555</v>
      </c>
      <c r="U847" t="str">
        <f t="shared" ca="1" si="348"/>
        <v>Active</v>
      </c>
      <c r="V847">
        <f t="shared" ca="1" si="349"/>
        <v>9.122401847575059</v>
      </c>
      <c r="W847" s="3">
        <f t="shared" ca="1" si="350"/>
        <v>44256</v>
      </c>
      <c r="X847" s="1">
        <f t="shared" ca="1" si="351"/>
        <v>13.851857023707176</v>
      </c>
      <c r="Y847" t="str">
        <f t="shared" ca="1" si="352"/>
        <v>Withdrawal</v>
      </c>
      <c r="Z847" s="1">
        <f t="shared" ca="1" si="353"/>
        <v>2.9037364565863797</v>
      </c>
      <c r="AA847" t="str">
        <f t="shared" ca="1" si="354"/>
        <v>Inactive</v>
      </c>
      <c r="AB847">
        <f t="shared" ca="1" si="355"/>
        <v>75.750577367205537</v>
      </c>
      <c r="AC847" s="3">
        <f t="shared" ca="1" si="356"/>
        <v>44500</v>
      </c>
      <c r="AD847" s="1">
        <f t="shared" ca="1" si="357"/>
        <v>2.3419624961107268</v>
      </c>
      <c r="AE847" t="str">
        <f t="shared" ca="1" si="358"/>
        <v>Deposit</v>
      </c>
      <c r="AF847" s="1">
        <f t="shared" ca="1" si="359"/>
        <v>5.2456989526971061</v>
      </c>
      <c r="AG847" t="str">
        <f t="shared" ca="1" si="360"/>
        <v>Inactive</v>
      </c>
      <c r="AH847" s="3">
        <f t="shared" si="361"/>
        <v>45810</v>
      </c>
      <c r="AI847">
        <f t="shared" ca="1" si="362"/>
        <v>90.677966101694921</v>
      </c>
    </row>
    <row r="848" spans="1:35" x14ac:dyDescent="0.35">
      <c r="A848">
        <v>124302</v>
      </c>
      <c r="B848" s="5" t="s">
        <v>874</v>
      </c>
      <c r="C848" s="3">
        <v>44990</v>
      </c>
      <c r="D848" s="3">
        <v>44990</v>
      </c>
      <c r="E848" s="6">
        <v>3315</v>
      </c>
      <c r="F848" t="s">
        <v>26</v>
      </c>
      <c r="G848" s="6">
        <v>3315</v>
      </c>
      <c r="H848" t="str">
        <f t="shared" si="338"/>
        <v>Active</v>
      </c>
      <c r="I848">
        <f t="shared" si="339"/>
        <v>8.0831408775981526</v>
      </c>
      <c r="J848">
        <f t="shared" si="363"/>
        <v>91.916859122401846</v>
      </c>
      <c r="K848" s="3">
        <v>45026</v>
      </c>
      <c r="L848" s="1">
        <f t="shared" ca="1" si="340"/>
        <v>3103.3386548470871</v>
      </c>
      <c r="M848" t="s">
        <v>896</v>
      </c>
      <c r="N848" s="1">
        <f t="shared" ca="1" si="341"/>
        <v>6418.3386548470871</v>
      </c>
      <c r="O848" t="str">
        <f t="shared" ca="1" si="342"/>
        <v>Active</v>
      </c>
      <c r="P848">
        <f t="shared" ca="1" si="343"/>
        <v>10.508083140877599</v>
      </c>
      <c r="Q848" s="3">
        <f t="shared" ca="1" si="344"/>
        <v>45133</v>
      </c>
      <c r="R848" s="1">
        <f t="shared" ca="1" si="345"/>
        <v>3436.445868171892</v>
      </c>
      <c r="S848" t="str">
        <f t="shared" ca="1" si="346"/>
        <v>Withdrawal</v>
      </c>
      <c r="T848" s="1">
        <f t="shared" ca="1" si="347"/>
        <v>2981.8927866751951</v>
      </c>
      <c r="U848" t="str">
        <f t="shared" ca="1" si="348"/>
        <v>Active</v>
      </c>
      <c r="V848">
        <f t="shared" ca="1" si="349"/>
        <v>9.122401847575059</v>
      </c>
      <c r="W848" s="3">
        <f t="shared" ca="1" si="350"/>
        <v>45282</v>
      </c>
      <c r="X848" s="1">
        <f t="shared" ca="1" si="351"/>
        <v>2843.5476635523887</v>
      </c>
      <c r="Y848" t="str">
        <f t="shared" ca="1" si="352"/>
        <v>Deposit</v>
      </c>
      <c r="Z848" s="1">
        <f t="shared" ca="1" si="353"/>
        <v>5825.4404502275838</v>
      </c>
      <c r="AA848" t="str">
        <f t="shared" ca="1" si="354"/>
        <v>Inactive</v>
      </c>
      <c r="AB848">
        <f t="shared" ca="1" si="355"/>
        <v>75.750577367205537</v>
      </c>
      <c r="AC848" s="3">
        <f t="shared" ca="1" si="356"/>
        <v>45589</v>
      </c>
      <c r="AD848" s="1">
        <f t="shared" ca="1" si="357"/>
        <v>2812.646032980133</v>
      </c>
      <c r="AE848" t="str">
        <f t="shared" ca="1" si="358"/>
        <v>Withdrawal</v>
      </c>
      <c r="AF848" s="1">
        <f t="shared" ca="1" si="359"/>
        <v>3012.7944172474508</v>
      </c>
      <c r="AG848" t="str">
        <f t="shared" ca="1" si="360"/>
        <v>Inactive</v>
      </c>
      <c r="AH848" s="3">
        <f t="shared" si="361"/>
        <v>45810</v>
      </c>
      <c r="AI848">
        <f t="shared" ca="1" si="362"/>
        <v>90.677966101694921</v>
      </c>
    </row>
    <row r="849" spans="1:35" x14ac:dyDescent="0.35">
      <c r="A849">
        <v>124303</v>
      </c>
      <c r="B849" s="5" t="s">
        <v>875</v>
      </c>
      <c r="C849" s="3">
        <v>44335</v>
      </c>
      <c r="D849" s="3">
        <v>44335</v>
      </c>
      <c r="E849" s="6">
        <v>2773</v>
      </c>
      <c r="F849" t="s">
        <v>26</v>
      </c>
      <c r="G849" s="6">
        <v>2773</v>
      </c>
      <c r="H849" t="str">
        <f t="shared" si="338"/>
        <v>Inactive</v>
      </c>
      <c r="I849">
        <f t="shared" si="339"/>
        <v>8.0831408775981526</v>
      </c>
      <c r="J849">
        <f t="shared" si="363"/>
        <v>91.916859122401846</v>
      </c>
      <c r="K849" s="3">
        <v>44524</v>
      </c>
      <c r="L849" s="1">
        <f t="shared" ca="1" si="340"/>
        <v>1031.5820288999228</v>
      </c>
      <c r="M849" t="s">
        <v>895</v>
      </c>
      <c r="N849" s="1">
        <f t="shared" ca="1" si="341"/>
        <v>1741.4179711000772</v>
      </c>
      <c r="O849" t="str">
        <f t="shared" ca="1" si="342"/>
        <v>Active</v>
      </c>
      <c r="P849">
        <f t="shared" ca="1" si="343"/>
        <v>10.508083140877599</v>
      </c>
      <c r="Q849" s="3">
        <f t="shared" ca="1" si="344"/>
        <v>44616</v>
      </c>
      <c r="R849" s="1">
        <f t="shared" ca="1" si="345"/>
        <v>646.57401356143203</v>
      </c>
      <c r="S849" t="str">
        <f t="shared" ca="1" si="346"/>
        <v>Deposit</v>
      </c>
      <c r="T849" s="1">
        <f t="shared" ca="1" si="347"/>
        <v>1743.4179711000772</v>
      </c>
      <c r="U849" t="str">
        <f t="shared" ca="1" si="348"/>
        <v>Active</v>
      </c>
      <c r="V849">
        <f t="shared" ca="1" si="349"/>
        <v>9.122401847575059</v>
      </c>
      <c r="W849" s="3">
        <f t="shared" ca="1" si="350"/>
        <v>44711</v>
      </c>
      <c r="X849" s="1">
        <f t="shared" ca="1" si="351"/>
        <v>58.520311054793574</v>
      </c>
      <c r="Y849" t="str">
        <f t="shared" ca="1" si="352"/>
        <v>Withdrawal</v>
      </c>
      <c r="Z849" s="1">
        <f t="shared" ca="1" si="353"/>
        <v>1684.8976600452836</v>
      </c>
      <c r="AA849" t="str">
        <f t="shared" ca="1" si="354"/>
        <v>Inactive</v>
      </c>
      <c r="AB849">
        <f t="shared" ca="1" si="355"/>
        <v>75.750577367205537</v>
      </c>
      <c r="AC849" s="3">
        <f t="shared" ca="1" si="356"/>
        <v>44957</v>
      </c>
      <c r="AD849" s="1">
        <f t="shared" ca="1" si="357"/>
        <v>400.81028489647036</v>
      </c>
      <c r="AE849" t="str">
        <f t="shared" ca="1" si="358"/>
        <v>Deposit</v>
      </c>
      <c r="AF849" s="1">
        <f t="shared" ca="1" si="359"/>
        <v>2085.7079449417538</v>
      </c>
      <c r="AG849" t="str">
        <f t="shared" ca="1" si="360"/>
        <v>Inactive</v>
      </c>
      <c r="AH849" s="3">
        <f t="shared" si="361"/>
        <v>45810</v>
      </c>
      <c r="AI849">
        <f t="shared" ca="1" si="362"/>
        <v>90.677966101694921</v>
      </c>
    </row>
    <row r="850" spans="1:35" x14ac:dyDescent="0.35">
      <c r="A850">
        <v>124304</v>
      </c>
      <c r="B850" s="5" t="s">
        <v>876</v>
      </c>
      <c r="C850" s="3">
        <v>44269</v>
      </c>
      <c r="D850" s="3">
        <v>44269</v>
      </c>
      <c r="E850" s="6">
        <v>5426</v>
      </c>
      <c r="F850" t="s">
        <v>26</v>
      </c>
      <c r="G850" s="6">
        <v>5426</v>
      </c>
      <c r="H850" t="str">
        <f t="shared" si="338"/>
        <v>Active</v>
      </c>
      <c r="I850">
        <f t="shared" si="339"/>
        <v>8.0831408775981526</v>
      </c>
      <c r="J850">
        <f t="shared" si="363"/>
        <v>91.916859122401846</v>
      </c>
      <c r="K850" s="3">
        <v>44282</v>
      </c>
      <c r="L850" s="1">
        <f t="shared" ca="1" si="340"/>
        <v>510.02747691101695</v>
      </c>
      <c r="M850" t="s">
        <v>895</v>
      </c>
      <c r="N850" s="1">
        <f t="shared" ca="1" si="341"/>
        <v>4915.9725230889835</v>
      </c>
      <c r="O850" t="str">
        <f t="shared" ca="1" si="342"/>
        <v>Active</v>
      </c>
      <c r="P850">
        <f t="shared" ca="1" si="343"/>
        <v>10.508083140877599</v>
      </c>
      <c r="Q850" s="3">
        <f t="shared" ca="1" si="344"/>
        <v>44460</v>
      </c>
      <c r="R850" s="1">
        <f t="shared" ca="1" si="345"/>
        <v>362.17848164233197</v>
      </c>
      <c r="S850" t="str">
        <f t="shared" ca="1" si="346"/>
        <v>Withdrawal</v>
      </c>
      <c r="T850" s="1">
        <f t="shared" ca="1" si="347"/>
        <v>4553.7940414466511</v>
      </c>
      <c r="U850" t="str">
        <f t="shared" ca="1" si="348"/>
        <v>Active</v>
      </c>
      <c r="V850">
        <f t="shared" ca="1" si="349"/>
        <v>9.122401847575059</v>
      </c>
      <c r="W850" s="3">
        <f t="shared" ca="1" si="350"/>
        <v>44540</v>
      </c>
      <c r="X850" s="1">
        <f t="shared" ca="1" si="351"/>
        <v>1229.0842989568516</v>
      </c>
      <c r="Y850" t="str">
        <f t="shared" ca="1" si="352"/>
        <v>Withdrawal</v>
      </c>
      <c r="Z850" s="1">
        <f t="shared" ca="1" si="353"/>
        <v>3324.7097424897993</v>
      </c>
      <c r="AA850" t="str">
        <f t="shared" ca="1" si="354"/>
        <v>Inactive</v>
      </c>
      <c r="AB850">
        <f t="shared" ca="1" si="355"/>
        <v>75.750577367205537</v>
      </c>
      <c r="AC850" s="3">
        <f t="shared" ca="1" si="356"/>
        <v>44753</v>
      </c>
      <c r="AD850" s="1">
        <f t="shared" ca="1" si="357"/>
        <v>870.30374274804785</v>
      </c>
      <c r="AE850" t="str">
        <f t="shared" ca="1" si="358"/>
        <v>Deposit</v>
      </c>
      <c r="AF850" s="1">
        <f t="shared" ca="1" si="359"/>
        <v>4195.0134852378469</v>
      </c>
      <c r="AG850" t="str">
        <f t="shared" ca="1" si="360"/>
        <v>Inactive</v>
      </c>
      <c r="AH850" s="3">
        <f t="shared" si="361"/>
        <v>45810</v>
      </c>
      <c r="AI850">
        <f t="shared" ca="1" si="362"/>
        <v>90.677966101694921</v>
      </c>
    </row>
    <row r="851" spans="1:35" x14ac:dyDescent="0.35">
      <c r="A851">
        <v>124305</v>
      </c>
      <c r="B851" s="5" t="s">
        <v>877</v>
      </c>
      <c r="C851" s="3">
        <v>45109</v>
      </c>
      <c r="D851" s="3">
        <v>45109</v>
      </c>
      <c r="E851" s="6">
        <v>9059</v>
      </c>
      <c r="F851" t="s">
        <v>26</v>
      </c>
      <c r="G851" s="6">
        <v>9059</v>
      </c>
      <c r="H851" t="str">
        <f t="shared" si="338"/>
        <v>Active</v>
      </c>
      <c r="I851">
        <f t="shared" si="339"/>
        <v>8.0831408775981526</v>
      </c>
      <c r="J851">
        <f t="shared" si="363"/>
        <v>91.916859122401846</v>
      </c>
      <c r="K851" s="3">
        <v>45254</v>
      </c>
      <c r="L851" s="1">
        <f t="shared" ca="1" si="340"/>
        <v>8553.607095818923</v>
      </c>
      <c r="M851" t="s">
        <v>896</v>
      </c>
      <c r="N851" s="1">
        <f t="shared" ca="1" si="341"/>
        <v>17612.607095818923</v>
      </c>
      <c r="O851" t="str">
        <f t="shared" ca="1" si="342"/>
        <v>Active</v>
      </c>
      <c r="P851">
        <f t="shared" ca="1" si="343"/>
        <v>10.508083140877599</v>
      </c>
      <c r="Q851" s="3">
        <f t="shared" ca="1" si="344"/>
        <v>45293</v>
      </c>
      <c r="R851" s="1">
        <f t="shared" ca="1" si="345"/>
        <v>11341.25053035344</v>
      </c>
      <c r="S851" t="str">
        <f t="shared" ca="1" si="346"/>
        <v>Withdrawal</v>
      </c>
      <c r="T851" s="1">
        <f t="shared" ca="1" si="347"/>
        <v>6271.3565654654831</v>
      </c>
      <c r="U851" t="str">
        <f t="shared" ca="1" si="348"/>
        <v>Active</v>
      </c>
      <c r="V851">
        <f t="shared" ca="1" si="349"/>
        <v>9.122401847575059</v>
      </c>
      <c r="W851" s="3">
        <f t="shared" ca="1" si="350"/>
        <v>45418</v>
      </c>
      <c r="X851" s="1">
        <f t="shared" ca="1" si="351"/>
        <v>3968.540534203149</v>
      </c>
      <c r="Y851" t="str">
        <f t="shared" ca="1" si="352"/>
        <v>Withdrawal</v>
      </c>
      <c r="Z851" s="1">
        <f t="shared" ca="1" si="353"/>
        <v>2302.816031262334</v>
      </c>
      <c r="AA851" t="str">
        <f t="shared" ca="1" si="354"/>
        <v>Inactive</v>
      </c>
      <c r="AB851">
        <f t="shared" ca="1" si="355"/>
        <v>75.750577367205537</v>
      </c>
      <c r="AC851" s="3">
        <f t="shared" ca="1" si="356"/>
        <v>45738</v>
      </c>
      <c r="AD851" s="1">
        <f t="shared" ca="1" si="357"/>
        <v>1269.0367027923771</v>
      </c>
      <c r="AE851" t="str">
        <f t="shared" ca="1" si="358"/>
        <v>Withdrawal</v>
      </c>
      <c r="AF851" s="1">
        <f t="shared" ca="1" si="359"/>
        <v>1033.7793284699569</v>
      </c>
      <c r="AG851" t="str">
        <f t="shared" ca="1" si="360"/>
        <v>Active</v>
      </c>
      <c r="AH851" s="3">
        <f t="shared" si="361"/>
        <v>45810</v>
      </c>
      <c r="AI851">
        <f t="shared" ca="1" si="362"/>
        <v>90.677966101694921</v>
      </c>
    </row>
    <row r="852" spans="1:35" x14ac:dyDescent="0.35">
      <c r="A852">
        <v>124306</v>
      </c>
      <c r="B852" s="5" t="s">
        <v>878</v>
      </c>
      <c r="C852" s="3">
        <v>44114</v>
      </c>
      <c r="D852" s="3">
        <v>44114</v>
      </c>
      <c r="E852" s="6">
        <v>9627</v>
      </c>
      <c r="F852" t="s">
        <v>26</v>
      </c>
      <c r="G852" s="6">
        <v>9627</v>
      </c>
      <c r="H852" t="str">
        <f t="shared" si="338"/>
        <v>Active</v>
      </c>
      <c r="I852">
        <f t="shared" si="339"/>
        <v>8.0831408775981526</v>
      </c>
      <c r="J852">
        <f t="shared" si="363"/>
        <v>91.916859122401846</v>
      </c>
      <c r="K852" s="3">
        <v>44241</v>
      </c>
      <c r="L852" s="1">
        <f t="shared" ca="1" si="340"/>
        <v>5468.698583316771</v>
      </c>
      <c r="M852" t="s">
        <v>896</v>
      </c>
      <c r="N852" s="1">
        <f t="shared" ca="1" si="341"/>
        <v>15095.698583316771</v>
      </c>
      <c r="O852" t="str">
        <f t="shared" ca="1" si="342"/>
        <v>Inactive</v>
      </c>
      <c r="P852">
        <f t="shared" ca="1" si="343"/>
        <v>10.508083140877599</v>
      </c>
      <c r="Q852" s="3">
        <f t="shared" ca="1" si="344"/>
        <v>44429</v>
      </c>
      <c r="R852" s="1">
        <f t="shared" ca="1" si="345"/>
        <v>7746.2272894207772</v>
      </c>
      <c r="S852" t="str">
        <f t="shared" ca="1" si="346"/>
        <v>Deposit</v>
      </c>
      <c r="T852" s="1">
        <f t="shared" ca="1" si="347"/>
        <v>15097.698583316771</v>
      </c>
      <c r="U852" t="str">
        <f t="shared" ca="1" si="348"/>
        <v>Active</v>
      </c>
      <c r="V852">
        <f t="shared" ca="1" si="349"/>
        <v>9.122401847575059</v>
      </c>
      <c r="W852" s="3">
        <f t="shared" ca="1" si="350"/>
        <v>44592</v>
      </c>
      <c r="X852" s="1">
        <f t="shared" ca="1" si="351"/>
        <v>1091.1498169603028</v>
      </c>
      <c r="Y852" t="str">
        <f t="shared" ca="1" si="352"/>
        <v>Withdrawal</v>
      </c>
      <c r="Z852" s="1">
        <f t="shared" ca="1" si="353"/>
        <v>14006.548766356467</v>
      </c>
      <c r="AA852" t="str">
        <f t="shared" ca="1" si="354"/>
        <v>Active</v>
      </c>
      <c r="AB852">
        <f t="shared" ca="1" si="355"/>
        <v>75.750577367205537</v>
      </c>
      <c r="AC852" s="3">
        <f t="shared" ca="1" si="356"/>
        <v>44663</v>
      </c>
      <c r="AD852" s="1">
        <f t="shared" ca="1" si="357"/>
        <v>9358.910288720177</v>
      </c>
      <c r="AE852" t="str">
        <f t="shared" ca="1" si="358"/>
        <v>Deposit</v>
      </c>
      <c r="AF852" s="1">
        <f t="shared" ca="1" si="359"/>
        <v>23365.459055076644</v>
      </c>
      <c r="AG852" t="str">
        <f t="shared" ca="1" si="360"/>
        <v>Inactive</v>
      </c>
      <c r="AH852" s="3">
        <f t="shared" si="361"/>
        <v>45810</v>
      </c>
      <c r="AI852">
        <f t="shared" ca="1" si="362"/>
        <v>90.677966101694921</v>
      </c>
    </row>
    <row r="853" spans="1:35" x14ac:dyDescent="0.35">
      <c r="A853">
        <v>124307</v>
      </c>
      <c r="B853" s="5" t="s">
        <v>879</v>
      </c>
      <c r="C853" s="3">
        <v>44086</v>
      </c>
      <c r="D853" s="3">
        <v>44086</v>
      </c>
      <c r="E853" s="6">
        <v>3866</v>
      </c>
      <c r="F853" t="s">
        <v>26</v>
      </c>
      <c r="G853" s="6">
        <v>3866</v>
      </c>
      <c r="H853" t="str">
        <f t="shared" si="338"/>
        <v>Active</v>
      </c>
      <c r="I853">
        <f t="shared" si="339"/>
        <v>8.0831408775981526</v>
      </c>
      <c r="J853">
        <f t="shared" si="363"/>
        <v>91.916859122401846</v>
      </c>
      <c r="K853" s="3">
        <v>44223</v>
      </c>
      <c r="L853" s="1">
        <f t="shared" ca="1" si="340"/>
        <v>72.277477671512884</v>
      </c>
      <c r="M853" t="s">
        <v>896</v>
      </c>
      <c r="N853" s="1">
        <f t="shared" ca="1" si="341"/>
        <v>3938.2774776715128</v>
      </c>
      <c r="O853" t="str">
        <f t="shared" ca="1" si="342"/>
        <v>Active</v>
      </c>
      <c r="P853">
        <f t="shared" ca="1" si="343"/>
        <v>10.508083140877599</v>
      </c>
      <c r="Q853" s="3">
        <f t="shared" ca="1" si="344"/>
        <v>44363</v>
      </c>
      <c r="R853" s="1">
        <f t="shared" ca="1" si="345"/>
        <v>3540.0183353369021</v>
      </c>
      <c r="S853" t="str">
        <f t="shared" ca="1" si="346"/>
        <v>Deposit</v>
      </c>
      <c r="T853" s="1">
        <f t="shared" ca="1" si="347"/>
        <v>3940.2774776715128</v>
      </c>
      <c r="U853" t="str">
        <f t="shared" ca="1" si="348"/>
        <v>Active</v>
      </c>
      <c r="V853">
        <f t="shared" ca="1" si="349"/>
        <v>9.122401847575059</v>
      </c>
      <c r="W853" s="3">
        <f t="shared" ca="1" si="350"/>
        <v>44389</v>
      </c>
      <c r="X853" s="1">
        <f t="shared" ca="1" si="351"/>
        <v>2734.0035473237199</v>
      </c>
      <c r="Y853" t="str">
        <f t="shared" ca="1" si="352"/>
        <v>Withdrawal</v>
      </c>
      <c r="Z853" s="1">
        <f t="shared" ca="1" si="353"/>
        <v>1206.2739303477929</v>
      </c>
      <c r="AA853" t="str">
        <f t="shared" ca="1" si="354"/>
        <v>Inactive</v>
      </c>
      <c r="AB853">
        <f t="shared" ca="1" si="355"/>
        <v>75.750577367205537</v>
      </c>
      <c r="AC853" s="3">
        <f t="shared" ca="1" si="356"/>
        <v>45029</v>
      </c>
      <c r="AD853" s="1">
        <f t="shared" ca="1" si="357"/>
        <v>532.29807492589339</v>
      </c>
      <c r="AE853" t="str">
        <f t="shared" ca="1" si="358"/>
        <v>Withdrawal</v>
      </c>
      <c r="AF853" s="1">
        <f t="shared" ca="1" si="359"/>
        <v>673.9758554218995</v>
      </c>
      <c r="AG853" t="str">
        <f t="shared" ca="1" si="360"/>
        <v>Inactive</v>
      </c>
      <c r="AH853" s="3">
        <f t="shared" si="361"/>
        <v>45810</v>
      </c>
      <c r="AI853">
        <f t="shared" ca="1" si="362"/>
        <v>90.677966101694921</v>
      </c>
    </row>
    <row r="854" spans="1:35" x14ac:dyDescent="0.35">
      <c r="A854">
        <v>124308</v>
      </c>
      <c r="B854" s="5" t="s">
        <v>880</v>
      </c>
      <c r="C854" s="3">
        <v>44297</v>
      </c>
      <c r="D854" s="3">
        <v>44297</v>
      </c>
      <c r="E854" s="6">
        <v>9606</v>
      </c>
      <c r="F854" t="s">
        <v>26</v>
      </c>
      <c r="G854" s="6">
        <v>9606</v>
      </c>
      <c r="H854" t="str">
        <f t="shared" si="338"/>
        <v>Active</v>
      </c>
      <c r="I854">
        <f t="shared" si="339"/>
        <v>8.0831408775981526</v>
      </c>
      <c r="J854">
        <f t="shared" si="363"/>
        <v>91.916859122401846</v>
      </c>
      <c r="K854" s="3">
        <v>44439</v>
      </c>
      <c r="L854" s="1">
        <f t="shared" ca="1" si="340"/>
        <v>6446.2669113713937</v>
      </c>
      <c r="M854" t="s">
        <v>895</v>
      </c>
      <c r="N854" s="1">
        <f t="shared" ca="1" si="341"/>
        <v>3159.7330886286063</v>
      </c>
      <c r="O854" t="str">
        <f t="shared" ca="1" si="342"/>
        <v>Active</v>
      </c>
      <c r="P854">
        <f t="shared" ca="1" si="343"/>
        <v>10.508083140877599</v>
      </c>
      <c r="Q854" s="3">
        <f t="shared" ca="1" si="344"/>
        <v>44449</v>
      </c>
      <c r="R854" s="1">
        <f t="shared" ca="1" si="345"/>
        <v>305.81922777062289</v>
      </c>
      <c r="S854" t="str">
        <f t="shared" ca="1" si="346"/>
        <v>Deposit</v>
      </c>
      <c r="T854" s="1">
        <f t="shared" ca="1" si="347"/>
        <v>3161.7330886286063</v>
      </c>
      <c r="U854" t="str">
        <f t="shared" ca="1" si="348"/>
        <v>Active</v>
      </c>
      <c r="V854">
        <f t="shared" ca="1" si="349"/>
        <v>9.122401847575059</v>
      </c>
      <c r="W854" s="3">
        <f t="shared" ca="1" si="350"/>
        <v>44552</v>
      </c>
      <c r="X854" s="1">
        <f t="shared" ca="1" si="351"/>
        <v>950.3968256923946</v>
      </c>
      <c r="Y854" t="str">
        <f t="shared" ca="1" si="352"/>
        <v>Withdrawal</v>
      </c>
      <c r="Z854" s="1">
        <f t="shared" ca="1" si="353"/>
        <v>2211.3362629362118</v>
      </c>
      <c r="AA854" t="str">
        <f t="shared" ca="1" si="354"/>
        <v>Active</v>
      </c>
      <c r="AB854">
        <f t="shared" ca="1" si="355"/>
        <v>75.750577367205537</v>
      </c>
      <c r="AC854" s="3">
        <f t="shared" ca="1" si="356"/>
        <v>44568</v>
      </c>
      <c r="AD854" s="1">
        <f t="shared" ca="1" si="357"/>
        <v>7.0888537519667176</v>
      </c>
      <c r="AE854" t="str">
        <f t="shared" ca="1" si="358"/>
        <v>Deposit</v>
      </c>
      <c r="AF854" s="1">
        <f t="shared" ca="1" si="359"/>
        <v>2218.4251166881786</v>
      </c>
      <c r="AG854" t="str">
        <f t="shared" ca="1" si="360"/>
        <v>Inactive</v>
      </c>
      <c r="AH854" s="3">
        <f t="shared" si="361"/>
        <v>45810</v>
      </c>
      <c r="AI854">
        <f t="shared" ca="1" si="362"/>
        <v>90.677966101694921</v>
      </c>
    </row>
    <row r="855" spans="1:35" x14ac:dyDescent="0.35">
      <c r="A855">
        <v>124309</v>
      </c>
      <c r="B855" s="5" t="s">
        <v>881</v>
      </c>
      <c r="C855" s="3">
        <v>44312</v>
      </c>
      <c r="D855" s="3">
        <v>44312</v>
      </c>
      <c r="E855" s="6">
        <v>3394</v>
      </c>
      <c r="F855" t="s">
        <v>26</v>
      </c>
      <c r="G855" s="6">
        <v>3394</v>
      </c>
      <c r="H855" t="str">
        <f t="shared" si="338"/>
        <v>Inactive</v>
      </c>
      <c r="I855">
        <f t="shared" si="339"/>
        <v>8.0831408775981526</v>
      </c>
      <c r="J855">
        <f t="shared" si="363"/>
        <v>91.916859122401846</v>
      </c>
      <c r="K855" s="3">
        <v>44504</v>
      </c>
      <c r="L855" s="1">
        <f t="shared" ca="1" si="340"/>
        <v>2099.7765898977386</v>
      </c>
      <c r="M855" t="s">
        <v>896</v>
      </c>
      <c r="N855" s="1">
        <f t="shared" ca="1" si="341"/>
        <v>5493.7765898977386</v>
      </c>
      <c r="O855" t="str">
        <f t="shared" ca="1" si="342"/>
        <v>Active</v>
      </c>
      <c r="P855">
        <f t="shared" ca="1" si="343"/>
        <v>10.508083140877599</v>
      </c>
      <c r="Q855" s="3">
        <f t="shared" ca="1" si="344"/>
        <v>44681</v>
      </c>
      <c r="R855" s="1">
        <f t="shared" ca="1" si="345"/>
        <v>2579.1534322828838</v>
      </c>
      <c r="S855" t="str">
        <f t="shared" ca="1" si="346"/>
        <v>Withdrawal</v>
      </c>
      <c r="T855" s="1">
        <f t="shared" ca="1" si="347"/>
        <v>2914.6231576148548</v>
      </c>
      <c r="U855" t="str">
        <f t="shared" ca="1" si="348"/>
        <v>Active</v>
      </c>
      <c r="V855">
        <f t="shared" ca="1" si="349"/>
        <v>9.122401847575059</v>
      </c>
      <c r="W855" s="3">
        <f t="shared" ca="1" si="350"/>
        <v>44859</v>
      </c>
      <c r="X855" s="1">
        <f t="shared" ca="1" si="351"/>
        <v>2438.6605978357643</v>
      </c>
      <c r="Y855" t="str">
        <f t="shared" ca="1" si="352"/>
        <v>Deposit</v>
      </c>
      <c r="Z855" s="1">
        <f t="shared" ca="1" si="353"/>
        <v>5353.2837554506186</v>
      </c>
      <c r="AA855" t="str">
        <f t="shared" ca="1" si="354"/>
        <v>Active</v>
      </c>
      <c r="AB855">
        <f t="shared" ca="1" si="355"/>
        <v>75.750577367205537</v>
      </c>
      <c r="AC855" s="3">
        <f t="shared" ca="1" si="356"/>
        <v>44906</v>
      </c>
      <c r="AD855" s="1">
        <f t="shared" ca="1" si="357"/>
        <v>2191.3917510390002</v>
      </c>
      <c r="AE855" t="str">
        <f t="shared" ca="1" si="358"/>
        <v>Withdrawal</v>
      </c>
      <c r="AF855" s="1">
        <f t="shared" ca="1" si="359"/>
        <v>3161.8920044116185</v>
      </c>
      <c r="AG855" t="str">
        <f t="shared" ca="1" si="360"/>
        <v>Inactive</v>
      </c>
      <c r="AH855" s="3">
        <f t="shared" si="361"/>
        <v>45810</v>
      </c>
      <c r="AI855">
        <f t="shared" ca="1" si="362"/>
        <v>90.677966101694921</v>
      </c>
    </row>
    <row r="856" spans="1:35" x14ac:dyDescent="0.35">
      <c r="A856">
        <v>124310</v>
      </c>
      <c r="B856" s="5" t="s">
        <v>882</v>
      </c>
      <c r="C856" s="3">
        <v>44196</v>
      </c>
      <c r="D856" s="3">
        <v>44196</v>
      </c>
      <c r="E856" s="6">
        <v>3617</v>
      </c>
      <c r="F856" t="s">
        <v>26</v>
      </c>
      <c r="G856" s="6">
        <v>3617</v>
      </c>
      <c r="H856" t="str">
        <f t="shared" si="338"/>
        <v>Inactive</v>
      </c>
      <c r="I856">
        <f t="shared" si="339"/>
        <v>8.0831408775981526</v>
      </c>
      <c r="J856">
        <f t="shared" si="363"/>
        <v>91.916859122401846</v>
      </c>
      <c r="K856" s="3">
        <v>44378</v>
      </c>
      <c r="L856" s="1">
        <f t="shared" ca="1" si="340"/>
        <v>1903.1292694766175</v>
      </c>
      <c r="M856" t="s">
        <v>895</v>
      </c>
      <c r="N856" s="1">
        <f t="shared" ca="1" si="341"/>
        <v>1713.8707305233825</v>
      </c>
      <c r="O856" t="str">
        <f t="shared" ca="1" si="342"/>
        <v>Active</v>
      </c>
      <c r="P856">
        <f t="shared" ca="1" si="343"/>
        <v>10.508083140877599</v>
      </c>
      <c r="Q856" s="3">
        <f t="shared" ca="1" si="344"/>
        <v>44392</v>
      </c>
      <c r="R856" s="1">
        <f t="shared" ca="1" si="345"/>
        <v>404.53855620220264</v>
      </c>
      <c r="S856" t="str">
        <f t="shared" ca="1" si="346"/>
        <v>Deposit</v>
      </c>
      <c r="T856" s="1">
        <f t="shared" ca="1" si="347"/>
        <v>1715.8707305233825</v>
      </c>
      <c r="U856" t="str">
        <f t="shared" ca="1" si="348"/>
        <v>Active</v>
      </c>
      <c r="V856">
        <f t="shared" ca="1" si="349"/>
        <v>9.122401847575059</v>
      </c>
      <c r="W856" s="3">
        <f t="shared" ca="1" si="350"/>
        <v>44457</v>
      </c>
      <c r="X856" s="1">
        <f t="shared" ca="1" si="351"/>
        <v>716.01084895308941</v>
      </c>
      <c r="Y856" t="str">
        <f t="shared" ca="1" si="352"/>
        <v>Deposit</v>
      </c>
      <c r="Z856" s="1">
        <f t="shared" ca="1" si="353"/>
        <v>2431.8815794764719</v>
      </c>
      <c r="AA856" t="str">
        <f t="shared" ca="1" si="354"/>
        <v>Active</v>
      </c>
      <c r="AB856">
        <f t="shared" ca="1" si="355"/>
        <v>75.750577367205537</v>
      </c>
      <c r="AC856" s="3">
        <f t="shared" ca="1" si="356"/>
        <v>44580</v>
      </c>
      <c r="AD856" s="1">
        <f t="shared" ca="1" si="357"/>
        <v>2113.4284765871544</v>
      </c>
      <c r="AE856" t="str">
        <f t="shared" ca="1" si="358"/>
        <v>Withdrawal</v>
      </c>
      <c r="AF856" s="1">
        <f t="shared" ca="1" si="359"/>
        <v>318.45310288931751</v>
      </c>
      <c r="AG856" t="str">
        <f t="shared" ca="1" si="360"/>
        <v>Inactive</v>
      </c>
      <c r="AH856" s="3">
        <f t="shared" si="361"/>
        <v>45810</v>
      </c>
      <c r="AI856">
        <f t="shared" ca="1" si="362"/>
        <v>90.677966101694921</v>
      </c>
    </row>
    <row r="857" spans="1:35" x14ac:dyDescent="0.35">
      <c r="A857">
        <v>124311</v>
      </c>
      <c r="B857" s="5" t="s">
        <v>883</v>
      </c>
      <c r="C857" s="3">
        <v>43883</v>
      </c>
      <c r="D857" s="3">
        <v>43883</v>
      </c>
      <c r="E857" s="6">
        <v>9849</v>
      </c>
      <c r="F857" t="s">
        <v>26</v>
      </c>
      <c r="G857" s="6">
        <v>9849</v>
      </c>
      <c r="H857" t="str">
        <f t="shared" si="338"/>
        <v>Inactive</v>
      </c>
      <c r="I857">
        <f t="shared" si="339"/>
        <v>8.0831408775981526</v>
      </c>
      <c r="J857">
        <f t="shared" si="363"/>
        <v>91.916859122401846</v>
      </c>
      <c r="K857" s="3">
        <v>44077</v>
      </c>
      <c r="L857" s="1">
        <f t="shared" ca="1" si="340"/>
        <v>3362.7779112903677</v>
      </c>
      <c r="M857" t="s">
        <v>895</v>
      </c>
      <c r="N857" s="1">
        <f t="shared" ca="1" si="341"/>
        <v>6486.2220887096319</v>
      </c>
      <c r="O857" t="str">
        <f t="shared" ca="1" si="342"/>
        <v>Active</v>
      </c>
      <c r="P857">
        <f t="shared" ca="1" si="343"/>
        <v>10.508083140877599</v>
      </c>
      <c r="Q857" s="3">
        <f t="shared" ca="1" si="344"/>
        <v>44100</v>
      </c>
      <c r="R857" s="1">
        <f t="shared" ca="1" si="345"/>
        <v>3640.3940648717526</v>
      </c>
      <c r="S857" t="str">
        <f t="shared" ca="1" si="346"/>
        <v>Withdrawal</v>
      </c>
      <c r="T857" s="1">
        <f t="shared" ca="1" si="347"/>
        <v>2845.8280238378793</v>
      </c>
      <c r="U857" t="str">
        <f t="shared" ca="1" si="348"/>
        <v>Active</v>
      </c>
      <c r="V857">
        <f t="shared" ca="1" si="349"/>
        <v>9.122401847575059</v>
      </c>
      <c r="W857" s="3">
        <f t="shared" ca="1" si="350"/>
        <v>44221</v>
      </c>
      <c r="X857" s="1">
        <f t="shared" ca="1" si="351"/>
        <v>2138.5141083752405</v>
      </c>
      <c r="Y857" t="str">
        <f t="shared" ca="1" si="352"/>
        <v>Withdrawal</v>
      </c>
      <c r="Z857" s="1">
        <f t="shared" ca="1" si="353"/>
        <v>707.31391546263876</v>
      </c>
      <c r="AA857" t="str">
        <f t="shared" ca="1" si="354"/>
        <v>Inactive</v>
      </c>
      <c r="AB857">
        <f t="shared" ca="1" si="355"/>
        <v>75.750577367205537</v>
      </c>
      <c r="AC857" s="3">
        <f t="shared" ca="1" si="356"/>
        <v>44671</v>
      </c>
      <c r="AD857" s="1">
        <f t="shared" ca="1" si="357"/>
        <v>61.288170444784122</v>
      </c>
      <c r="AE857" t="str">
        <f t="shared" ca="1" si="358"/>
        <v>Deposit</v>
      </c>
      <c r="AF857" s="1">
        <f t="shared" ca="1" si="359"/>
        <v>768.60208590742286</v>
      </c>
      <c r="AG857" t="str">
        <f t="shared" ca="1" si="360"/>
        <v>Inactive</v>
      </c>
      <c r="AH857" s="3">
        <f t="shared" si="361"/>
        <v>45810</v>
      </c>
      <c r="AI857">
        <f t="shared" ca="1" si="362"/>
        <v>90.677966101694921</v>
      </c>
    </row>
    <row r="858" spans="1:35" x14ac:dyDescent="0.35">
      <c r="A858">
        <v>124312</v>
      </c>
      <c r="B858" s="5" t="s">
        <v>884</v>
      </c>
      <c r="C858" s="3">
        <v>44830</v>
      </c>
      <c r="D858" s="3">
        <v>44830</v>
      </c>
      <c r="E858" s="6">
        <v>7360</v>
      </c>
      <c r="F858" t="s">
        <v>26</v>
      </c>
      <c r="G858" s="6">
        <v>7360</v>
      </c>
      <c r="H858" t="str">
        <f t="shared" si="338"/>
        <v>Active</v>
      </c>
      <c r="I858">
        <f t="shared" si="339"/>
        <v>8.0831408775981526</v>
      </c>
      <c r="J858">
        <f t="shared" si="363"/>
        <v>91.916859122401846</v>
      </c>
      <c r="K858" s="3">
        <v>44848</v>
      </c>
      <c r="L858" s="1">
        <f t="shared" ca="1" si="340"/>
        <v>573.1627518846185</v>
      </c>
      <c r="M858" t="s">
        <v>895</v>
      </c>
      <c r="N858" s="1">
        <f t="shared" ca="1" si="341"/>
        <v>6786.837248115382</v>
      </c>
      <c r="O858" t="str">
        <f t="shared" ca="1" si="342"/>
        <v>Active</v>
      </c>
      <c r="P858">
        <f t="shared" ca="1" si="343"/>
        <v>10.508083140877599</v>
      </c>
      <c r="Q858" s="3">
        <f t="shared" ca="1" si="344"/>
        <v>45010</v>
      </c>
      <c r="R858" s="1">
        <f t="shared" ca="1" si="345"/>
        <v>3076.0317446129484</v>
      </c>
      <c r="S858" t="str">
        <f t="shared" ca="1" si="346"/>
        <v>Withdrawal</v>
      </c>
      <c r="T858" s="1">
        <f t="shared" ca="1" si="347"/>
        <v>3710.8055035024336</v>
      </c>
      <c r="U858" t="str">
        <f t="shared" ca="1" si="348"/>
        <v>Active</v>
      </c>
      <c r="V858">
        <f t="shared" ca="1" si="349"/>
        <v>9.122401847575059</v>
      </c>
      <c r="W858" s="3">
        <f t="shared" ca="1" si="350"/>
        <v>45025</v>
      </c>
      <c r="X858" s="1">
        <f t="shared" ca="1" si="351"/>
        <v>1890.2605318637272</v>
      </c>
      <c r="Y858" t="str">
        <f t="shared" ca="1" si="352"/>
        <v>Withdrawal</v>
      </c>
      <c r="Z858" s="1">
        <f t="shared" ca="1" si="353"/>
        <v>1820.5449716387063</v>
      </c>
      <c r="AA858" t="str">
        <f t="shared" ca="1" si="354"/>
        <v>Inactive</v>
      </c>
      <c r="AB858">
        <f t="shared" ca="1" si="355"/>
        <v>75.750577367205537</v>
      </c>
      <c r="AC858" s="3">
        <f t="shared" ca="1" si="356"/>
        <v>45264</v>
      </c>
      <c r="AD858" s="1">
        <f t="shared" ca="1" si="357"/>
        <v>918.83835769431028</v>
      </c>
      <c r="AE858" t="str">
        <f t="shared" ca="1" si="358"/>
        <v>Deposit</v>
      </c>
      <c r="AF858" s="1">
        <f t="shared" ca="1" si="359"/>
        <v>2739.3833293330167</v>
      </c>
      <c r="AG858" t="str">
        <f t="shared" ca="1" si="360"/>
        <v>Inactive</v>
      </c>
      <c r="AH858" s="3">
        <f t="shared" si="361"/>
        <v>45810</v>
      </c>
      <c r="AI858">
        <f t="shared" ca="1" si="362"/>
        <v>90.677966101694921</v>
      </c>
    </row>
    <row r="859" spans="1:35" x14ac:dyDescent="0.35">
      <c r="A859">
        <v>124313</v>
      </c>
      <c r="B859" s="5" t="s">
        <v>885</v>
      </c>
      <c r="C859" s="3">
        <v>44203</v>
      </c>
      <c r="D859" s="3">
        <v>44203</v>
      </c>
      <c r="E859" s="6">
        <v>3425</v>
      </c>
      <c r="F859" t="s">
        <v>26</v>
      </c>
      <c r="G859" s="6">
        <v>3425</v>
      </c>
      <c r="H859" t="str">
        <f t="shared" si="338"/>
        <v>Active</v>
      </c>
      <c r="I859">
        <f t="shared" si="339"/>
        <v>8.0831408775981526</v>
      </c>
      <c r="J859">
        <f t="shared" si="363"/>
        <v>91.916859122401846</v>
      </c>
      <c r="K859" s="3">
        <v>44377</v>
      </c>
      <c r="L859" s="1">
        <f t="shared" ca="1" si="340"/>
        <v>146.70456929929347</v>
      </c>
      <c r="M859" t="s">
        <v>896</v>
      </c>
      <c r="N859" s="1">
        <f t="shared" ca="1" si="341"/>
        <v>3571.7045692992933</v>
      </c>
      <c r="O859" t="str">
        <f t="shared" ca="1" si="342"/>
        <v>Active</v>
      </c>
      <c r="P859">
        <f t="shared" ca="1" si="343"/>
        <v>10.508083140877599</v>
      </c>
      <c r="Q859" s="3">
        <f t="shared" ca="1" si="344"/>
        <v>44482</v>
      </c>
      <c r="R859" s="1">
        <f t="shared" ca="1" si="345"/>
        <v>3315.0205272187313</v>
      </c>
      <c r="S859" t="str">
        <f t="shared" ca="1" si="346"/>
        <v>Withdrawal</v>
      </c>
      <c r="T859" s="1">
        <f t="shared" ca="1" si="347"/>
        <v>256.68404208056199</v>
      </c>
      <c r="U859" t="str">
        <f t="shared" ca="1" si="348"/>
        <v>Active</v>
      </c>
      <c r="V859">
        <f t="shared" ca="1" si="349"/>
        <v>9.122401847575059</v>
      </c>
      <c r="W859" s="3">
        <f t="shared" ca="1" si="350"/>
        <v>44631</v>
      </c>
      <c r="X859" s="1">
        <f t="shared" ca="1" si="351"/>
        <v>200.99341392064835</v>
      </c>
      <c r="Y859" t="str">
        <f t="shared" ca="1" si="352"/>
        <v>Withdrawal</v>
      </c>
      <c r="Z859" s="1">
        <f t="shared" ca="1" si="353"/>
        <v>55.690628159913643</v>
      </c>
      <c r="AA859" t="str">
        <f t="shared" ca="1" si="354"/>
        <v>Inactive</v>
      </c>
      <c r="AB859">
        <f t="shared" ca="1" si="355"/>
        <v>75.750577367205537</v>
      </c>
      <c r="AC859" s="3">
        <f t="shared" ca="1" si="356"/>
        <v>44995</v>
      </c>
      <c r="AD859" s="1">
        <f t="shared" ca="1" si="357"/>
        <v>25.054736507638786</v>
      </c>
      <c r="AE859" t="str">
        <f t="shared" ca="1" si="358"/>
        <v>Deposit</v>
      </c>
      <c r="AF859" s="1">
        <f t="shared" ca="1" si="359"/>
        <v>80.745364667552423</v>
      </c>
      <c r="AG859" t="str">
        <f t="shared" ca="1" si="360"/>
        <v>Inactive</v>
      </c>
      <c r="AH859" s="3">
        <f t="shared" si="361"/>
        <v>45810</v>
      </c>
      <c r="AI859">
        <f t="shared" ca="1" si="362"/>
        <v>90.677966101694921</v>
      </c>
    </row>
    <row r="860" spans="1:35" x14ac:dyDescent="0.35">
      <c r="A860">
        <v>124314</v>
      </c>
      <c r="B860" s="5" t="s">
        <v>886</v>
      </c>
      <c r="C860" s="3">
        <v>44174</v>
      </c>
      <c r="D860" s="3">
        <v>44174</v>
      </c>
      <c r="E860" s="6">
        <v>2485</v>
      </c>
      <c r="F860" t="s">
        <v>26</v>
      </c>
      <c r="G860" s="6">
        <v>2485</v>
      </c>
      <c r="H860" t="str">
        <f t="shared" si="338"/>
        <v>Active</v>
      </c>
      <c r="I860">
        <f t="shared" si="339"/>
        <v>8.0831408775981526</v>
      </c>
      <c r="J860">
        <f t="shared" si="363"/>
        <v>91.916859122401846</v>
      </c>
      <c r="K860" s="3">
        <v>44323</v>
      </c>
      <c r="L860" s="1">
        <f t="shared" ca="1" si="340"/>
        <v>1985.2642465772446</v>
      </c>
      <c r="M860" t="s">
        <v>896</v>
      </c>
      <c r="N860" s="1">
        <f t="shared" ca="1" si="341"/>
        <v>4470.2642465772442</v>
      </c>
      <c r="O860" t="str">
        <f t="shared" ca="1" si="342"/>
        <v>Inactive</v>
      </c>
      <c r="P860">
        <f t="shared" ca="1" si="343"/>
        <v>10.508083140877599</v>
      </c>
      <c r="Q860" s="3">
        <f t="shared" ca="1" si="344"/>
        <v>44505</v>
      </c>
      <c r="R860" s="1">
        <f t="shared" ca="1" si="345"/>
        <v>3397.732379974344</v>
      </c>
      <c r="S860" t="str">
        <f t="shared" ca="1" si="346"/>
        <v>Withdrawal</v>
      </c>
      <c r="T860" s="1">
        <f t="shared" ca="1" si="347"/>
        <v>1072.5318666029002</v>
      </c>
      <c r="U860" t="str">
        <f t="shared" ca="1" si="348"/>
        <v>Active</v>
      </c>
      <c r="V860">
        <f t="shared" ca="1" si="349"/>
        <v>9.122401847575059</v>
      </c>
      <c r="W860" s="3">
        <f t="shared" ca="1" si="350"/>
        <v>44649</v>
      </c>
      <c r="X860" s="1">
        <f t="shared" ca="1" si="351"/>
        <v>711.90280368542426</v>
      </c>
      <c r="Y860" t="str">
        <f t="shared" ca="1" si="352"/>
        <v>Deposit</v>
      </c>
      <c r="Z860" s="1">
        <f t="shared" ca="1" si="353"/>
        <v>1784.4346702883245</v>
      </c>
      <c r="AA860" t="str">
        <f t="shared" ca="1" si="354"/>
        <v>Inactive</v>
      </c>
      <c r="AB860">
        <f t="shared" ca="1" si="355"/>
        <v>75.750577367205537</v>
      </c>
      <c r="AC860" s="3">
        <f t="shared" ca="1" si="356"/>
        <v>45176</v>
      </c>
      <c r="AD860" s="1">
        <f t="shared" ca="1" si="357"/>
        <v>1341.6481681496421</v>
      </c>
      <c r="AE860" t="str">
        <f t="shared" ca="1" si="358"/>
        <v>Withdrawal</v>
      </c>
      <c r="AF860" s="1">
        <f t="shared" ca="1" si="359"/>
        <v>442.78650213868241</v>
      </c>
      <c r="AG860" t="str">
        <f t="shared" ca="1" si="360"/>
        <v>Inactive</v>
      </c>
      <c r="AH860" s="3">
        <f t="shared" si="361"/>
        <v>45810</v>
      </c>
      <c r="AI860">
        <f t="shared" ca="1" si="362"/>
        <v>90.677966101694921</v>
      </c>
    </row>
    <row r="861" spans="1:35" x14ac:dyDescent="0.35">
      <c r="A861">
        <v>124315</v>
      </c>
      <c r="B861" s="5" t="s">
        <v>887</v>
      </c>
      <c r="C861" s="3">
        <v>44991</v>
      </c>
      <c r="D861" s="3">
        <v>44991</v>
      </c>
      <c r="E861" s="6">
        <v>2858</v>
      </c>
      <c r="F861" t="s">
        <v>26</v>
      </c>
      <c r="G861" s="6">
        <v>2858</v>
      </c>
      <c r="H861" t="str">
        <f t="shared" si="338"/>
        <v>Active</v>
      </c>
      <c r="I861">
        <f t="shared" si="339"/>
        <v>8.0831408775981526</v>
      </c>
      <c r="J861">
        <f t="shared" si="363"/>
        <v>91.916859122401846</v>
      </c>
      <c r="K861" s="3">
        <v>45098</v>
      </c>
      <c r="L861" s="1">
        <f t="shared" ca="1" si="340"/>
        <v>550.99953248032625</v>
      </c>
      <c r="M861" t="s">
        <v>895</v>
      </c>
      <c r="N861" s="1">
        <f t="shared" ca="1" si="341"/>
        <v>2307.0004675196737</v>
      </c>
      <c r="O861" t="str">
        <f t="shared" ca="1" si="342"/>
        <v>Inactive</v>
      </c>
      <c r="P861">
        <f t="shared" ca="1" si="343"/>
        <v>10.508083140877599</v>
      </c>
      <c r="Q861" s="3">
        <f t="shared" ca="1" si="344"/>
        <v>45279</v>
      </c>
      <c r="R861" s="1">
        <f t="shared" ca="1" si="345"/>
        <v>1392.661798810848</v>
      </c>
      <c r="S861" t="str">
        <f t="shared" ca="1" si="346"/>
        <v>Deposit</v>
      </c>
      <c r="T861" s="1">
        <f t="shared" ca="1" si="347"/>
        <v>2309.0004675196737</v>
      </c>
      <c r="U861" t="str">
        <f t="shared" ca="1" si="348"/>
        <v>Active</v>
      </c>
      <c r="V861">
        <f t="shared" ca="1" si="349"/>
        <v>9.122401847575059</v>
      </c>
      <c r="W861" s="3">
        <f t="shared" ca="1" si="350"/>
        <v>45442</v>
      </c>
      <c r="X861" s="1">
        <f t="shared" ca="1" si="351"/>
        <v>2087.2853844045753</v>
      </c>
      <c r="Y861" t="str">
        <f t="shared" ca="1" si="352"/>
        <v>Withdrawal</v>
      </c>
      <c r="Z861" s="1">
        <f t="shared" ca="1" si="353"/>
        <v>221.71508311509842</v>
      </c>
      <c r="AA861" t="str">
        <f t="shared" ca="1" si="354"/>
        <v>Inactive</v>
      </c>
      <c r="AB861">
        <f t="shared" ca="1" si="355"/>
        <v>75.750577367205537</v>
      </c>
      <c r="AC861" s="3">
        <f t="shared" ca="1" si="356"/>
        <v>45634</v>
      </c>
      <c r="AD861" s="1">
        <f t="shared" ca="1" si="357"/>
        <v>35.087023532341362</v>
      </c>
      <c r="AE861" t="str">
        <f t="shared" ca="1" si="358"/>
        <v>Deposit</v>
      </c>
      <c r="AF861" s="1">
        <f t="shared" ca="1" si="359"/>
        <v>256.80210664743981</v>
      </c>
      <c r="AG861" t="str">
        <f t="shared" ca="1" si="360"/>
        <v>Active</v>
      </c>
      <c r="AH861" s="3">
        <f t="shared" si="361"/>
        <v>45810</v>
      </c>
      <c r="AI861">
        <f t="shared" ca="1" si="362"/>
        <v>90.677966101694921</v>
      </c>
    </row>
    <row r="862" spans="1:35" x14ac:dyDescent="0.35">
      <c r="A862">
        <v>124316</v>
      </c>
      <c r="B862" s="5" t="s">
        <v>888</v>
      </c>
      <c r="C862" s="3">
        <v>44628</v>
      </c>
      <c r="D862" s="3">
        <v>44628</v>
      </c>
      <c r="E862" s="6">
        <v>825</v>
      </c>
      <c r="F862" t="s">
        <v>26</v>
      </c>
      <c r="G862" s="6">
        <v>825</v>
      </c>
      <c r="H862" t="str">
        <f t="shared" si="338"/>
        <v>Inactive</v>
      </c>
      <c r="I862">
        <f t="shared" si="339"/>
        <v>8.0831408775981526</v>
      </c>
      <c r="J862">
        <f t="shared" si="363"/>
        <v>91.916859122401846</v>
      </c>
      <c r="K862" s="3">
        <v>44814</v>
      </c>
      <c r="L862" s="1">
        <f t="shared" ca="1" si="340"/>
        <v>611.48940201339246</v>
      </c>
      <c r="M862" t="s">
        <v>896</v>
      </c>
      <c r="N862" s="1">
        <f t="shared" ca="1" si="341"/>
        <v>1436.4894020133925</v>
      </c>
      <c r="O862" t="str">
        <f t="shared" ca="1" si="342"/>
        <v>Active</v>
      </c>
      <c r="P862">
        <f t="shared" ca="1" si="343"/>
        <v>10.508083140877599</v>
      </c>
      <c r="Q862" s="3">
        <f t="shared" ca="1" si="344"/>
        <v>44949</v>
      </c>
      <c r="R862" s="1">
        <f t="shared" ca="1" si="345"/>
        <v>302.08235682457132</v>
      </c>
      <c r="S862" t="str">
        <f t="shared" ca="1" si="346"/>
        <v>Withdrawal</v>
      </c>
      <c r="T862" s="1">
        <f t="shared" ca="1" si="347"/>
        <v>1134.407045188821</v>
      </c>
      <c r="U862" t="str">
        <f t="shared" ca="1" si="348"/>
        <v>Active</v>
      </c>
      <c r="V862">
        <f t="shared" ca="1" si="349"/>
        <v>9.122401847575059</v>
      </c>
      <c r="W862" s="3">
        <f t="shared" ca="1" si="350"/>
        <v>45070</v>
      </c>
      <c r="X862" s="1">
        <f t="shared" ca="1" si="351"/>
        <v>269.32541294262467</v>
      </c>
      <c r="Y862" t="str">
        <f t="shared" ca="1" si="352"/>
        <v>Deposit</v>
      </c>
      <c r="Z862" s="1">
        <f t="shared" ca="1" si="353"/>
        <v>1403.7324581314456</v>
      </c>
      <c r="AA862" t="str">
        <f t="shared" ca="1" si="354"/>
        <v>Inactive</v>
      </c>
      <c r="AB862">
        <f t="shared" ca="1" si="355"/>
        <v>75.750577367205537</v>
      </c>
      <c r="AC862" s="3">
        <f t="shared" ca="1" si="356"/>
        <v>45728</v>
      </c>
      <c r="AD862" s="1">
        <f t="shared" ca="1" si="357"/>
        <v>1271.2296501325775</v>
      </c>
      <c r="AE862" t="str">
        <f t="shared" ca="1" si="358"/>
        <v>Withdrawal</v>
      </c>
      <c r="AF862" s="1">
        <f t="shared" ca="1" si="359"/>
        <v>132.50280799886809</v>
      </c>
      <c r="AG862" t="str">
        <f t="shared" ca="1" si="360"/>
        <v>Active</v>
      </c>
      <c r="AH862" s="3">
        <f t="shared" si="361"/>
        <v>45810</v>
      </c>
      <c r="AI862">
        <f t="shared" ca="1" si="362"/>
        <v>90.677966101694921</v>
      </c>
    </row>
    <row r="863" spans="1:35" x14ac:dyDescent="0.35">
      <c r="A863">
        <v>124317</v>
      </c>
      <c r="B863" s="5" t="s">
        <v>889</v>
      </c>
      <c r="C863" s="3">
        <v>45013</v>
      </c>
      <c r="D863" s="3">
        <v>45013</v>
      </c>
      <c r="E863" s="6">
        <v>539</v>
      </c>
      <c r="F863" t="s">
        <v>26</v>
      </c>
      <c r="G863" s="6">
        <v>539</v>
      </c>
      <c r="H863" t="str">
        <f t="shared" si="338"/>
        <v>Active</v>
      </c>
      <c r="I863">
        <f t="shared" si="339"/>
        <v>8.0831408775981526</v>
      </c>
      <c r="J863">
        <f t="shared" si="363"/>
        <v>91.916859122401846</v>
      </c>
      <c r="K863" s="3">
        <v>45126</v>
      </c>
      <c r="L863" s="1">
        <f t="shared" ca="1" si="340"/>
        <v>29.862437263451397</v>
      </c>
      <c r="M863" t="s">
        <v>896</v>
      </c>
      <c r="N863" s="1">
        <f t="shared" ca="1" si="341"/>
        <v>568.8624372634514</v>
      </c>
      <c r="O863" t="str">
        <f t="shared" ca="1" si="342"/>
        <v>Active</v>
      </c>
      <c r="P863">
        <f t="shared" ca="1" si="343"/>
        <v>10.508083140877599</v>
      </c>
      <c r="Q863" s="3">
        <f t="shared" ca="1" si="344"/>
        <v>45251</v>
      </c>
      <c r="R863" s="1">
        <f t="shared" ca="1" si="345"/>
        <v>164.50117154371407</v>
      </c>
      <c r="S863" t="str">
        <f t="shared" ca="1" si="346"/>
        <v>Deposit</v>
      </c>
      <c r="T863" s="1">
        <f t="shared" ca="1" si="347"/>
        <v>570.8624372634514</v>
      </c>
      <c r="U863" t="str">
        <f t="shared" ca="1" si="348"/>
        <v>Active</v>
      </c>
      <c r="V863">
        <f t="shared" ca="1" si="349"/>
        <v>9.122401847575059</v>
      </c>
      <c r="W863" s="3">
        <f t="shared" ca="1" si="350"/>
        <v>45426</v>
      </c>
      <c r="X863" s="1">
        <f t="shared" ca="1" si="351"/>
        <v>366.98110381220965</v>
      </c>
      <c r="Y863" t="str">
        <f t="shared" ca="1" si="352"/>
        <v>Withdrawal</v>
      </c>
      <c r="Z863" s="1">
        <f t="shared" ca="1" si="353"/>
        <v>203.88133345124174</v>
      </c>
      <c r="AA863" t="str">
        <f t="shared" ca="1" si="354"/>
        <v>Inactive</v>
      </c>
      <c r="AB863">
        <f t="shared" ca="1" si="355"/>
        <v>75.750577367205537</v>
      </c>
      <c r="AC863" s="3">
        <f t="shared" ca="1" si="356"/>
        <v>45971</v>
      </c>
      <c r="AD863" s="1">
        <f t="shared" ca="1" si="357"/>
        <v>34.764326105137819</v>
      </c>
      <c r="AE863" t="str">
        <f t="shared" ca="1" si="358"/>
        <v>Deposit</v>
      </c>
      <c r="AF863" s="1">
        <f t="shared" ca="1" si="359"/>
        <v>238.64565955637957</v>
      </c>
      <c r="AG863" t="e">
        <f t="shared" ca="1" si="360"/>
        <v>#NUM!</v>
      </c>
      <c r="AH863" s="3">
        <f t="shared" si="361"/>
        <v>45810</v>
      </c>
      <c r="AI863">
        <f t="shared" ca="1" si="362"/>
        <v>90.677966101694921</v>
      </c>
    </row>
    <row r="864" spans="1:35" x14ac:dyDescent="0.35">
      <c r="A864">
        <v>124318</v>
      </c>
      <c r="B864" s="5" t="s">
        <v>890</v>
      </c>
      <c r="C864" s="3">
        <v>43844</v>
      </c>
      <c r="D864" s="3">
        <v>43844</v>
      </c>
      <c r="E864" s="6">
        <v>3758</v>
      </c>
      <c r="F864" t="s">
        <v>26</v>
      </c>
      <c r="G864" s="6">
        <v>3758</v>
      </c>
      <c r="H864" t="str">
        <f t="shared" si="338"/>
        <v>Active</v>
      </c>
      <c r="I864">
        <f t="shared" si="339"/>
        <v>8.0831408775981526</v>
      </c>
      <c r="J864">
        <f t="shared" si="363"/>
        <v>91.916859122401846</v>
      </c>
      <c r="K864" s="3">
        <v>43957</v>
      </c>
      <c r="L864" s="1">
        <f t="shared" ca="1" si="340"/>
        <v>3029.3147072119873</v>
      </c>
      <c r="M864" t="s">
        <v>896</v>
      </c>
      <c r="N864" s="1">
        <f t="shared" ca="1" si="341"/>
        <v>6787.3147072119873</v>
      </c>
      <c r="O864" t="str">
        <f t="shared" ca="1" si="342"/>
        <v>Active</v>
      </c>
      <c r="P864">
        <f t="shared" ca="1" si="343"/>
        <v>10.508083140877599</v>
      </c>
      <c r="Q864" s="3">
        <f t="shared" ca="1" si="344"/>
        <v>44031</v>
      </c>
      <c r="R864" s="1">
        <f t="shared" ca="1" si="345"/>
        <v>905.86649375472803</v>
      </c>
      <c r="S864" t="str">
        <f t="shared" ca="1" si="346"/>
        <v>Deposit</v>
      </c>
      <c r="T864" s="1">
        <f t="shared" ca="1" si="347"/>
        <v>6789.3147072119873</v>
      </c>
      <c r="U864" t="str">
        <f t="shared" ca="1" si="348"/>
        <v>Active</v>
      </c>
      <c r="V864">
        <f t="shared" ca="1" si="349"/>
        <v>9.122401847575059</v>
      </c>
      <c r="W864" s="3">
        <f t="shared" ca="1" si="350"/>
        <v>44131</v>
      </c>
      <c r="X864" s="1">
        <f t="shared" ca="1" si="351"/>
        <v>5145.6662490281842</v>
      </c>
      <c r="Y864" t="str">
        <f t="shared" ca="1" si="352"/>
        <v>Withdrawal</v>
      </c>
      <c r="Z864" s="1">
        <f t="shared" ca="1" si="353"/>
        <v>1643.6484581838031</v>
      </c>
      <c r="AA864" t="str">
        <f t="shared" ca="1" si="354"/>
        <v>Active</v>
      </c>
      <c r="AB864">
        <f t="shared" ca="1" si="355"/>
        <v>75.750577367205537</v>
      </c>
      <c r="AC864" s="3">
        <f t="shared" ca="1" si="356"/>
        <v>44175</v>
      </c>
      <c r="AD864" s="1">
        <f t="shared" ca="1" si="357"/>
        <v>984.93519293486486</v>
      </c>
      <c r="AE864" t="str">
        <f t="shared" ca="1" si="358"/>
        <v>Deposit</v>
      </c>
      <c r="AF864" s="1">
        <f t="shared" ca="1" si="359"/>
        <v>2628.5836511186681</v>
      </c>
      <c r="AG864" t="str">
        <f t="shared" ca="1" si="360"/>
        <v>Inactive</v>
      </c>
      <c r="AH864" s="3">
        <f t="shared" si="361"/>
        <v>45810</v>
      </c>
      <c r="AI864">
        <f t="shared" ca="1" si="362"/>
        <v>90.677966101694921</v>
      </c>
    </row>
    <row r="865" spans="1:35" x14ac:dyDescent="0.35">
      <c r="A865">
        <v>124319</v>
      </c>
      <c r="B865" s="5" t="s">
        <v>891</v>
      </c>
      <c r="C865" s="3">
        <v>44504</v>
      </c>
      <c r="D865" s="3">
        <v>44504</v>
      </c>
      <c r="E865" s="6">
        <v>8125</v>
      </c>
      <c r="F865" t="s">
        <v>26</v>
      </c>
      <c r="G865" s="6">
        <v>8125</v>
      </c>
      <c r="H865" t="str">
        <f t="shared" si="338"/>
        <v>Active</v>
      </c>
      <c r="I865">
        <f t="shared" si="339"/>
        <v>8.0831408775981526</v>
      </c>
      <c r="J865">
        <f t="shared" si="363"/>
        <v>91.916859122401846</v>
      </c>
      <c r="K865" s="3">
        <v>44512</v>
      </c>
      <c r="L865" s="1">
        <f t="shared" ca="1" si="340"/>
        <v>7203.2579813759512</v>
      </c>
      <c r="M865" t="s">
        <v>895</v>
      </c>
      <c r="N865" s="1">
        <f t="shared" ca="1" si="341"/>
        <v>921.7420186240488</v>
      </c>
      <c r="O865" t="str">
        <f t="shared" ca="1" si="342"/>
        <v>Active</v>
      </c>
      <c r="P865">
        <f t="shared" ca="1" si="343"/>
        <v>10.508083140877599</v>
      </c>
      <c r="Q865" s="3">
        <f t="shared" ca="1" si="344"/>
        <v>44603</v>
      </c>
      <c r="R865" s="1">
        <f t="shared" ca="1" si="345"/>
        <v>553.18672237897147</v>
      </c>
      <c r="S865" t="str">
        <f t="shared" ca="1" si="346"/>
        <v>Deposit</v>
      </c>
      <c r="T865" s="1">
        <f t="shared" ca="1" si="347"/>
        <v>923.7420186240488</v>
      </c>
      <c r="U865" t="str">
        <f t="shared" ca="1" si="348"/>
        <v>Active</v>
      </c>
      <c r="V865">
        <f t="shared" ca="1" si="349"/>
        <v>9.122401847575059</v>
      </c>
      <c r="W865" s="3">
        <f t="shared" ca="1" si="350"/>
        <v>44669</v>
      </c>
      <c r="X865" s="1">
        <f t="shared" ca="1" si="351"/>
        <v>164.81478332272158</v>
      </c>
      <c r="Y865" t="str">
        <f t="shared" ca="1" si="352"/>
        <v>Deposit</v>
      </c>
      <c r="Z865" s="1">
        <f t="shared" ca="1" si="353"/>
        <v>1088.5568019467703</v>
      </c>
      <c r="AA865" t="str">
        <f t="shared" ca="1" si="354"/>
        <v>Inactive</v>
      </c>
      <c r="AB865">
        <f t="shared" ca="1" si="355"/>
        <v>75.750577367205537</v>
      </c>
      <c r="AC865" s="3">
        <f t="shared" ca="1" si="356"/>
        <v>45243</v>
      </c>
      <c r="AD865" s="1">
        <f t="shared" ca="1" si="357"/>
        <v>127.82929168959292</v>
      </c>
      <c r="AE865" t="str">
        <f t="shared" ca="1" si="358"/>
        <v>Withdrawal</v>
      </c>
      <c r="AF865" s="1">
        <f t="shared" ca="1" si="359"/>
        <v>960.72751025717741</v>
      </c>
      <c r="AG865" t="str">
        <f t="shared" ca="1" si="360"/>
        <v>Inactive</v>
      </c>
      <c r="AH865" s="3">
        <f t="shared" si="361"/>
        <v>45810</v>
      </c>
      <c r="AI865">
        <f t="shared" ca="1" si="362"/>
        <v>90.677966101694921</v>
      </c>
    </row>
    <row r="866" spans="1:35" x14ac:dyDescent="0.35">
      <c r="A866">
        <v>124320</v>
      </c>
      <c r="B866" s="5" t="s">
        <v>892</v>
      </c>
      <c r="C866" s="3">
        <v>44592</v>
      </c>
      <c r="D866" s="3">
        <v>44592</v>
      </c>
      <c r="E866" s="6">
        <v>6563</v>
      </c>
      <c r="F866" t="s">
        <v>26</v>
      </c>
      <c r="G866" s="6">
        <v>6563</v>
      </c>
      <c r="H866" t="str">
        <f t="shared" si="338"/>
        <v>Active</v>
      </c>
      <c r="I866">
        <f t="shared" si="339"/>
        <v>8.0831408775981526</v>
      </c>
      <c r="J866">
        <f t="shared" si="363"/>
        <v>91.916859122401846</v>
      </c>
      <c r="K866" s="3">
        <v>44626</v>
      </c>
      <c r="L866" s="1">
        <f t="shared" ca="1" si="340"/>
        <v>3565.9099166828842</v>
      </c>
      <c r="M866" t="s">
        <v>895</v>
      </c>
      <c r="N866" s="1">
        <f t="shared" ca="1" si="341"/>
        <v>2997.0900833171158</v>
      </c>
      <c r="O866" t="str">
        <f t="shared" ca="1" si="342"/>
        <v>Active</v>
      </c>
      <c r="P866">
        <f t="shared" ca="1" si="343"/>
        <v>10.508083140877599</v>
      </c>
      <c r="Q866" s="3">
        <f t="shared" ca="1" si="344"/>
        <v>44733</v>
      </c>
      <c r="R866" s="1">
        <f t="shared" ca="1" si="345"/>
        <v>1434.4398443575051</v>
      </c>
      <c r="S866" t="str">
        <f t="shared" ca="1" si="346"/>
        <v>Withdrawal</v>
      </c>
      <c r="T866" s="1">
        <f t="shared" ca="1" si="347"/>
        <v>1562.6502389596108</v>
      </c>
      <c r="U866" t="str">
        <f t="shared" ca="1" si="348"/>
        <v>Active</v>
      </c>
      <c r="V866">
        <f t="shared" ca="1" si="349"/>
        <v>9.122401847575059</v>
      </c>
      <c r="W866" s="3">
        <f t="shared" ca="1" si="350"/>
        <v>44899</v>
      </c>
      <c r="X866" s="1">
        <f t="shared" ca="1" si="351"/>
        <v>1433.2481267613341</v>
      </c>
      <c r="Y866" t="str">
        <f t="shared" ca="1" si="352"/>
        <v>Deposit</v>
      </c>
      <c r="Z866" s="1">
        <f t="shared" ca="1" si="353"/>
        <v>2995.8983657209446</v>
      </c>
      <c r="AA866" t="str">
        <f t="shared" ca="1" si="354"/>
        <v>Inactive</v>
      </c>
      <c r="AB866">
        <f t="shared" ca="1" si="355"/>
        <v>75.750577367205537</v>
      </c>
      <c r="AC866" s="3">
        <f t="shared" ca="1" si="356"/>
        <v>45309</v>
      </c>
      <c r="AD866" s="1">
        <f t="shared" ca="1" si="357"/>
        <v>599.51469291997307</v>
      </c>
      <c r="AE866" t="str">
        <f t="shared" ca="1" si="358"/>
        <v>Deposit</v>
      </c>
      <c r="AF866" s="1">
        <f t="shared" ca="1" si="359"/>
        <v>3595.4130586409178</v>
      </c>
      <c r="AG866" t="str">
        <f t="shared" ca="1" si="360"/>
        <v>Inactive</v>
      </c>
      <c r="AH866" s="3">
        <f t="shared" si="361"/>
        <v>45810</v>
      </c>
      <c r="AI866">
        <f t="shared" ca="1" si="362"/>
        <v>90.677966101694921</v>
      </c>
    </row>
    <row r="867" spans="1:35" x14ac:dyDescent="0.35">
      <c r="A867">
        <v>124321</v>
      </c>
      <c r="B867" s="5" t="s">
        <v>893</v>
      </c>
      <c r="C867" s="3">
        <v>44265</v>
      </c>
      <c r="D867" s="3">
        <v>44265</v>
      </c>
      <c r="E867" s="6">
        <v>4097</v>
      </c>
      <c r="F867" t="s">
        <v>26</v>
      </c>
      <c r="G867" s="6">
        <v>4097</v>
      </c>
      <c r="H867" t="str">
        <f t="shared" si="338"/>
        <v>Active</v>
      </c>
      <c r="I867">
        <f t="shared" si="339"/>
        <v>8.0831408775981526</v>
      </c>
      <c r="J867">
        <f t="shared" si="363"/>
        <v>91.916859122401846</v>
      </c>
      <c r="K867" s="3">
        <v>44412</v>
      </c>
      <c r="L867" s="1">
        <f t="shared" ca="1" si="340"/>
        <v>137.07695713469982</v>
      </c>
      <c r="M867" t="s">
        <v>896</v>
      </c>
      <c r="N867" s="1">
        <f t="shared" ca="1" si="341"/>
        <v>4234.0769571347</v>
      </c>
      <c r="O867" t="str">
        <f t="shared" ca="1" si="342"/>
        <v>Active</v>
      </c>
      <c r="P867">
        <f t="shared" ca="1" si="343"/>
        <v>10.508083140877599</v>
      </c>
      <c r="Q867" s="3">
        <f t="shared" ca="1" si="344"/>
        <v>44516</v>
      </c>
      <c r="R867" s="1">
        <f t="shared" ca="1" si="345"/>
        <v>4216.0598079555921</v>
      </c>
      <c r="S867" t="str">
        <f t="shared" ca="1" si="346"/>
        <v>Deposit</v>
      </c>
      <c r="T867" s="1">
        <f t="shared" ca="1" si="347"/>
        <v>4236.0769571347</v>
      </c>
      <c r="U867" t="str">
        <f t="shared" ca="1" si="348"/>
        <v>Active</v>
      </c>
      <c r="V867">
        <f t="shared" ca="1" si="349"/>
        <v>9.122401847575059</v>
      </c>
      <c r="W867" s="3">
        <f t="shared" ca="1" si="350"/>
        <v>44534</v>
      </c>
      <c r="X867" s="1">
        <f t="shared" ca="1" si="351"/>
        <v>1564.3882353093666</v>
      </c>
      <c r="Y867" t="str">
        <f t="shared" ca="1" si="352"/>
        <v>Deposit</v>
      </c>
      <c r="Z867" s="1">
        <f t="shared" ca="1" si="353"/>
        <v>5800.4651924440668</v>
      </c>
      <c r="AA867" t="str">
        <f t="shared" ca="1" si="354"/>
        <v>Inactive</v>
      </c>
      <c r="AB867">
        <f t="shared" ca="1" si="355"/>
        <v>75.750577367205537</v>
      </c>
      <c r="AC867" s="3">
        <f t="shared" ca="1" si="356"/>
        <v>45166</v>
      </c>
      <c r="AD867" s="1">
        <f t="shared" ca="1" si="357"/>
        <v>611.47528170637167</v>
      </c>
      <c r="AE867" t="str">
        <f t="shared" ca="1" si="358"/>
        <v>Withdrawal</v>
      </c>
      <c r="AF867" s="1">
        <f t="shared" ca="1" si="359"/>
        <v>5188.989910737695</v>
      </c>
      <c r="AG867" t="str">
        <f t="shared" ca="1" si="360"/>
        <v>Inactive</v>
      </c>
      <c r="AH867" s="3">
        <f t="shared" si="361"/>
        <v>45810</v>
      </c>
      <c r="AI867">
        <f t="shared" ca="1" si="362"/>
        <v>90.677966101694921</v>
      </c>
    </row>
    <row r="869" spans="1:35" x14ac:dyDescent="0.35">
      <c r="C869"/>
      <c r="D869"/>
      <c r="E869"/>
      <c r="G869"/>
      <c r="K869"/>
      <c r="Q869"/>
      <c r="W869"/>
      <c r="AC869"/>
    </row>
    <row r="870" spans="1:35" x14ac:dyDescent="0.35">
      <c r="C870"/>
      <c r="D870"/>
      <c r="E870"/>
      <c r="G870"/>
      <c r="K870"/>
      <c r="Q870"/>
      <c r="W870"/>
      <c r="AC870"/>
    </row>
    <row r="871" spans="1:35" x14ac:dyDescent="0.35">
      <c r="C871"/>
      <c r="D871"/>
      <c r="E871"/>
      <c r="G871"/>
      <c r="K871"/>
      <c r="Q871"/>
      <c r="W871"/>
      <c r="AC871"/>
    </row>
    <row r="872" spans="1:35" x14ac:dyDescent="0.35">
      <c r="C872"/>
      <c r="D872"/>
      <c r="E872"/>
      <c r="G872"/>
      <c r="K872"/>
      <c r="Q872"/>
      <c r="W872"/>
      <c r="AC872"/>
    </row>
    <row r="873" spans="1:35" x14ac:dyDescent="0.35">
      <c r="C873"/>
      <c r="D873"/>
      <c r="E873"/>
      <c r="G873"/>
      <c r="K873"/>
      <c r="Q873"/>
      <c r="W873"/>
      <c r="AC873"/>
    </row>
    <row r="874" spans="1:35" x14ac:dyDescent="0.35">
      <c r="C874"/>
      <c r="D874"/>
      <c r="E874"/>
      <c r="G874"/>
      <c r="K874"/>
      <c r="Q874"/>
      <c r="W874"/>
      <c r="AC874"/>
    </row>
    <row r="875" spans="1:35" x14ac:dyDescent="0.35">
      <c r="C875"/>
      <c r="D875"/>
      <c r="E875"/>
      <c r="G875"/>
      <c r="K875"/>
      <c r="Q875"/>
      <c r="W875"/>
      <c r="AC875"/>
    </row>
    <row r="876" spans="1:35" x14ac:dyDescent="0.35">
      <c r="C876"/>
      <c r="D876"/>
      <c r="E876"/>
      <c r="G876"/>
      <c r="K876"/>
      <c r="Q876"/>
      <c r="W876"/>
      <c r="AC876"/>
    </row>
    <row r="877" spans="1:35" x14ac:dyDescent="0.35">
      <c r="C877"/>
      <c r="D877"/>
      <c r="E877"/>
      <c r="G877"/>
      <c r="K877"/>
      <c r="Q877"/>
      <c r="W877"/>
      <c r="AC877"/>
    </row>
    <row r="878" spans="1:35" x14ac:dyDescent="0.35">
      <c r="C878"/>
      <c r="D878"/>
      <c r="E878"/>
      <c r="G878"/>
      <c r="K878"/>
      <c r="Q878"/>
      <c r="W878"/>
      <c r="AC878"/>
    </row>
    <row r="879" spans="1:35" x14ac:dyDescent="0.35">
      <c r="C879"/>
      <c r="D879"/>
      <c r="E879"/>
      <c r="G879"/>
      <c r="K879"/>
      <c r="Q879"/>
      <c r="W879"/>
      <c r="AC879"/>
    </row>
    <row r="880" spans="1:35" x14ac:dyDescent="0.35">
      <c r="C880"/>
      <c r="D880"/>
      <c r="E880"/>
      <c r="G880"/>
      <c r="K880"/>
      <c r="Q880"/>
      <c r="W880"/>
      <c r="AC880"/>
    </row>
    <row r="881" customFormat="1" x14ac:dyDescent="0.35"/>
    <row r="882" customFormat="1" x14ac:dyDescent="0.35"/>
    <row r="883" customFormat="1" x14ac:dyDescent="0.35"/>
    <row r="884" customFormat="1" x14ac:dyDescent="0.35"/>
    <row r="885" customFormat="1" x14ac:dyDescent="0.35"/>
    <row r="886" customFormat="1" x14ac:dyDescent="0.35"/>
    <row r="887" customFormat="1" x14ac:dyDescent="0.35"/>
    <row r="888" customFormat="1" x14ac:dyDescent="0.35"/>
    <row r="889" customFormat="1" x14ac:dyDescent="0.35"/>
    <row r="890" customFormat="1" x14ac:dyDescent="0.35"/>
    <row r="891" customFormat="1" x14ac:dyDescent="0.35"/>
    <row r="892" customFormat="1" x14ac:dyDescent="0.35"/>
    <row r="893" customFormat="1" x14ac:dyDescent="0.35"/>
    <row r="894" customFormat="1" x14ac:dyDescent="0.35"/>
    <row r="895" customFormat="1" x14ac:dyDescent="0.35"/>
    <row r="896" customFormat="1" x14ac:dyDescent="0.35"/>
    <row r="897" customFormat="1" x14ac:dyDescent="0.35"/>
    <row r="898" customFormat="1" x14ac:dyDescent="0.35"/>
    <row r="899" customFormat="1" x14ac:dyDescent="0.35"/>
    <row r="900" customFormat="1" x14ac:dyDescent="0.35"/>
    <row r="901" customFormat="1" x14ac:dyDescent="0.35"/>
    <row r="902" customFormat="1" x14ac:dyDescent="0.35"/>
    <row r="903" customFormat="1" x14ac:dyDescent="0.35"/>
    <row r="904" customFormat="1" x14ac:dyDescent="0.35"/>
    <row r="905" customFormat="1" x14ac:dyDescent="0.35"/>
    <row r="906" customFormat="1" x14ac:dyDescent="0.35"/>
    <row r="907" customFormat="1" x14ac:dyDescent="0.35"/>
    <row r="908" customFormat="1" x14ac:dyDescent="0.35"/>
    <row r="909" customFormat="1" x14ac:dyDescent="0.35"/>
    <row r="910" customFormat="1" x14ac:dyDescent="0.35"/>
    <row r="911" customFormat="1" x14ac:dyDescent="0.35"/>
    <row r="912" customFormat="1" x14ac:dyDescent="0.35"/>
    <row r="913" customFormat="1" x14ac:dyDescent="0.35"/>
    <row r="914" customFormat="1" x14ac:dyDescent="0.35"/>
    <row r="915" customFormat="1" x14ac:dyDescent="0.35"/>
    <row r="916" customFormat="1" x14ac:dyDescent="0.35"/>
    <row r="917" customFormat="1" x14ac:dyDescent="0.35"/>
    <row r="918" customFormat="1" x14ac:dyDescent="0.35"/>
    <row r="919" customFormat="1" x14ac:dyDescent="0.35"/>
    <row r="920" customFormat="1" x14ac:dyDescent="0.35"/>
    <row r="921" customFormat="1" x14ac:dyDescent="0.35"/>
    <row r="922" customFormat="1" x14ac:dyDescent="0.35"/>
    <row r="923" customFormat="1" x14ac:dyDescent="0.35"/>
    <row r="924" customFormat="1" x14ac:dyDescent="0.35"/>
    <row r="925" customFormat="1" x14ac:dyDescent="0.35"/>
    <row r="926" customFormat="1" x14ac:dyDescent="0.35"/>
    <row r="927" customFormat="1" x14ac:dyDescent="0.35"/>
    <row r="928" customFormat="1" x14ac:dyDescent="0.35"/>
    <row r="929" customFormat="1" x14ac:dyDescent="0.35"/>
    <row r="930" customFormat="1" x14ac:dyDescent="0.35"/>
    <row r="931" customFormat="1" x14ac:dyDescent="0.35"/>
    <row r="932" customFormat="1" x14ac:dyDescent="0.35"/>
    <row r="933" customFormat="1" x14ac:dyDescent="0.35"/>
    <row r="934" customFormat="1" x14ac:dyDescent="0.35"/>
    <row r="935" customFormat="1" x14ac:dyDescent="0.35"/>
    <row r="936" customFormat="1" x14ac:dyDescent="0.35"/>
    <row r="937" customFormat="1" x14ac:dyDescent="0.35"/>
    <row r="938" customFormat="1" x14ac:dyDescent="0.35"/>
    <row r="939" customFormat="1" x14ac:dyDescent="0.35"/>
    <row r="940" customFormat="1" x14ac:dyDescent="0.35"/>
    <row r="941" customFormat="1" x14ac:dyDescent="0.35"/>
    <row r="942" customFormat="1" x14ac:dyDescent="0.35"/>
    <row r="943" customFormat="1" x14ac:dyDescent="0.35"/>
    <row r="944" customFormat="1" x14ac:dyDescent="0.35"/>
    <row r="945" customFormat="1" x14ac:dyDescent="0.35"/>
    <row r="946" customFormat="1" x14ac:dyDescent="0.35"/>
    <row r="947" customFormat="1" x14ac:dyDescent="0.35"/>
    <row r="948" customFormat="1" x14ac:dyDescent="0.35"/>
    <row r="949" customFormat="1" x14ac:dyDescent="0.35"/>
    <row r="950" customFormat="1" x14ac:dyDescent="0.35"/>
    <row r="951" customFormat="1" x14ac:dyDescent="0.35"/>
    <row r="952" customFormat="1" x14ac:dyDescent="0.35"/>
    <row r="953" customFormat="1" x14ac:dyDescent="0.35"/>
    <row r="954" customFormat="1" x14ac:dyDescent="0.35"/>
    <row r="955" customFormat="1" x14ac:dyDescent="0.35"/>
    <row r="956" customFormat="1" x14ac:dyDescent="0.35"/>
    <row r="957" customFormat="1" x14ac:dyDescent="0.35"/>
    <row r="958" customFormat="1" x14ac:dyDescent="0.35"/>
    <row r="959" customFormat="1" x14ac:dyDescent="0.35"/>
    <row r="960" customFormat="1" x14ac:dyDescent="0.35"/>
    <row r="961" customFormat="1" x14ac:dyDescent="0.35"/>
    <row r="962" customFormat="1" x14ac:dyDescent="0.35"/>
    <row r="963" customFormat="1" x14ac:dyDescent="0.35"/>
    <row r="964" customFormat="1" x14ac:dyDescent="0.35"/>
    <row r="965" customFormat="1" x14ac:dyDescent="0.35"/>
    <row r="966" customFormat="1" x14ac:dyDescent="0.35"/>
    <row r="967" customFormat="1" x14ac:dyDescent="0.35"/>
    <row r="968" customFormat="1" x14ac:dyDescent="0.35"/>
    <row r="969" customFormat="1" x14ac:dyDescent="0.35"/>
    <row r="970" customFormat="1" x14ac:dyDescent="0.35"/>
    <row r="971" customFormat="1" x14ac:dyDescent="0.35"/>
    <row r="972" customFormat="1" x14ac:dyDescent="0.35"/>
    <row r="973" customFormat="1" x14ac:dyDescent="0.35"/>
    <row r="974" customFormat="1" x14ac:dyDescent="0.35"/>
    <row r="975" customFormat="1" x14ac:dyDescent="0.35"/>
    <row r="976" customFormat="1" x14ac:dyDescent="0.35"/>
    <row r="977" customFormat="1" x14ac:dyDescent="0.35"/>
    <row r="978" customFormat="1" x14ac:dyDescent="0.35"/>
    <row r="979" customFormat="1" x14ac:dyDescent="0.35"/>
    <row r="980" customFormat="1" x14ac:dyDescent="0.35"/>
    <row r="981" customFormat="1" x14ac:dyDescent="0.35"/>
    <row r="982" customFormat="1" x14ac:dyDescent="0.35"/>
    <row r="983" customFormat="1" x14ac:dyDescent="0.35"/>
    <row r="984" customFormat="1" x14ac:dyDescent="0.35"/>
    <row r="985" customFormat="1" x14ac:dyDescent="0.35"/>
    <row r="986" customFormat="1" x14ac:dyDescent="0.35"/>
    <row r="987" customFormat="1" x14ac:dyDescent="0.35"/>
    <row r="988" customFormat="1" x14ac:dyDescent="0.35"/>
    <row r="989" customFormat="1" x14ac:dyDescent="0.35"/>
    <row r="990" customFormat="1" x14ac:dyDescent="0.35"/>
    <row r="991" customFormat="1" x14ac:dyDescent="0.35"/>
    <row r="992" customFormat="1" x14ac:dyDescent="0.35"/>
    <row r="993" customFormat="1" x14ac:dyDescent="0.35"/>
    <row r="994" customFormat="1" x14ac:dyDescent="0.35"/>
    <row r="995" customFormat="1" x14ac:dyDescent="0.35"/>
    <row r="996" customFormat="1" x14ac:dyDescent="0.35"/>
    <row r="997" customFormat="1" x14ac:dyDescent="0.35"/>
    <row r="998" customFormat="1" x14ac:dyDescent="0.35"/>
    <row r="999" customFormat="1" x14ac:dyDescent="0.35"/>
    <row r="1000" customFormat="1" x14ac:dyDescent="0.35"/>
    <row r="1001" customFormat="1" x14ac:dyDescent="0.35"/>
  </sheetData>
  <autoFilter ref="A1:AP867" xr:uid="{3AD897E7-8031-405B-A02E-401A94429ED2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36D6-7485-4FB8-BD1C-FFFA815783C6}">
  <dimension ref="A1:L10"/>
  <sheetViews>
    <sheetView topLeftCell="E1" workbookViewId="0">
      <selection activeCell="N10" sqref="N10"/>
    </sheetView>
  </sheetViews>
  <sheetFormatPr defaultRowHeight="14.5" x14ac:dyDescent="0.35"/>
  <cols>
    <col min="1" max="1" width="15.36328125" bestFit="1" customWidth="1"/>
    <col min="2" max="2" width="15.26953125" bestFit="1" customWidth="1"/>
    <col min="3" max="3" width="7.36328125" bestFit="1" customWidth="1"/>
    <col min="4" max="4" width="10.7265625" bestFit="1" customWidth="1"/>
    <col min="9" max="9" width="15.36328125" bestFit="1" customWidth="1"/>
    <col min="10" max="10" width="15.26953125" bestFit="1" customWidth="1"/>
    <col min="11" max="11" width="7.36328125" bestFit="1" customWidth="1"/>
    <col min="12" max="12" width="10.7265625" bestFit="1" customWidth="1"/>
  </cols>
  <sheetData>
    <row r="1" spans="1:12" x14ac:dyDescent="0.35">
      <c r="A1" s="10" t="s">
        <v>904</v>
      </c>
      <c r="B1" s="10" t="s">
        <v>913</v>
      </c>
    </row>
    <row r="2" spans="1:12" x14ac:dyDescent="0.35">
      <c r="A2" s="10" t="s">
        <v>900</v>
      </c>
      <c r="B2" t="s">
        <v>901</v>
      </c>
      <c r="C2" t="s">
        <v>902</v>
      </c>
      <c r="D2" t="s">
        <v>903</v>
      </c>
    </row>
    <row r="3" spans="1:12" x14ac:dyDescent="0.35">
      <c r="A3" s="2" t="s">
        <v>905</v>
      </c>
      <c r="B3">
        <v>211</v>
      </c>
      <c r="C3">
        <v>19</v>
      </c>
      <c r="D3">
        <v>230</v>
      </c>
    </row>
    <row r="4" spans="1:12" x14ac:dyDescent="0.35">
      <c r="A4" s="2" t="s">
        <v>910</v>
      </c>
      <c r="B4">
        <v>253</v>
      </c>
      <c r="C4">
        <v>22</v>
      </c>
      <c r="D4">
        <v>275</v>
      </c>
      <c r="I4" s="10" t="s">
        <v>915</v>
      </c>
      <c r="J4" s="10" t="s">
        <v>913</v>
      </c>
    </row>
    <row r="5" spans="1:12" x14ac:dyDescent="0.35">
      <c r="A5" s="2" t="s">
        <v>911</v>
      </c>
      <c r="B5">
        <v>212</v>
      </c>
      <c r="C5">
        <v>18</v>
      </c>
      <c r="D5">
        <v>230</v>
      </c>
      <c r="I5" s="10" t="s">
        <v>900</v>
      </c>
      <c r="J5" t="s">
        <v>901</v>
      </c>
      <c r="K5" t="s">
        <v>902</v>
      </c>
      <c r="L5" t="s">
        <v>903</v>
      </c>
    </row>
    <row r="6" spans="1:12" x14ac:dyDescent="0.35">
      <c r="A6" s="2" t="s">
        <v>912</v>
      </c>
      <c r="B6">
        <v>120</v>
      </c>
      <c r="C6">
        <v>11</v>
      </c>
      <c r="D6">
        <v>131</v>
      </c>
      <c r="I6" s="2" t="s">
        <v>905</v>
      </c>
      <c r="J6">
        <v>202</v>
      </c>
      <c r="K6">
        <v>28</v>
      </c>
      <c r="L6">
        <v>230</v>
      </c>
    </row>
    <row r="7" spans="1:12" x14ac:dyDescent="0.35">
      <c r="A7" s="2" t="s">
        <v>903</v>
      </c>
      <c r="B7">
        <v>796</v>
      </c>
      <c r="C7">
        <v>70</v>
      </c>
      <c r="D7">
        <v>866</v>
      </c>
      <c r="I7" s="2" t="s">
        <v>910</v>
      </c>
      <c r="J7">
        <v>247</v>
      </c>
      <c r="K7">
        <v>28</v>
      </c>
      <c r="L7">
        <v>275</v>
      </c>
    </row>
    <row r="8" spans="1:12" x14ac:dyDescent="0.35">
      <c r="I8" s="2" t="s">
        <v>911</v>
      </c>
      <c r="J8">
        <v>207</v>
      </c>
      <c r="K8">
        <v>23</v>
      </c>
      <c r="L8">
        <v>230</v>
      </c>
    </row>
    <row r="9" spans="1:12" x14ac:dyDescent="0.35">
      <c r="I9" s="2" t="s">
        <v>912</v>
      </c>
      <c r="J9">
        <v>121</v>
      </c>
      <c r="K9">
        <v>10</v>
      </c>
      <c r="L9">
        <v>131</v>
      </c>
    </row>
    <row r="10" spans="1:12" x14ac:dyDescent="0.35">
      <c r="I10" s="2" t="s">
        <v>903</v>
      </c>
      <c r="J10">
        <v>777</v>
      </c>
      <c r="K10">
        <v>89</v>
      </c>
      <c r="L10">
        <v>866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8B929-5873-4F7E-9E81-C78E30AB9782}">
  <dimension ref="A1:L7"/>
  <sheetViews>
    <sheetView workbookViewId="0">
      <selection activeCell="P15" sqref="P15"/>
    </sheetView>
  </sheetViews>
  <sheetFormatPr defaultRowHeight="14.5" x14ac:dyDescent="0.35"/>
  <cols>
    <col min="1" max="1" width="15.36328125" bestFit="1" customWidth="1"/>
    <col min="2" max="2" width="15.26953125" bestFit="1" customWidth="1"/>
    <col min="3" max="3" width="7.36328125" bestFit="1" customWidth="1"/>
    <col min="4" max="4" width="10.7265625" bestFit="1" customWidth="1"/>
    <col min="9" max="9" width="15.36328125" bestFit="1" customWidth="1"/>
    <col min="10" max="10" width="15.26953125" bestFit="1" customWidth="1"/>
    <col min="11" max="11" width="7.36328125" bestFit="1" customWidth="1"/>
    <col min="12" max="12" width="10.7265625" bestFit="1" customWidth="1"/>
  </cols>
  <sheetData>
    <row r="1" spans="1:12" x14ac:dyDescent="0.35">
      <c r="A1" s="10" t="s">
        <v>916</v>
      </c>
      <c r="B1" s="10" t="s">
        <v>913</v>
      </c>
      <c r="I1" s="10" t="s">
        <v>917</v>
      </c>
      <c r="J1" s="10" t="s">
        <v>913</v>
      </c>
    </row>
    <row r="2" spans="1:12" x14ac:dyDescent="0.35">
      <c r="A2" s="10" t="s">
        <v>900</v>
      </c>
      <c r="B2" t="s">
        <v>901</v>
      </c>
      <c r="C2" t="s">
        <v>902</v>
      </c>
      <c r="D2" t="s">
        <v>903</v>
      </c>
      <c r="I2" s="10" t="s">
        <v>900</v>
      </c>
      <c r="J2" t="s">
        <v>901</v>
      </c>
      <c r="K2" t="s">
        <v>902</v>
      </c>
      <c r="L2" t="s">
        <v>903</v>
      </c>
    </row>
    <row r="3" spans="1:12" x14ac:dyDescent="0.35">
      <c r="A3" s="2" t="s">
        <v>905</v>
      </c>
      <c r="B3">
        <v>212</v>
      </c>
      <c r="C3">
        <v>18</v>
      </c>
      <c r="D3">
        <v>230</v>
      </c>
      <c r="I3" s="2" t="s">
        <v>905</v>
      </c>
      <c r="J3">
        <v>76</v>
      </c>
      <c r="K3">
        <v>154</v>
      </c>
      <c r="L3">
        <v>230</v>
      </c>
    </row>
    <row r="4" spans="1:12" x14ac:dyDescent="0.35">
      <c r="A4" s="2" t="s">
        <v>910</v>
      </c>
      <c r="B4">
        <v>248</v>
      </c>
      <c r="C4">
        <v>27</v>
      </c>
      <c r="D4">
        <v>275</v>
      </c>
      <c r="I4" s="2" t="s">
        <v>910</v>
      </c>
      <c r="J4">
        <v>74</v>
      </c>
      <c r="K4">
        <v>201</v>
      </c>
      <c r="L4">
        <v>275</v>
      </c>
    </row>
    <row r="5" spans="1:12" x14ac:dyDescent="0.35">
      <c r="A5" s="2" t="s">
        <v>911</v>
      </c>
      <c r="B5">
        <v>213</v>
      </c>
      <c r="C5">
        <v>17</v>
      </c>
      <c r="D5">
        <v>230</v>
      </c>
      <c r="I5" s="2" t="s">
        <v>911</v>
      </c>
      <c r="J5">
        <v>65</v>
      </c>
      <c r="K5">
        <v>165</v>
      </c>
      <c r="L5">
        <v>230</v>
      </c>
    </row>
    <row r="6" spans="1:12" x14ac:dyDescent="0.35">
      <c r="A6" s="2" t="s">
        <v>912</v>
      </c>
      <c r="B6">
        <v>114</v>
      </c>
      <c r="C6">
        <v>17</v>
      </c>
      <c r="D6">
        <v>131</v>
      </c>
      <c r="I6" s="2" t="s">
        <v>912</v>
      </c>
      <c r="J6">
        <v>29</v>
      </c>
      <c r="K6">
        <v>102</v>
      </c>
      <c r="L6">
        <v>131</v>
      </c>
    </row>
    <row r="7" spans="1:12" x14ac:dyDescent="0.35">
      <c r="A7" s="2" t="s">
        <v>903</v>
      </c>
      <c r="B7">
        <v>787</v>
      </c>
      <c r="C7">
        <v>79</v>
      </c>
      <c r="D7">
        <v>866</v>
      </c>
      <c r="I7" s="2" t="s">
        <v>903</v>
      </c>
      <c r="J7">
        <v>244</v>
      </c>
      <c r="K7">
        <v>622</v>
      </c>
      <c r="L7">
        <v>866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C4870-2DC4-492B-A8F0-BED5188B43A9}">
  <dimension ref="A1:B9"/>
  <sheetViews>
    <sheetView workbookViewId="0">
      <selection sqref="A1:B9"/>
    </sheetView>
  </sheetViews>
  <sheetFormatPr defaultRowHeight="14.5" x14ac:dyDescent="0.35"/>
  <cols>
    <col min="1" max="1" width="12.36328125" bestFit="1" customWidth="1"/>
    <col min="2" max="2" width="20.81640625" bestFit="1" customWidth="1"/>
    <col min="3" max="9" width="11.81640625" bestFit="1" customWidth="1"/>
  </cols>
  <sheetData>
    <row r="1" spans="1:2" x14ac:dyDescent="0.35">
      <c r="A1" s="10" t="s">
        <v>900</v>
      </c>
      <c r="B1" t="s">
        <v>918</v>
      </c>
    </row>
    <row r="2" spans="1:2" x14ac:dyDescent="0.35">
      <c r="A2" s="2" t="s">
        <v>905</v>
      </c>
      <c r="B2">
        <v>57105.000562169356</v>
      </c>
    </row>
    <row r="3" spans="1:2" x14ac:dyDescent="0.35">
      <c r="A3" s="2" t="s">
        <v>910</v>
      </c>
      <c r="B3">
        <v>387213.58790300932</v>
      </c>
    </row>
    <row r="4" spans="1:2" x14ac:dyDescent="0.35">
      <c r="A4" s="2" t="s">
        <v>911</v>
      </c>
      <c r="B4">
        <v>989502.0586952559</v>
      </c>
    </row>
    <row r="5" spans="1:2" x14ac:dyDescent="0.35">
      <c r="A5" s="2" t="s">
        <v>912</v>
      </c>
      <c r="B5">
        <v>765399.16708415502</v>
      </c>
    </row>
    <row r="6" spans="1:2" x14ac:dyDescent="0.35">
      <c r="A6" s="2" t="s">
        <v>914</v>
      </c>
      <c r="B6">
        <v>732992.1695807873</v>
      </c>
    </row>
    <row r="7" spans="1:2" x14ac:dyDescent="0.35">
      <c r="A7" s="2" t="s">
        <v>919</v>
      </c>
      <c r="B7">
        <v>489855.94941347151</v>
      </c>
    </row>
    <row r="8" spans="1:2" x14ac:dyDescent="0.35">
      <c r="A8" s="2" t="s">
        <v>920</v>
      </c>
      <c r="B8">
        <v>10317.578364967405</v>
      </c>
    </row>
    <row r="9" spans="1:2" x14ac:dyDescent="0.35">
      <c r="A9" s="2" t="s">
        <v>903</v>
      </c>
      <c r="B9">
        <v>3432385.5116038159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28DE8-0223-490E-B54E-CFFD8048E24A}">
  <dimension ref="A1:I7"/>
  <sheetViews>
    <sheetView workbookViewId="0">
      <selection activeCell="I4" sqref="I4"/>
    </sheetView>
  </sheetViews>
  <sheetFormatPr defaultRowHeight="14.5" x14ac:dyDescent="0.35"/>
  <cols>
    <col min="1" max="1" width="12.36328125" bestFit="1" customWidth="1"/>
    <col min="2" max="2" width="15.26953125" bestFit="1" customWidth="1"/>
    <col min="3" max="14" width="11.81640625" bestFit="1" customWidth="1"/>
  </cols>
  <sheetData>
    <row r="1" spans="1:9" x14ac:dyDescent="0.35">
      <c r="A1" s="10" t="s">
        <v>921</v>
      </c>
      <c r="B1" s="10" t="s">
        <v>913</v>
      </c>
    </row>
    <row r="2" spans="1:9" x14ac:dyDescent="0.35">
      <c r="A2" s="10" t="s">
        <v>900</v>
      </c>
      <c r="B2" t="s">
        <v>905</v>
      </c>
      <c r="C2" t="s">
        <v>910</v>
      </c>
      <c r="D2" t="s">
        <v>911</v>
      </c>
      <c r="E2" t="s">
        <v>912</v>
      </c>
      <c r="F2" t="s">
        <v>914</v>
      </c>
      <c r="G2" t="s">
        <v>919</v>
      </c>
      <c r="H2" t="s">
        <v>920</v>
      </c>
      <c r="I2" t="s">
        <v>903</v>
      </c>
    </row>
    <row r="3" spans="1:9" x14ac:dyDescent="0.35">
      <c r="A3" s="2" t="s">
        <v>906</v>
      </c>
      <c r="C3">
        <v>33049.550157490608</v>
      </c>
      <c r="D3">
        <v>188437.90126312274</v>
      </c>
      <c r="E3">
        <v>183398.27811693095</v>
      </c>
      <c r="F3">
        <v>260445.76948142043</v>
      </c>
      <c r="G3">
        <v>131822.54482424655</v>
      </c>
      <c r="H3">
        <v>10303.492853505</v>
      </c>
      <c r="I3">
        <v>807457.53669671621</v>
      </c>
    </row>
    <row r="4" spans="1:9" x14ac:dyDescent="0.35">
      <c r="A4" s="2" t="s">
        <v>907</v>
      </c>
      <c r="B4">
        <v>362.9056878603858</v>
      </c>
      <c r="C4">
        <v>100084.99644178867</v>
      </c>
      <c r="D4">
        <v>242553.77681437079</v>
      </c>
      <c r="E4">
        <v>193813.57425469733</v>
      </c>
      <c r="F4">
        <v>195842.35454148857</v>
      </c>
      <c r="G4">
        <v>212024.50712126627</v>
      </c>
      <c r="H4">
        <v>14.085511462405073</v>
      </c>
      <c r="I4">
        <v>944696.20037293446</v>
      </c>
    </row>
    <row r="5" spans="1:9" x14ac:dyDescent="0.35">
      <c r="A5" s="2" t="s">
        <v>908</v>
      </c>
      <c r="B5">
        <v>2384.6628959049644</v>
      </c>
      <c r="C5">
        <v>97792.629740811317</v>
      </c>
      <c r="D5">
        <v>226624.79341443809</v>
      </c>
      <c r="E5">
        <v>185081.10647160525</v>
      </c>
      <c r="F5">
        <v>147980.23285826025</v>
      </c>
      <c r="G5">
        <v>75102.873580582353</v>
      </c>
      <c r="I5">
        <v>734966.29896160215</v>
      </c>
    </row>
    <row r="6" spans="1:9" x14ac:dyDescent="0.35">
      <c r="A6" s="2" t="s">
        <v>909</v>
      </c>
      <c r="B6">
        <v>54357.431978403998</v>
      </c>
      <c r="C6">
        <v>156286.4115629188</v>
      </c>
      <c r="D6">
        <v>331885.58720332378</v>
      </c>
      <c r="E6">
        <v>203106.20824092123</v>
      </c>
      <c r="F6">
        <v>128723.81269961805</v>
      </c>
      <c r="G6">
        <v>70906.023887376272</v>
      </c>
      <c r="I6">
        <v>945265.47557256219</v>
      </c>
    </row>
    <row r="7" spans="1:9" x14ac:dyDescent="0.35">
      <c r="A7" s="2" t="s">
        <v>903</v>
      </c>
      <c r="B7">
        <v>57105.000562169349</v>
      </c>
      <c r="C7">
        <v>387213.58790300938</v>
      </c>
      <c r="D7">
        <v>989502.05869525555</v>
      </c>
      <c r="E7">
        <v>765399.16708415479</v>
      </c>
      <c r="F7">
        <v>732992.1695807873</v>
      </c>
      <c r="G7">
        <v>489855.94941347151</v>
      </c>
      <c r="H7">
        <v>10317.578364967405</v>
      </c>
      <c r="I7">
        <v>3432385.511603815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BB6CE-68A6-4D70-80A1-70266138EC84}">
  <dimension ref="A1:B5"/>
  <sheetViews>
    <sheetView workbookViewId="0">
      <selection activeCell="O14" sqref="O14"/>
    </sheetView>
  </sheetViews>
  <sheetFormatPr defaultRowHeight="14.5" x14ac:dyDescent="0.35"/>
  <cols>
    <col min="1" max="1" width="13.90625" bestFit="1" customWidth="1"/>
    <col min="2" max="2" width="11.81640625" bestFit="1" customWidth="1"/>
    <col min="3" max="3" width="10.7265625" bestFit="1" customWidth="1"/>
    <col min="4" max="867" width="6.81640625" bestFit="1" customWidth="1"/>
    <col min="868" max="868" width="10.7265625" bestFit="1" customWidth="1"/>
  </cols>
  <sheetData>
    <row r="1" spans="1:2" s="7" customFormat="1" x14ac:dyDescent="0.35">
      <c r="A1" s="7" t="s">
        <v>922</v>
      </c>
    </row>
    <row r="3" spans="1:2" x14ac:dyDescent="0.35">
      <c r="A3" s="10" t="s">
        <v>926</v>
      </c>
    </row>
    <row r="4" spans="1:2" x14ac:dyDescent="0.35">
      <c r="A4" s="2" t="s">
        <v>923</v>
      </c>
      <c r="B4">
        <v>91.916859122401846</v>
      </c>
    </row>
    <row r="5" spans="1:2" x14ac:dyDescent="0.35">
      <c r="A5" s="2" t="s">
        <v>927</v>
      </c>
      <c r="B5">
        <v>8.0831408775981526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Churn Rate Overtime</vt:lpstr>
      <vt:lpstr>Account Status 1 &amp; 2</vt:lpstr>
      <vt:lpstr>Account Status 3 &amp; 4</vt:lpstr>
      <vt:lpstr>Annual Balance Distribution</vt:lpstr>
      <vt:lpstr>Quartely Balance</vt:lpstr>
      <vt:lpstr>Churn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Ebenezer Kwakye</dc:creator>
  <cp:lastModifiedBy>Kwakye, Ebenezer (Contractor)</cp:lastModifiedBy>
  <dcterms:created xsi:type="dcterms:W3CDTF">2023-07-07T01:16:02Z</dcterms:created>
  <dcterms:modified xsi:type="dcterms:W3CDTF">2023-07-15T18:00:24Z</dcterms:modified>
</cp:coreProperties>
</file>