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EBERECHUKWU AZUBUIKE\Documents\"/>
    </mc:Choice>
  </mc:AlternateContent>
  <xr:revisionPtr revIDLastSave="0" documentId="13_ncr:1_{7E1825E2-1733-4DCC-B481-D8544E9B0AF9}" xr6:coauthVersionLast="36" xr6:coauthVersionMax="36" xr10:uidLastSave="{00000000-0000-0000-0000-000000000000}"/>
  <bookViews>
    <workbookView xWindow="0" yWindow="0" windowWidth="19200" windowHeight="6830" activeTab="1" xr2:uid="{00000000-000D-0000-FFFF-FFFF00000000}"/>
  </bookViews>
  <sheets>
    <sheet name="Cover Page" sheetId="2" r:id="rId1"/>
    <sheet name="Raw Data" sheetId="1" r:id="rId2"/>
    <sheet name="CALCULATIONS" sheetId="3" r:id="rId3"/>
    <sheet name="Table Calculations for Gender" sheetId="4" r:id="rId4"/>
    <sheet name="Table for Countries" sheetId="5" r:id="rId5"/>
    <sheet name="Table for payment method" sheetId="6" r:id="rId6"/>
    <sheet name="Sheet3" sheetId="7" r:id="rId7"/>
    <sheet name="Sheet4" sheetId="8" r:id="rId8"/>
    <sheet name="Sheet5" sheetId="9" r:id="rId9"/>
  </sheets>
  <calcPr calcId="191029"/>
</workbook>
</file>

<file path=xl/calcChain.xml><?xml version="1.0" encoding="utf-8"?>
<calcChain xmlns="http://schemas.openxmlformats.org/spreadsheetml/2006/main">
  <c r="H106" i="6" l="1"/>
  <c r="H97" i="6" a="1"/>
  <c r="H97" i="6" s="1"/>
  <c r="I22" i="6"/>
  <c r="G129" i="5" a="1"/>
  <c r="G129" i="5" s="1"/>
  <c r="H97" i="5" a="1"/>
  <c r="H97" i="5" s="1"/>
  <c r="H84" i="5"/>
  <c r="G64" i="5" a="1"/>
  <c r="G64" i="5" s="1"/>
  <c r="H45" i="5"/>
  <c r="H22" i="5"/>
  <c r="I3" i="5"/>
  <c r="I106" i="4"/>
  <c r="I105" i="4"/>
  <c r="I104" i="4"/>
  <c r="I103" i="4"/>
  <c r="I54" i="4"/>
  <c r="I53" i="4"/>
  <c r="I52" i="4"/>
  <c r="I51" i="4"/>
  <c r="F20" i="3"/>
  <c r="C20" i="3"/>
  <c r="F19" i="3"/>
  <c r="F18" i="3"/>
  <c r="F14" i="3"/>
  <c r="F13" i="3"/>
  <c r="F12" i="3"/>
  <c r="F8" i="3"/>
  <c r="F7" i="3"/>
  <c r="F6" i="3"/>
  <c r="F5" i="3"/>
  <c r="F4" i="3"/>
  <c r="C4" i="3"/>
  <c r="F3" i="3"/>
  <c r="F2" i="3"/>
  <c r="P93" i="1"/>
  <c r="O93" i="1"/>
  <c r="N93" i="1"/>
  <c r="P92" i="1"/>
  <c r="N92" i="1"/>
  <c r="O92" i="1" s="1"/>
  <c r="P91" i="1"/>
  <c r="O91" i="1"/>
  <c r="N91" i="1"/>
  <c r="P90" i="1"/>
  <c r="N90" i="1"/>
  <c r="O90" i="1" s="1"/>
  <c r="P89" i="1"/>
  <c r="N89" i="1"/>
  <c r="O89" i="1" s="1"/>
  <c r="P88" i="1"/>
  <c r="N88" i="1"/>
  <c r="O88" i="1" s="1"/>
  <c r="P87" i="1"/>
  <c r="N87" i="1"/>
  <c r="O87" i="1" s="1"/>
  <c r="P86" i="1"/>
  <c r="N86" i="1"/>
  <c r="O86" i="1" s="1"/>
  <c r="P85" i="1"/>
  <c r="O85" i="1"/>
  <c r="N85" i="1"/>
  <c r="P84" i="1"/>
  <c r="N84" i="1"/>
  <c r="O84" i="1" s="1"/>
  <c r="P83" i="1"/>
  <c r="O83" i="1"/>
  <c r="N83" i="1"/>
  <c r="P82" i="1"/>
  <c r="N82" i="1"/>
  <c r="O82" i="1" s="1"/>
  <c r="P81" i="1"/>
  <c r="O81" i="1"/>
  <c r="N81" i="1"/>
  <c r="P80" i="1"/>
  <c r="N80" i="1"/>
  <c r="O80" i="1" s="1"/>
  <c r="P79" i="1"/>
  <c r="N79" i="1"/>
  <c r="O79" i="1" s="1"/>
  <c r="P78" i="1"/>
  <c r="N78" i="1"/>
  <c r="O78" i="1" s="1"/>
  <c r="P77" i="1"/>
  <c r="O77" i="1"/>
  <c r="N77" i="1"/>
  <c r="P76" i="1"/>
  <c r="N76" i="1"/>
  <c r="O76" i="1" s="1"/>
  <c r="P75" i="1"/>
  <c r="O75" i="1"/>
  <c r="N75" i="1"/>
  <c r="P74" i="1"/>
  <c r="N74" i="1"/>
  <c r="O74" i="1" s="1"/>
  <c r="P73" i="1"/>
  <c r="O73" i="1"/>
  <c r="N73" i="1"/>
  <c r="P72" i="1"/>
  <c r="N72" i="1"/>
  <c r="O72" i="1" s="1"/>
  <c r="P71" i="1"/>
  <c r="N71" i="1"/>
  <c r="O71" i="1" s="1"/>
  <c r="P70" i="1"/>
  <c r="N70" i="1"/>
  <c r="O70" i="1" s="1"/>
  <c r="P69" i="1"/>
  <c r="O69" i="1"/>
  <c r="N69" i="1"/>
  <c r="P68" i="1"/>
  <c r="N68" i="1"/>
  <c r="O68" i="1" s="1"/>
  <c r="P67" i="1"/>
  <c r="O67" i="1"/>
  <c r="N67" i="1"/>
  <c r="P66" i="1"/>
  <c r="N66" i="1"/>
  <c r="O66" i="1" s="1"/>
  <c r="P65" i="1"/>
  <c r="O65" i="1"/>
  <c r="N65" i="1"/>
  <c r="P64" i="1"/>
  <c r="N64" i="1"/>
  <c r="O64" i="1" s="1"/>
  <c r="P63" i="1"/>
  <c r="N63" i="1"/>
  <c r="O63" i="1" s="1"/>
  <c r="P62" i="1"/>
  <c r="N62" i="1"/>
  <c r="O62" i="1" s="1"/>
  <c r="P61" i="1"/>
  <c r="N61" i="1"/>
  <c r="O61" i="1" s="1"/>
  <c r="P60" i="1"/>
  <c r="N60" i="1"/>
  <c r="O60" i="1" s="1"/>
  <c r="P59" i="1"/>
  <c r="O59" i="1"/>
  <c r="N59" i="1"/>
  <c r="P58" i="1"/>
  <c r="N58" i="1"/>
  <c r="O58" i="1" s="1"/>
  <c r="P57" i="1"/>
  <c r="O57" i="1"/>
  <c r="N57" i="1"/>
  <c r="P56" i="1"/>
  <c r="N56" i="1"/>
  <c r="O56" i="1" s="1"/>
  <c r="P55" i="1"/>
  <c r="N55" i="1"/>
  <c r="O55" i="1" s="1"/>
  <c r="P54" i="1"/>
  <c r="N54" i="1"/>
  <c r="O54" i="1" s="1"/>
  <c r="P53" i="1"/>
  <c r="N53" i="1"/>
  <c r="O53" i="1" s="1"/>
  <c r="P52" i="1"/>
  <c r="N52" i="1"/>
  <c r="O52" i="1" s="1"/>
  <c r="P51" i="1"/>
  <c r="N51" i="1"/>
  <c r="O51" i="1" s="1"/>
  <c r="P50" i="1"/>
  <c r="N50" i="1"/>
  <c r="O50" i="1" s="1"/>
  <c r="P49" i="1"/>
  <c r="O49" i="1"/>
  <c r="N49" i="1"/>
  <c r="P48" i="1"/>
  <c r="N48" i="1"/>
  <c r="O48" i="1" s="1"/>
  <c r="P47" i="1"/>
  <c r="N47" i="1"/>
  <c r="O47" i="1" s="1"/>
  <c r="P46" i="1"/>
  <c r="N46" i="1"/>
  <c r="O46" i="1" s="1"/>
  <c r="P45" i="1"/>
  <c r="N45" i="1"/>
  <c r="O45" i="1" s="1"/>
  <c r="P44" i="1"/>
  <c r="N44" i="1"/>
  <c r="O44" i="1" s="1"/>
  <c r="P43" i="1"/>
  <c r="N43" i="1"/>
  <c r="O43" i="1" s="1"/>
  <c r="P42" i="1"/>
  <c r="N42" i="1"/>
  <c r="O42" i="1" s="1"/>
  <c r="P41" i="1"/>
  <c r="N41" i="1"/>
  <c r="O41" i="1" s="1"/>
  <c r="P40" i="1"/>
  <c r="N40" i="1"/>
  <c r="O40" i="1" s="1"/>
  <c r="P39" i="1"/>
  <c r="N39" i="1"/>
  <c r="O39" i="1" s="1"/>
  <c r="P38" i="1"/>
  <c r="N38" i="1"/>
  <c r="O38" i="1" s="1"/>
  <c r="P37" i="1"/>
  <c r="O37" i="1"/>
  <c r="N37" i="1"/>
  <c r="P36" i="1"/>
  <c r="N36" i="1"/>
  <c r="O36" i="1" s="1"/>
  <c r="P35" i="1"/>
  <c r="N35" i="1"/>
  <c r="O35" i="1" s="1"/>
  <c r="P34" i="1"/>
  <c r="N34" i="1"/>
  <c r="O34" i="1" s="1"/>
  <c r="P33" i="1"/>
  <c r="N33" i="1"/>
  <c r="O33" i="1" s="1"/>
  <c r="P32" i="1"/>
  <c r="N32" i="1"/>
  <c r="O32" i="1" s="1"/>
  <c r="P31" i="1"/>
  <c r="N31" i="1"/>
  <c r="O31" i="1" s="1"/>
  <c r="P30" i="1"/>
  <c r="N30" i="1"/>
  <c r="O30" i="1" s="1"/>
  <c r="P29" i="1"/>
  <c r="O29" i="1"/>
  <c r="N29" i="1"/>
  <c r="P28" i="1"/>
  <c r="N28" i="1"/>
  <c r="O28" i="1" s="1"/>
  <c r="P27" i="1"/>
  <c r="O27" i="1"/>
  <c r="N27" i="1"/>
  <c r="P26" i="1"/>
  <c r="N26" i="1"/>
  <c r="O26" i="1" s="1"/>
  <c r="P25" i="1"/>
  <c r="N25" i="1"/>
  <c r="O25" i="1" s="1"/>
  <c r="P24" i="1"/>
  <c r="N24" i="1"/>
  <c r="O24" i="1" s="1"/>
  <c r="P23" i="1"/>
  <c r="N23" i="1"/>
  <c r="O23" i="1" s="1"/>
  <c r="P22" i="1"/>
  <c r="N22" i="1"/>
  <c r="O22" i="1" s="1"/>
  <c r="P21" i="1"/>
  <c r="O21" i="1"/>
  <c r="N21" i="1"/>
  <c r="P20" i="1"/>
  <c r="N20" i="1"/>
  <c r="O20" i="1" s="1"/>
  <c r="P19" i="1"/>
  <c r="O19" i="1"/>
  <c r="N19" i="1"/>
  <c r="P18" i="1"/>
  <c r="N18" i="1"/>
  <c r="O18" i="1" s="1"/>
  <c r="P17" i="1"/>
  <c r="O17" i="1"/>
  <c r="N17" i="1"/>
  <c r="P16" i="1"/>
  <c r="N16" i="1"/>
  <c r="O16" i="1" s="1"/>
  <c r="P15" i="1"/>
  <c r="N15" i="1"/>
  <c r="O15" i="1" s="1"/>
  <c r="P14" i="1"/>
  <c r="N14" i="1"/>
  <c r="O14" i="1" s="1"/>
  <c r="P13" i="1"/>
  <c r="O13" i="1"/>
  <c r="N13" i="1"/>
  <c r="P12" i="1"/>
  <c r="N12" i="1"/>
  <c r="O12" i="1" s="1"/>
  <c r="P11" i="1"/>
  <c r="O11" i="1"/>
  <c r="N11" i="1"/>
  <c r="P10" i="1"/>
  <c r="N10" i="1"/>
  <c r="O10" i="1" s="1"/>
  <c r="P9" i="1"/>
  <c r="O9" i="1"/>
  <c r="N9" i="1"/>
  <c r="P8" i="1"/>
  <c r="N8" i="1"/>
  <c r="O8" i="1" s="1"/>
  <c r="P7" i="1"/>
  <c r="N7" i="1"/>
  <c r="O7" i="1" s="1"/>
  <c r="P6" i="1"/>
  <c r="N6" i="1"/>
  <c r="O6" i="1" s="1"/>
  <c r="P5" i="1"/>
  <c r="O5" i="1"/>
  <c r="N5" i="1"/>
  <c r="P4" i="1"/>
  <c r="N4" i="1"/>
  <c r="O4" i="1" s="1"/>
  <c r="P3" i="1"/>
  <c r="N3" i="1"/>
  <c r="O3" i="1" s="1"/>
</calcChain>
</file>

<file path=xl/sharedStrings.xml><?xml version="1.0" encoding="utf-8"?>
<sst xmlns="http://schemas.openxmlformats.org/spreadsheetml/2006/main" count="2966" uniqueCount="261">
  <si>
    <t>Data Analysis Essentials</t>
  </si>
  <si>
    <r>
      <rPr>
        <sz val="16"/>
        <color theme="1"/>
        <rFont val="Calibri"/>
        <charset val="134"/>
        <scheme val="minor"/>
      </rPr>
      <t xml:space="preserve">Get </t>
    </r>
    <r>
      <rPr>
        <b/>
        <sz val="16"/>
        <color theme="1"/>
        <rFont val="Calibri"/>
        <charset val="134"/>
        <scheme val="minor"/>
      </rPr>
      <t>10% OFF</t>
    </r>
    <r>
      <rPr>
        <sz val="16"/>
        <color theme="1"/>
        <rFont val="Calibri"/>
        <charset val="134"/>
        <scheme val="minor"/>
      </rPr>
      <t xml:space="preserve"> our course using coupon code </t>
    </r>
    <r>
      <rPr>
        <b/>
        <sz val="16"/>
        <color theme="1"/>
        <rFont val="Calibri"/>
        <charset val="134"/>
        <scheme val="minor"/>
      </rPr>
      <t>EMAIL10</t>
    </r>
  </si>
  <si>
    <t xml:space="preserve">Get our Excel for Business and Finance 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</si>
  <si>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</si>
  <si>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</si>
  <si>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</si>
  <si>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</si>
  <si>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Order ID</t>
  </si>
  <si>
    <t>Date</t>
  </si>
  <si>
    <t>First</t>
  </si>
  <si>
    <t>Last</t>
  </si>
  <si>
    <t>Gender</t>
  </si>
  <si>
    <t>Age</t>
  </si>
  <si>
    <t>Country</t>
  </si>
  <si>
    <t>Price</t>
  </si>
  <si>
    <t>Units</t>
  </si>
  <si>
    <t>Revenue</t>
  </si>
  <si>
    <t>Payment 
Method</t>
  </si>
  <si>
    <t>Salesperson</t>
  </si>
  <si>
    <t>Salesperson2</t>
  </si>
  <si>
    <t>Salesperson3</t>
  </si>
  <si>
    <t>Unit</t>
  </si>
  <si>
    <t>Janet</t>
  </si>
  <si>
    <t>Murphy</t>
  </si>
  <si>
    <t>Female</t>
  </si>
  <si>
    <t>FR</t>
  </si>
  <si>
    <t xml:space="preserve"> Credit Card</t>
  </si>
  <si>
    <t>ANNa Perez</t>
  </si>
  <si>
    <t>Janice</t>
  </si>
  <si>
    <t>Clark</t>
  </si>
  <si>
    <t>IT</t>
  </si>
  <si>
    <t xml:space="preserve"> Cash</t>
  </si>
  <si>
    <t xml:space="preserve">    Anna Perez</t>
  </si>
  <si>
    <t>Charlotte</t>
  </si>
  <si>
    <t>Walker</t>
  </si>
  <si>
    <t>Anna Perez</t>
  </si>
  <si>
    <t>Natalie</t>
  </si>
  <si>
    <t>Robinson</t>
  </si>
  <si>
    <t>ANNA PEREZ</t>
  </si>
  <si>
    <t>Doris</t>
  </si>
  <si>
    <t>Nguyen</t>
  </si>
  <si>
    <t xml:space="preserve">    Tom Jackson</t>
  </si>
  <si>
    <t>Keith</t>
  </si>
  <si>
    <t>Roberts</t>
  </si>
  <si>
    <t>Male</t>
  </si>
  <si>
    <t>UK</t>
  </si>
  <si>
    <t>TOM Jackson</t>
  </si>
  <si>
    <t>Kelly</t>
  </si>
  <si>
    <t>Jones</t>
  </si>
  <si>
    <t>JP</t>
  </si>
  <si>
    <t>JeNNA SilVA</t>
  </si>
  <si>
    <t>Kennedi</t>
  </si>
  <si>
    <t>Singh</t>
  </si>
  <si>
    <t>ES</t>
  </si>
  <si>
    <t xml:space="preserve"> Gift Card</t>
  </si>
  <si>
    <t>Joseph</t>
  </si>
  <si>
    <t>Mitchell</t>
  </si>
  <si>
    <t xml:space="preserve">     Anna Perez</t>
  </si>
  <si>
    <t>Steven</t>
  </si>
  <si>
    <t>Simpson</t>
  </si>
  <si>
    <t>US</t>
  </si>
  <si>
    <t xml:space="preserve">  Jenna Silva</t>
  </si>
  <si>
    <t>Kenneth</t>
  </si>
  <si>
    <t>Anderson</t>
  </si>
  <si>
    <t>Nicholas</t>
  </si>
  <si>
    <t>Gerrard</t>
  </si>
  <si>
    <t>Judith</t>
  </si>
  <si>
    <t>Lopez</t>
  </si>
  <si>
    <t xml:space="preserve">   Remy MONET</t>
  </si>
  <si>
    <t>Hannah</t>
  </si>
  <si>
    <t>Garcia</t>
  </si>
  <si>
    <t>REMY MONET</t>
  </si>
  <si>
    <t>Marilyn</t>
  </si>
  <si>
    <t>Allen</t>
  </si>
  <si>
    <t>Brendan</t>
  </si>
  <si>
    <t>Walls</t>
  </si>
  <si>
    <t xml:space="preserve">      Remy Monet</t>
  </si>
  <si>
    <t>Carolyn</t>
  </si>
  <si>
    <t>Muir</t>
  </si>
  <si>
    <t>Teresa</t>
  </si>
  <si>
    <t>Jarris</t>
  </si>
  <si>
    <t>Beverly</t>
  </si>
  <si>
    <t>Young</t>
  </si>
  <si>
    <t>Brittany</t>
  </si>
  <si>
    <t>Hill</t>
  </si>
  <si>
    <t>Christian</t>
  </si>
  <si>
    <t>Carter</t>
  </si>
  <si>
    <t>Gary</t>
  </si>
  <si>
    <t>Sinclair</t>
  </si>
  <si>
    <t>Ivan</t>
  </si>
  <si>
    <t>Hines</t>
  </si>
  <si>
    <t>Walter Muller</t>
  </si>
  <si>
    <t>Jonah</t>
  </si>
  <si>
    <t>Higgins</t>
  </si>
  <si>
    <t>Lucia</t>
  </si>
  <si>
    <t>Mckay</t>
  </si>
  <si>
    <t>Jaylynn</t>
  </si>
  <si>
    <t>Knapp</t>
  </si>
  <si>
    <t>Bryce</t>
  </si>
  <si>
    <t>Carpenter</t>
  </si>
  <si>
    <t>Michael</t>
  </si>
  <si>
    <t>Filson</t>
  </si>
  <si>
    <t>Thomas</t>
  </si>
  <si>
    <t>Daniel</t>
  </si>
  <si>
    <t>Davidson</t>
  </si>
  <si>
    <t>Heather</t>
  </si>
  <si>
    <t>Stevenson</t>
  </si>
  <si>
    <t>USA</t>
  </si>
  <si>
    <t>Martha</t>
  </si>
  <si>
    <t>Lee</t>
  </si>
  <si>
    <t>Remy Monet</t>
  </si>
  <si>
    <t>Richard</t>
  </si>
  <si>
    <t>Ross</t>
  </si>
  <si>
    <t>Andrew</t>
  </si>
  <si>
    <t>Hamilton</t>
  </si>
  <si>
    <t>Jenna Silva</t>
  </si>
  <si>
    <t>Catherine</t>
  </si>
  <si>
    <t>Sunderland</t>
  </si>
  <si>
    <t>Jacob</t>
  </si>
  <si>
    <t>William</t>
  </si>
  <si>
    <t>Victoria</t>
  </si>
  <si>
    <t>Prowse</t>
  </si>
  <si>
    <t>Ruth</t>
  </si>
  <si>
    <t>Milner</t>
  </si>
  <si>
    <t>Virginia</t>
  </si>
  <si>
    <t>Dunk</t>
  </si>
  <si>
    <t>Jenna    Silva</t>
  </si>
  <si>
    <t>Stewart</t>
  </si>
  <si>
    <t>Charles</t>
  </si>
  <si>
    <t>Gray</t>
  </si>
  <si>
    <t>Ronald</t>
  </si>
  <si>
    <t>Millar</t>
  </si>
  <si>
    <t>Lauren</t>
  </si>
  <si>
    <t>Webster</t>
  </si>
  <si>
    <t>Kayla</t>
  </si>
  <si>
    <t>Nelson</t>
  </si>
  <si>
    <t>Tom Jackson</t>
  </si>
  <si>
    <t>Denzel</t>
  </si>
  <si>
    <t>Flores</t>
  </si>
  <si>
    <t>Bruno</t>
  </si>
  <si>
    <t>Cordova</t>
  </si>
  <si>
    <t>Gloria</t>
  </si>
  <si>
    <t>White</t>
  </si>
  <si>
    <t>Sara</t>
  </si>
  <si>
    <t>Perez</t>
  </si>
  <si>
    <t>Cheryl</t>
  </si>
  <si>
    <t>Davis</t>
  </si>
  <si>
    <t>Jacqueline</t>
  </si>
  <si>
    <t>Moore</t>
  </si>
  <si>
    <t>Jason</t>
  </si>
  <si>
    <t>Crawford</t>
  </si>
  <si>
    <t>Jeffrey</t>
  </si>
  <si>
    <t>Dickson</t>
  </si>
  <si>
    <t>Olivia</t>
  </si>
  <si>
    <t>Craig</t>
  </si>
  <si>
    <t>Julie</t>
  </si>
  <si>
    <t>Wright</t>
  </si>
  <si>
    <t>David</t>
  </si>
  <si>
    <t>Thomson</t>
  </si>
  <si>
    <t>Christopher</t>
  </si>
  <si>
    <t>Taylor</t>
  </si>
  <si>
    <t>Paul</t>
  </si>
  <si>
    <t>Murray</t>
  </si>
  <si>
    <t>Megan</t>
  </si>
  <si>
    <t>Miller</t>
  </si>
  <si>
    <t>Roger</t>
  </si>
  <si>
    <t>Turner</t>
  </si>
  <si>
    <t>Maria</t>
  </si>
  <si>
    <t>Kennedy</t>
  </si>
  <si>
    <t>Rachel</t>
  </si>
  <si>
    <t>Andrea</t>
  </si>
  <si>
    <t>Gonzalez</t>
  </si>
  <si>
    <t>Kylee</t>
  </si>
  <si>
    <t>Townsend</t>
  </si>
  <si>
    <t>Timothy</t>
  </si>
  <si>
    <t>Johnson</t>
  </si>
  <si>
    <t>Jonathan</t>
  </si>
  <si>
    <t>Burns</t>
  </si>
  <si>
    <t>Joyce</t>
  </si>
  <si>
    <t>Adams</t>
  </si>
  <si>
    <t>Theresa</t>
  </si>
  <si>
    <t>Lewsis</t>
  </si>
  <si>
    <t>Alexis</t>
  </si>
  <si>
    <t>Rivera</t>
  </si>
  <si>
    <t>Terry</t>
  </si>
  <si>
    <t>Evans</t>
  </si>
  <si>
    <t>John</t>
  </si>
  <si>
    <t>Brown</t>
  </si>
  <si>
    <t>Ryan</t>
  </si>
  <si>
    <t>Nyla</t>
  </si>
  <si>
    <t>Novak</t>
  </si>
  <si>
    <t xml:space="preserve">  Walter Muller</t>
  </si>
  <si>
    <t>Evelyn</t>
  </si>
  <si>
    <t>Martinez</t>
  </si>
  <si>
    <t>Bill</t>
  </si>
  <si>
    <t>Smith</t>
  </si>
  <si>
    <t xml:space="preserve">   Tom Jackson</t>
  </si>
  <si>
    <t>Nora</t>
  </si>
  <si>
    <t>Rollins</t>
  </si>
  <si>
    <t>Josue</t>
  </si>
  <si>
    <t>Roach</t>
  </si>
  <si>
    <t>Harley</t>
  </si>
  <si>
    <t>Fritz</t>
  </si>
  <si>
    <t>Jaidyn</t>
  </si>
  <si>
    <t>Andersen</t>
  </si>
  <si>
    <t>Matthew</t>
  </si>
  <si>
    <t>McDonald</t>
  </si>
  <si>
    <t>Brian</t>
  </si>
  <si>
    <t>Munro</t>
  </si>
  <si>
    <t>DE</t>
  </si>
  <si>
    <t>George</t>
  </si>
  <si>
    <t>Hughes</t>
  </si>
  <si>
    <t>Edward</t>
  </si>
  <si>
    <t>King</t>
  </si>
  <si>
    <t>Eric</t>
  </si>
  <si>
    <t>Diane</t>
  </si>
  <si>
    <t>Wood</t>
  </si>
  <si>
    <t>Joan</t>
  </si>
  <si>
    <t>Madison</t>
  </si>
  <si>
    <t>Lohan</t>
  </si>
  <si>
    <t>Diana</t>
  </si>
  <si>
    <t>Torres</t>
  </si>
  <si>
    <t>Christina</t>
  </si>
  <si>
    <t>Fergusson</t>
  </si>
  <si>
    <t>Lori</t>
  </si>
  <si>
    <t>Campbell</t>
  </si>
  <si>
    <t>Joshua</t>
  </si>
  <si>
    <t>Reid</t>
  </si>
  <si>
    <t>Automated Process</t>
  </si>
  <si>
    <t>France (FR)</t>
  </si>
  <si>
    <t>ITALY</t>
  </si>
  <si>
    <t>DENMARK</t>
  </si>
  <si>
    <t>ESPANA</t>
  </si>
  <si>
    <t>JAPAN</t>
  </si>
  <si>
    <t>Total price of product based on payment method</t>
  </si>
  <si>
    <t>BY CASH</t>
  </si>
  <si>
    <t>BY CREDIT CARD</t>
  </si>
  <si>
    <t>BY GIFT CARD</t>
  </si>
  <si>
    <t>Q3: Total revenue based on gender</t>
  </si>
  <si>
    <t>MALE</t>
  </si>
  <si>
    <t>FEMALE</t>
  </si>
  <si>
    <t>Remy MONET</t>
  </si>
  <si>
    <t xml:space="preserve">Total Price of goods purchased  by females </t>
  </si>
  <si>
    <t>Total revenue generated by females</t>
  </si>
  <si>
    <t xml:space="preserve">Average age of females </t>
  </si>
  <si>
    <t>Total quantity sold to females</t>
  </si>
  <si>
    <t xml:space="preserve">Total Price of goods purchased  by males </t>
  </si>
  <si>
    <t>Total revenue generated by males</t>
  </si>
  <si>
    <t>Average age of males</t>
  </si>
  <si>
    <t>Total quantity sold to males</t>
  </si>
  <si>
    <t>Total revenue for Denmark</t>
  </si>
  <si>
    <t>Total revenue for Espana</t>
  </si>
  <si>
    <t>Total revenur for France</t>
  </si>
  <si>
    <t>Total revenue for Italy</t>
  </si>
  <si>
    <t>Total revenue for Japan</t>
  </si>
  <si>
    <t>Total revenue for UK</t>
  </si>
  <si>
    <t>Total revenue for USA</t>
  </si>
  <si>
    <t>Total price of products purchased by cash</t>
  </si>
  <si>
    <t>Total price of product based on Credit Card</t>
  </si>
  <si>
    <t>Total price of product based on Gift Card</t>
  </si>
  <si>
    <t>Revenue based on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</si>
</sst>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6" formatCode="m/d/yyyy;@"/>
    <numFmt numFmtId="167" formatCode="0.00_);[Red]\(0.00\)"/>
  </numFmts>
  <fonts count="11"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6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24"/>
      <color theme="10"/>
      <name val="Calibri"/>
      <charset val="134"/>
      <scheme val="minor"/>
    </font>
    <font>
      <i/>
      <sz val="14"/>
      <color rgb="FF0432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4">
    <xf numFmtId="0" fontId="0" fillId="0" borderId="0" xfId="0"/>
    <xf numFmtId="0" fontId="1" fillId="2" borderId="1" xfId="0" applyFont="1" applyFill="1" applyBorder="1" applyAlignment="1">
      <alignment vertical="center"/>
    </xf>
    <xf numFmtId="166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166" fontId="0" fillId="3" borderId="2" xfId="0" applyNumberFormat="1" applyFont="1" applyFill="1" applyBorder="1" applyAlignment="1">
      <alignment horizontal="center"/>
    </xf>
    <xf numFmtId="0" fontId="0" fillId="3" borderId="2" xfId="0" applyFont="1" applyFill="1" applyBorder="1"/>
    <xf numFmtId="0" fontId="0" fillId="3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166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8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8" fontId="0" fillId="3" borderId="2" xfId="0" applyNumberFormat="1" applyFont="1" applyFill="1" applyBorder="1"/>
    <xf numFmtId="3" fontId="0" fillId="3" borderId="3" xfId="0" applyNumberFormat="1" applyFont="1" applyFill="1" applyBorder="1"/>
    <xf numFmtId="8" fontId="0" fillId="0" borderId="2" xfId="0" applyNumberFormat="1" applyFont="1" applyBorder="1"/>
    <xf numFmtId="3" fontId="0" fillId="0" borderId="3" xfId="0" applyNumberFormat="1" applyFont="1" applyBorder="1"/>
    <xf numFmtId="8" fontId="0" fillId="0" borderId="0" xfId="0" applyNumberFormat="1"/>
    <xf numFmtId="0" fontId="1" fillId="2" borderId="4" xfId="0" applyFont="1" applyFill="1" applyBorder="1" applyAlignment="1">
      <alignment vertical="center"/>
    </xf>
    <xf numFmtId="16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left"/>
    </xf>
    <xf numFmtId="166" fontId="0" fillId="4" borderId="5" xfId="0" applyNumberFormat="1" applyFont="1" applyFill="1" applyBorder="1" applyAlignment="1">
      <alignment horizontal="center"/>
    </xf>
    <xf numFmtId="0" fontId="0" fillId="4" borderId="5" xfId="0" applyFont="1" applyFill="1" applyBorder="1"/>
    <xf numFmtId="0" fontId="0" fillId="4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left"/>
    </xf>
    <xf numFmtId="166" fontId="0" fillId="0" borderId="5" xfId="0" applyNumberFormat="1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8" fontId="1" fillId="2" borderId="5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/>
    </xf>
    <xf numFmtId="8" fontId="0" fillId="4" borderId="5" xfId="0" applyNumberFormat="1" applyFont="1" applyFill="1" applyBorder="1"/>
    <xf numFmtId="3" fontId="0" fillId="4" borderId="6" xfId="0" applyNumberFormat="1" applyFont="1" applyFill="1" applyBorder="1"/>
    <xf numFmtId="8" fontId="0" fillId="0" borderId="5" xfId="0" applyNumberFormat="1" applyFont="1" applyBorder="1"/>
    <xf numFmtId="3" fontId="0" fillId="0" borderId="6" xfId="0" applyNumberFormat="1" applyFont="1" applyBorder="1"/>
    <xf numFmtId="167" fontId="0" fillId="0" borderId="0" xfId="0" applyNumberFormat="1"/>
    <xf numFmtId="3" fontId="0" fillId="0" borderId="0" xfId="0" applyNumberFormat="1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16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8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  <xf numFmtId="0" fontId="0" fillId="0" borderId="7" xfId="0" applyBorder="1"/>
    <xf numFmtId="0" fontId="2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center" vertical="center"/>
    </xf>
    <xf numFmtId="0" fontId="0" fillId="0" borderId="11" xfId="0" applyBorder="1"/>
    <xf numFmtId="0" fontId="0" fillId="0" borderId="10" xfId="0" applyFont="1" applyBorder="1"/>
    <xf numFmtId="0" fontId="4" fillId="0" borderId="0" xfId="0" applyFont="1" applyAlignment="1">
      <alignment horizontal="center"/>
    </xf>
    <xf numFmtId="0" fontId="0" fillId="0" borderId="11" xfId="0" applyFont="1" applyBorder="1"/>
    <xf numFmtId="0" fontId="0" fillId="0" borderId="0" xfId="0" applyFont="1"/>
    <xf numFmtId="0" fontId="0" fillId="0" borderId="10" xfId="0" applyBorder="1" applyAlignment="1">
      <alignment vertical="center"/>
    </xf>
    <xf numFmtId="0" fontId="5" fillId="6" borderId="12" xfId="1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6" fillId="0" borderId="0" xfId="1" applyFont="1" applyFill="1" applyBorder="1"/>
    <xf numFmtId="0" fontId="7" fillId="0" borderId="13" xfId="0" applyFont="1" applyBorder="1"/>
    <xf numFmtId="0" fontId="0" fillId="0" borderId="0" xfId="0" applyAlignment="1">
      <alignment vertical="top" wrapText="1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0" fillId="0" borderId="0" xfId="0" applyFont="1"/>
    <xf numFmtId="8" fontId="10" fillId="0" borderId="0" xfId="0" applyNumberFormat="1" applyFont="1"/>
  </cellXfs>
  <cellStyles count="2">
    <cellStyle name="Hyperlink" xfId="1" builtinId="8"/>
    <cellStyle name="Normal" xfId="0" builtinId="0"/>
  </cellStyles>
  <dxfs count="1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numFmt numFmtId="3" formatCode="#,##0"/>
    </dxf>
    <dxf>
      <numFmt numFmtId="12" formatCode="&quot;$&quot;#,##0.00_);[Red]\(&quot;$&quot;#,##0.00\)"/>
    </dxf>
    <dxf>
      <numFmt numFmtId="12" formatCode="&quot;$&quot;#,##0.00_);[Red]\(&quot;$&quot;#,##0.00\)"/>
    </dxf>
    <dxf>
      <alignment horizontal="center"/>
    </dxf>
    <dxf>
      <numFmt numFmtId="166" formatCode="m/d/yyyy;@"/>
      <alignment horizontal="center"/>
    </dxf>
    <dxf>
      <alignment horizontal="left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1730" y="1224915"/>
          <a:ext cx="3204845" cy="111442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P93" totalsRowShown="0">
  <autoFilter ref="B2:P93" xr:uid="{00000000-0009-0000-0100-000002000000}"/>
  <tableColumns count="15">
    <tableColumn id="1" xr3:uid="{00000000-0010-0000-0000-000001000000}" name="Order ID" dataDxfId="17"/>
    <tableColumn id="2" xr3:uid="{00000000-0010-0000-0000-000002000000}" name="Date" dataDxfId="16"/>
    <tableColumn id="3" xr3:uid="{00000000-0010-0000-0000-000003000000}" name="First"/>
    <tableColumn id="4" xr3:uid="{00000000-0010-0000-0000-000004000000}" name="Last"/>
    <tableColumn id="5" xr3:uid="{00000000-0010-0000-0000-000005000000}" name="Gender"/>
    <tableColumn id="6" xr3:uid="{00000000-0010-0000-0000-000006000000}" name="Age" dataDxfId="15"/>
    <tableColumn id="7" xr3:uid="{00000000-0010-0000-0000-000007000000}" name="Country"/>
    <tableColumn id="8" xr3:uid="{00000000-0010-0000-0000-000008000000}" name="Price" dataDxfId="14"/>
    <tableColumn id="9" xr3:uid="{00000000-0010-0000-0000-000009000000}" name="Units"/>
    <tableColumn id="10" xr3:uid="{00000000-0010-0000-0000-00000A000000}" name="Revenue" dataDxfId="13"/>
    <tableColumn id="11" xr3:uid="{00000000-0010-0000-0000-00000B000000}" name="Payment _x000a_Method"/>
    <tableColumn id="12" xr3:uid="{00000000-0010-0000-0000-00000C000000}" name="Salesperson"/>
    <tableColumn id="13" xr3:uid="{00000000-0010-0000-0000-00000D000000}" name="Salesperson2">
      <calculatedColumnFormula>TRIM(M3)</calculatedColumnFormula>
    </tableColumn>
    <tableColumn id="14" xr3:uid="{00000000-0010-0000-0000-00000E000000}" name="Salesperson3">
      <calculatedColumnFormula>PROPER(N3)</calculatedColumnFormula>
    </tableColumn>
    <tableColumn id="15" xr3:uid="{00000000-0010-0000-0000-00000F000000}" name="Unit" dataDxfId="12">
      <calculatedColumnFormula>ROUND(J3,0)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6"/>
  <sheetViews>
    <sheetView showGridLines="0" zoomScale="70" zoomScaleNormal="70" workbookViewId="0">
      <selection activeCell="C9" sqref="C9"/>
    </sheetView>
  </sheetViews>
  <sheetFormatPr defaultColWidth="10.83203125" defaultRowHeight="15.5"/>
  <cols>
    <col min="1" max="1" width="10.83203125" style="52"/>
    <col min="2" max="2" width="8.5" style="52" customWidth="1"/>
    <col min="3" max="3" width="102.6640625" style="52" customWidth="1"/>
    <col min="4" max="4" width="9.5" style="52" customWidth="1"/>
    <col min="5" max="16384" width="10.83203125" style="52"/>
  </cols>
  <sheetData>
    <row r="3" spans="2:4" ht="61.5">
      <c r="B3" s="53"/>
      <c r="C3" s="54" t="s">
        <v>0</v>
      </c>
      <c r="D3" s="55"/>
    </row>
    <row r="4" spans="2:4" ht="54" customHeight="1">
      <c r="B4" s="56"/>
      <c r="C4" s="57"/>
      <c r="D4" s="58"/>
    </row>
    <row r="5" spans="2:4" ht="32" customHeight="1">
      <c r="B5" s="56"/>
      <c r="C5" s="57"/>
      <c r="D5" s="58"/>
    </row>
    <row r="6" spans="2:4">
      <c r="B6" s="56"/>
      <c r="C6"/>
      <c r="D6" s="58"/>
    </row>
    <row r="7" spans="2:4" s="50" customFormat="1" ht="21">
      <c r="B7" s="59"/>
      <c r="C7" s="60" t="s">
        <v>1</v>
      </c>
      <c r="D7" s="61"/>
    </row>
    <row r="8" spans="2:4" s="50" customFormat="1">
      <c r="B8" s="59"/>
      <c r="C8" s="62"/>
      <c r="D8" s="61"/>
    </row>
    <row r="9" spans="2:4" s="51" customFormat="1" ht="31">
      <c r="B9" s="63"/>
      <c r="C9" s="64" t="s">
        <v>2</v>
      </c>
      <c r="D9" s="65"/>
    </row>
    <row r="10" spans="2:4">
      <c r="B10" s="56"/>
      <c r="C10"/>
      <c r="D10" s="58"/>
    </row>
    <row r="11" spans="2:4" ht="18.5">
      <c r="B11" s="56"/>
      <c r="C11" s="66" t="s">
        <v>3</v>
      </c>
      <c r="D11" s="58"/>
    </row>
    <row r="12" spans="2:4">
      <c r="B12" s="56"/>
      <c r="C12"/>
      <c r="D12" s="58"/>
    </row>
    <row r="13" spans="2:4">
      <c r="B13" s="56"/>
      <c r="C13" s="67" t="s">
        <v>4</v>
      </c>
      <c r="D13" s="58"/>
    </row>
    <row r="14" spans="2:4">
      <c r="B14" s="56"/>
      <c r="C14" t="s">
        <v>5</v>
      </c>
      <c r="D14" s="58"/>
    </row>
    <row r="15" spans="2:4" ht="31">
      <c r="B15" s="56"/>
      <c r="C15" s="68" t="s">
        <v>6</v>
      </c>
      <c r="D15" s="58"/>
    </row>
    <row r="16" spans="2:4">
      <c r="B16" s="69"/>
      <c r="C16" s="70"/>
      <c r="D16" s="71"/>
    </row>
  </sheetData>
  <sheetProtection algorithmName="SHA-512" hashValue="7DENXa7lfI9T19PwKKE0k0dkb+yXrEk0uwPZuzv7fE0dQWL2C7sIJZ/ybnSOcSRRTjfQOALcPsM37Dcflvp9ug==" saltValue="pI5NF9qz1Zz0pAo5uONaBA==" spinCount="100000" sheet="1" objects="1" scenarios="1"/>
  <hyperlinks>
    <hyperlink ref="C11" r:id="rId1" xr:uid="{00000000-0004-0000-0000-000000000000}"/>
    <hyperlink ref="C9" r:id="rId2" xr:uid="{00000000-0004-0000-0000-000001000000}"/>
  </hyperlinks>
  <pageMargins left="0.7" right="0.7" top="0.75" bottom="0.75" header="0.3" footer="0.3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102"/>
  <sheetViews>
    <sheetView tabSelected="1" zoomScale="80" zoomScaleNormal="80" workbookViewId="0">
      <selection activeCell="N10" sqref="N10"/>
    </sheetView>
  </sheetViews>
  <sheetFormatPr defaultColWidth="10.6640625" defaultRowHeight="15.5"/>
  <cols>
    <col min="2" max="2" width="8.1640625" customWidth="1"/>
    <col min="3" max="3" width="10.83203125" style="42"/>
    <col min="7" max="7" width="6.83203125" style="43" customWidth="1"/>
    <col min="8" max="8" width="7.83203125" customWidth="1"/>
    <col min="9" max="9" width="11.25" style="20" customWidth="1"/>
    <col min="10" max="10" width="9.25" customWidth="1"/>
    <col min="11" max="11" width="16.83203125" style="20" customWidth="1"/>
    <col min="12" max="13" width="14.6640625" customWidth="1"/>
  </cols>
  <sheetData>
    <row r="2" spans="2:18" ht="31">
      <c r="B2" s="44" t="s">
        <v>7</v>
      </c>
      <c r="C2" s="45" t="s">
        <v>8</v>
      </c>
      <c r="D2" s="44" t="s">
        <v>9</v>
      </c>
      <c r="E2" s="44" t="s">
        <v>10</v>
      </c>
      <c r="F2" s="44" t="s">
        <v>11</v>
      </c>
      <c r="G2" s="46" t="s">
        <v>12</v>
      </c>
      <c r="H2" s="44" t="s">
        <v>13</v>
      </c>
      <c r="I2" s="48" t="s">
        <v>14</v>
      </c>
      <c r="J2" s="44" t="s">
        <v>15</v>
      </c>
      <c r="K2" s="48" t="s">
        <v>16</v>
      </c>
      <c r="L2" s="49" t="s">
        <v>17</v>
      </c>
      <c r="M2" s="44" t="s">
        <v>18</v>
      </c>
      <c r="N2" s="44" t="s">
        <v>19</v>
      </c>
      <c r="O2" s="44" t="s">
        <v>20</v>
      </c>
      <c r="P2" s="44" t="s">
        <v>21</v>
      </c>
      <c r="Q2" s="44"/>
      <c r="R2" s="44"/>
    </row>
    <row r="3" spans="2:18">
      <c r="B3" s="47">
        <v>10507</v>
      </c>
      <c r="C3" s="42">
        <v>45095</v>
      </c>
      <c r="D3" t="s">
        <v>22</v>
      </c>
      <c r="E3" t="s">
        <v>23</v>
      </c>
      <c r="F3" t="s">
        <v>24</v>
      </c>
      <c r="G3" s="43">
        <v>55</v>
      </c>
      <c r="H3" t="s">
        <v>25</v>
      </c>
      <c r="I3" s="20">
        <v>400</v>
      </c>
      <c r="J3">
        <v>91</v>
      </c>
      <c r="K3" s="20">
        <v>36400</v>
      </c>
      <c r="L3" t="s">
        <v>26</v>
      </c>
      <c r="M3" t="s">
        <v>27</v>
      </c>
      <c r="N3" t="str">
        <f t="shared" ref="N3:N66" si="0">TRIM(M3)</f>
        <v>ANNa Perez</v>
      </c>
      <c r="O3" t="str">
        <f t="shared" ref="O3:O66" si="1">PROPER(N3)</f>
        <v>Anna Perez</v>
      </c>
      <c r="P3" s="41">
        <f t="shared" ref="P3:P66" si="2">ROUND(J3,0)</f>
        <v>91</v>
      </c>
    </row>
    <row r="4" spans="2:18">
      <c r="B4" s="47">
        <v>10534</v>
      </c>
      <c r="C4" s="42">
        <v>45100</v>
      </c>
      <c r="D4" t="s">
        <v>28</v>
      </c>
      <c r="E4" t="s">
        <v>29</v>
      </c>
      <c r="F4" t="s">
        <v>24</v>
      </c>
      <c r="G4" s="43">
        <v>60</v>
      </c>
      <c r="H4" t="s">
        <v>30</v>
      </c>
      <c r="I4" s="20">
        <v>401</v>
      </c>
      <c r="J4">
        <v>83.6</v>
      </c>
      <c r="K4" s="20">
        <v>33440</v>
      </c>
      <c r="L4" t="s">
        <v>31</v>
      </c>
      <c r="M4" t="s">
        <v>32</v>
      </c>
      <c r="N4" t="str">
        <f t="shared" si="0"/>
        <v>Anna Perez</v>
      </c>
      <c r="O4" t="str">
        <f t="shared" si="1"/>
        <v>Anna Perez</v>
      </c>
      <c r="P4" s="41">
        <f t="shared" si="2"/>
        <v>84</v>
      </c>
    </row>
    <row r="5" spans="2:18">
      <c r="B5" s="47">
        <v>10537</v>
      </c>
      <c r="C5" s="42">
        <v>45101</v>
      </c>
      <c r="D5" t="s">
        <v>33</v>
      </c>
      <c r="E5" t="s">
        <v>34</v>
      </c>
      <c r="F5" t="s">
        <v>24</v>
      </c>
      <c r="G5" s="43">
        <v>58</v>
      </c>
      <c r="H5" t="s">
        <v>25</v>
      </c>
      <c r="I5" s="20">
        <v>402</v>
      </c>
      <c r="J5">
        <v>83.6</v>
      </c>
      <c r="K5" s="20">
        <v>26752</v>
      </c>
      <c r="L5" t="s">
        <v>26</v>
      </c>
      <c r="M5" t="s">
        <v>35</v>
      </c>
      <c r="N5" t="str">
        <f t="shared" si="0"/>
        <v>Anna Perez</v>
      </c>
      <c r="O5" t="str">
        <f t="shared" si="1"/>
        <v>Anna Perez</v>
      </c>
      <c r="P5" s="41">
        <f t="shared" si="2"/>
        <v>84</v>
      </c>
    </row>
    <row r="6" spans="2:18">
      <c r="B6" s="47">
        <v>10538</v>
      </c>
      <c r="C6" s="42">
        <v>45101</v>
      </c>
      <c r="D6" t="s">
        <v>36</v>
      </c>
      <c r="E6" t="s">
        <v>37</v>
      </c>
      <c r="F6" t="s">
        <v>24</v>
      </c>
      <c r="G6" s="43">
        <v>49</v>
      </c>
      <c r="H6" t="s">
        <v>25</v>
      </c>
      <c r="I6" s="20">
        <v>403</v>
      </c>
      <c r="J6">
        <v>83.6</v>
      </c>
      <c r="K6" s="20">
        <v>26752</v>
      </c>
      <c r="L6" t="s">
        <v>26</v>
      </c>
      <c r="M6" t="s">
        <v>38</v>
      </c>
      <c r="N6" t="str">
        <f t="shared" si="0"/>
        <v>ANNA PEREZ</v>
      </c>
      <c r="O6" t="str">
        <f t="shared" si="1"/>
        <v>Anna Perez</v>
      </c>
      <c r="P6" s="41">
        <f t="shared" si="2"/>
        <v>84</v>
      </c>
    </row>
    <row r="7" spans="2:18">
      <c r="B7" s="47">
        <v>10542</v>
      </c>
      <c r="C7" s="42">
        <v>45102</v>
      </c>
      <c r="D7" t="s">
        <v>39</v>
      </c>
      <c r="E7" t="s">
        <v>40</v>
      </c>
      <c r="F7" t="s">
        <v>24</v>
      </c>
      <c r="G7" s="43">
        <v>42</v>
      </c>
      <c r="H7" t="s">
        <v>30</v>
      </c>
      <c r="I7" s="20">
        <v>404</v>
      </c>
      <c r="J7">
        <v>83.6</v>
      </c>
      <c r="K7" s="20">
        <v>33440</v>
      </c>
      <c r="L7" t="s">
        <v>26</v>
      </c>
      <c r="M7" t="s">
        <v>41</v>
      </c>
      <c r="N7" t="str">
        <f t="shared" si="0"/>
        <v>Tom Jackson</v>
      </c>
      <c r="O7" t="str">
        <f t="shared" si="1"/>
        <v>Tom Jackson</v>
      </c>
      <c r="P7" s="41">
        <f t="shared" si="2"/>
        <v>84</v>
      </c>
    </row>
    <row r="8" spans="2:18">
      <c r="B8" s="47">
        <v>10547</v>
      </c>
      <c r="C8" s="42">
        <v>45103</v>
      </c>
      <c r="D8" t="s">
        <v>42</v>
      </c>
      <c r="E8" t="s">
        <v>43</v>
      </c>
      <c r="F8" t="s">
        <v>44</v>
      </c>
      <c r="G8" s="43">
        <v>51</v>
      </c>
      <c r="H8" t="s">
        <v>45</v>
      </c>
      <c r="I8" s="20">
        <v>405</v>
      </c>
      <c r="J8">
        <v>83.6</v>
      </c>
      <c r="K8" s="20">
        <v>20900</v>
      </c>
      <c r="L8" t="s">
        <v>26</v>
      </c>
      <c r="M8" t="s">
        <v>46</v>
      </c>
      <c r="N8" t="str">
        <f t="shared" si="0"/>
        <v>TOM Jackson</v>
      </c>
      <c r="O8" t="str">
        <f t="shared" si="1"/>
        <v>Tom Jackson</v>
      </c>
      <c r="P8" s="41">
        <f t="shared" si="2"/>
        <v>84</v>
      </c>
    </row>
    <row r="9" spans="2:18">
      <c r="B9" s="47">
        <v>10485</v>
      </c>
      <c r="C9" s="42">
        <v>45091</v>
      </c>
      <c r="D9" t="s">
        <v>47</v>
      </c>
      <c r="E9" t="s">
        <v>48</v>
      </c>
      <c r="F9" t="s">
        <v>24</v>
      </c>
      <c r="G9" s="43">
        <v>51</v>
      </c>
      <c r="H9" t="s">
        <v>49</v>
      </c>
      <c r="I9" s="20">
        <v>406</v>
      </c>
      <c r="J9">
        <v>82</v>
      </c>
      <c r="K9" s="20">
        <v>26240</v>
      </c>
      <c r="L9" t="s">
        <v>26</v>
      </c>
      <c r="M9" t="s">
        <v>50</v>
      </c>
      <c r="N9" t="str">
        <f t="shared" si="0"/>
        <v>JeNNA SilVA</v>
      </c>
      <c r="O9" t="str">
        <f t="shared" si="1"/>
        <v>Jenna Silva</v>
      </c>
      <c r="P9" s="41">
        <f t="shared" si="2"/>
        <v>82</v>
      </c>
    </row>
    <row r="10" spans="2:18">
      <c r="B10" s="47">
        <v>10453</v>
      </c>
      <c r="C10" s="42">
        <v>45084</v>
      </c>
      <c r="D10" t="s">
        <v>51</v>
      </c>
      <c r="E10" t="s">
        <v>52</v>
      </c>
      <c r="F10" t="s">
        <v>44</v>
      </c>
      <c r="G10" s="43">
        <v>50</v>
      </c>
      <c r="H10" t="s">
        <v>53</v>
      </c>
      <c r="I10" s="20">
        <v>407</v>
      </c>
      <c r="J10">
        <v>80</v>
      </c>
      <c r="K10" s="20">
        <v>20000</v>
      </c>
      <c r="L10" t="s">
        <v>54</v>
      </c>
      <c r="M10" t="s">
        <v>35</v>
      </c>
      <c r="N10" t="str">
        <f t="shared" si="0"/>
        <v>Anna Perez</v>
      </c>
      <c r="O10" t="str">
        <f t="shared" si="1"/>
        <v>Anna Perez</v>
      </c>
      <c r="P10" s="41">
        <f t="shared" si="2"/>
        <v>80</v>
      </c>
    </row>
    <row r="11" spans="2:18">
      <c r="B11" s="47">
        <v>10477</v>
      </c>
      <c r="C11" s="42">
        <v>45089</v>
      </c>
      <c r="D11" t="s">
        <v>55</v>
      </c>
      <c r="E11" t="s">
        <v>56</v>
      </c>
      <c r="F11" t="s">
        <v>44</v>
      </c>
      <c r="G11" s="43">
        <v>59</v>
      </c>
      <c r="H11" t="s">
        <v>25</v>
      </c>
      <c r="I11" s="20">
        <v>408</v>
      </c>
      <c r="J11">
        <v>80</v>
      </c>
      <c r="K11" s="20">
        <v>12000</v>
      </c>
      <c r="L11" t="s">
        <v>26</v>
      </c>
      <c r="M11" t="s">
        <v>57</v>
      </c>
      <c r="N11" t="str">
        <f t="shared" si="0"/>
        <v>Anna Perez</v>
      </c>
      <c r="O11" t="str">
        <f t="shared" si="1"/>
        <v>Anna Perez</v>
      </c>
      <c r="P11" s="41">
        <f t="shared" si="2"/>
        <v>80</v>
      </c>
    </row>
    <row r="12" spans="2:18">
      <c r="B12" s="47">
        <v>10486</v>
      </c>
      <c r="C12" s="42">
        <v>45091</v>
      </c>
      <c r="D12" t="s">
        <v>58</v>
      </c>
      <c r="E12" t="s">
        <v>59</v>
      </c>
      <c r="F12" t="s">
        <v>44</v>
      </c>
      <c r="G12" s="43">
        <v>48</v>
      </c>
      <c r="H12" t="s">
        <v>60</v>
      </c>
      <c r="I12" s="20">
        <v>409</v>
      </c>
      <c r="J12">
        <v>80</v>
      </c>
      <c r="K12" s="20">
        <v>12000</v>
      </c>
      <c r="L12" t="s">
        <v>26</v>
      </c>
      <c r="M12" t="s">
        <v>61</v>
      </c>
      <c r="N12" t="str">
        <f t="shared" si="0"/>
        <v>Jenna Silva</v>
      </c>
      <c r="O12" t="str">
        <f t="shared" si="1"/>
        <v>Jenna Silva</v>
      </c>
      <c r="P12" s="41">
        <f t="shared" si="2"/>
        <v>80</v>
      </c>
    </row>
    <row r="13" spans="2:18">
      <c r="B13" s="47">
        <v>10490</v>
      </c>
      <c r="C13" s="42">
        <v>45092</v>
      </c>
      <c r="D13" t="s">
        <v>62</v>
      </c>
      <c r="E13" t="s">
        <v>63</v>
      </c>
      <c r="F13" t="s">
        <v>44</v>
      </c>
      <c r="G13" s="43">
        <v>45</v>
      </c>
      <c r="H13" t="s">
        <v>49</v>
      </c>
      <c r="I13" s="20">
        <v>410</v>
      </c>
      <c r="J13">
        <v>80</v>
      </c>
      <c r="K13" s="20">
        <v>12000</v>
      </c>
      <c r="L13" t="s">
        <v>26</v>
      </c>
      <c r="M13" t="s">
        <v>38</v>
      </c>
      <c r="N13" t="str">
        <f t="shared" si="0"/>
        <v>ANNA PEREZ</v>
      </c>
      <c r="O13" t="str">
        <f t="shared" si="1"/>
        <v>Anna Perez</v>
      </c>
      <c r="P13" s="41">
        <f t="shared" si="2"/>
        <v>80</v>
      </c>
    </row>
    <row r="14" spans="2:18">
      <c r="B14" s="47">
        <v>10502</v>
      </c>
      <c r="C14" s="42">
        <v>45094</v>
      </c>
      <c r="D14" t="s">
        <v>64</v>
      </c>
      <c r="E14" t="s">
        <v>65</v>
      </c>
      <c r="F14" t="s">
        <v>44</v>
      </c>
      <c r="G14" s="43">
        <v>56</v>
      </c>
      <c r="H14" t="s">
        <v>53</v>
      </c>
      <c r="I14" s="20">
        <v>411</v>
      </c>
      <c r="J14">
        <v>80</v>
      </c>
      <c r="K14" s="20">
        <v>25600</v>
      </c>
      <c r="L14" t="s">
        <v>26</v>
      </c>
      <c r="M14" t="s">
        <v>38</v>
      </c>
      <c r="N14" t="str">
        <f t="shared" si="0"/>
        <v>ANNA PEREZ</v>
      </c>
      <c r="O14" t="str">
        <f t="shared" si="1"/>
        <v>Anna Perez</v>
      </c>
      <c r="P14" s="41">
        <f t="shared" si="2"/>
        <v>80</v>
      </c>
    </row>
    <row r="15" spans="2:18">
      <c r="B15" s="47">
        <v>10523</v>
      </c>
      <c r="C15" s="42">
        <v>45098</v>
      </c>
      <c r="D15" t="s">
        <v>66</v>
      </c>
      <c r="E15" t="s">
        <v>67</v>
      </c>
      <c r="F15" t="s">
        <v>24</v>
      </c>
      <c r="G15" s="43">
        <v>47</v>
      </c>
      <c r="H15" t="s">
        <v>49</v>
      </c>
      <c r="I15" s="20">
        <v>412</v>
      </c>
      <c r="J15">
        <v>80</v>
      </c>
      <c r="K15" s="20">
        <v>32000</v>
      </c>
      <c r="L15" t="s">
        <v>31</v>
      </c>
      <c r="M15" t="s">
        <v>68</v>
      </c>
      <c r="N15" t="str">
        <f t="shared" si="0"/>
        <v>Remy MONET</v>
      </c>
      <c r="O15" t="str">
        <f t="shared" si="1"/>
        <v>Remy Monet</v>
      </c>
      <c r="P15" s="41">
        <f t="shared" si="2"/>
        <v>80</v>
      </c>
    </row>
    <row r="16" spans="2:18">
      <c r="B16" s="47">
        <v>10525</v>
      </c>
      <c r="C16" s="42">
        <v>45099</v>
      </c>
      <c r="D16" t="s">
        <v>69</v>
      </c>
      <c r="E16" t="s">
        <v>70</v>
      </c>
      <c r="F16" t="s">
        <v>24</v>
      </c>
      <c r="G16" s="43">
        <v>60</v>
      </c>
      <c r="H16" t="s">
        <v>53</v>
      </c>
      <c r="I16" s="20">
        <v>413</v>
      </c>
      <c r="J16">
        <v>79.8</v>
      </c>
      <c r="K16" s="20">
        <v>25536</v>
      </c>
      <c r="L16" t="s">
        <v>31</v>
      </c>
      <c r="M16" t="s">
        <v>71</v>
      </c>
      <c r="N16" t="str">
        <f t="shared" si="0"/>
        <v>REMY MONET</v>
      </c>
      <c r="O16" t="str">
        <f t="shared" si="1"/>
        <v>Remy Monet</v>
      </c>
      <c r="P16" s="41">
        <f t="shared" si="2"/>
        <v>80</v>
      </c>
    </row>
    <row r="17" spans="2:16">
      <c r="B17" s="47">
        <v>10535</v>
      </c>
      <c r="C17" s="42">
        <v>45101</v>
      </c>
      <c r="D17" t="s">
        <v>72</v>
      </c>
      <c r="E17" t="s">
        <v>73</v>
      </c>
      <c r="F17" t="s">
        <v>24</v>
      </c>
      <c r="G17" s="43">
        <v>44</v>
      </c>
      <c r="H17" t="s">
        <v>30</v>
      </c>
      <c r="I17" s="20">
        <v>414</v>
      </c>
      <c r="J17">
        <v>79.599999999999994</v>
      </c>
      <c r="K17" s="20">
        <v>31840</v>
      </c>
      <c r="L17" t="s">
        <v>26</v>
      </c>
      <c r="M17" t="s">
        <v>35</v>
      </c>
      <c r="N17" t="str">
        <f t="shared" si="0"/>
        <v>Anna Perez</v>
      </c>
      <c r="O17" t="str">
        <f t="shared" si="1"/>
        <v>Anna Perez</v>
      </c>
      <c r="P17" s="41">
        <f t="shared" si="2"/>
        <v>80</v>
      </c>
    </row>
    <row r="18" spans="2:16">
      <c r="B18" s="47">
        <v>10461</v>
      </c>
      <c r="C18" s="42">
        <v>45086</v>
      </c>
      <c r="D18" t="s">
        <v>74</v>
      </c>
      <c r="E18" t="s">
        <v>75</v>
      </c>
      <c r="F18" t="s">
        <v>44</v>
      </c>
      <c r="G18" s="43">
        <v>57</v>
      </c>
      <c r="H18" t="s">
        <v>49</v>
      </c>
      <c r="I18" s="20">
        <v>415</v>
      </c>
      <c r="J18">
        <v>76</v>
      </c>
      <c r="K18" s="20">
        <v>30400</v>
      </c>
      <c r="L18" t="s">
        <v>26</v>
      </c>
      <c r="M18" t="s">
        <v>76</v>
      </c>
      <c r="N18" t="str">
        <f t="shared" si="0"/>
        <v>Remy Monet</v>
      </c>
      <c r="O18" t="str">
        <f t="shared" si="1"/>
        <v>Remy Monet</v>
      </c>
      <c r="P18" s="41">
        <f t="shared" si="2"/>
        <v>76</v>
      </c>
    </row>
    <row r="19" spans="2:16">
      <c r="B19" s="47">
        <v>10506</v>
      </c>
      <c r="C19" s="42">
        <v>45095</v>
      </c>
      <c r="D19" t="s">
        <v>77</v>
      </c>
      <c r="E19" t="s">
        <v>78</v>
      </c>
      <c r="F19" t="s">
        <v>24</v>
      </c>
      <c r="G19" s="43">
        <v>56</v>
      </c>
      <c r="H19" t="s">
        <v>25</v>
      </c>
      <c r="I19" s="20">
        <v>416</v>
      </c>
      <c r="J19">
        <v>76</v>
      </c>
      <c r="K19" s="20">
        <v>11400</v>
      </c>
      <c r="L19" t="s">
        <v>26</v>
      </c>
      <c r="M19" t="s">
        <v>35</v>
      </c>
      <c r="N19" t="str">
        <f t="shared" si="0"/>
        <v>Anna Perez</v>
      </c>
      <c r="O19" t="str">
        <f t="shared" si="1"/>
        <v>Anna Perez</v>
      </c>
      <c r="P19" s="41">
        <f t="shared" si="2"/>
        <v>76</v>
      </c>
    </row>
    <row r="20" spans="2:16">
      <c r="B20" s="47">
        <v>10531</v>
      </c>
      <c r="C20" s="42">
        <v>45100</v>
      </c>
      <c r="D20" t="s">
        <v>79</v>
      </c>
      <c r="E20" t="s">
        <v>80</v>
      </c>
      <c r="F20" t="s">
        <v>24</v>
      </c>
      <c r="G20" s="43">
        <v>53</v>
      </c>
      <c r="H20" t="s">
        <v>30</v>
      </c>
      <c r="I20" s="20">
        <v>417</v>
      </c>
      <c r="J20">
        <v>76</v>
      </c>
      <c r="K20" s="20">
        <v>30400</v>
      </c>
      <c r="L20" t="s">
        <v>31</v>
      </c>
      <c r="M20" t="s">
        <v>68</v>
      </c>
      <c r="N20" t="str">
        <f t="shared" si="0"/>
        <v>Remy MONET</v>
      </c>
      <c r="O20" t="str">
        <f t="shared" si="1"/>
        <v>Remy Monet</v>
      </c>
      <c r="P20" s="41">
        <f t="shared" si="2"/>
        <v>76</v>
      </c>
    </row>
    <row r="21" spans="2:16">
      <c r="B21" s="47">
        <v>10536</v>
      </c>
      <c r="C21" s="42">
        <v>45101</v>
      </c>
      <c r="D21" t="s">
        <v>81</v>
      </c>
      <c r="E21" t="s">
        <v>82</v>
      </c>
      <c r="F21" t="s">
        <v>24</v>
      </c>
      <c r="G21" s="43">
        <v>45</v>
      </c>
      <c r="H21" t="s">
        <v>25</v>
      </c>
      <c r="I21" s="20">
        <v>418</v>
      </c>
      <c r="J21">
        <v>76</v>
      </c>
      <c r="K21" s="20">
        <v>11400</v>
      </c>
      <c r="L21" t="s">
        <v>26</v>
      </c>
      <c r="M21" t="s">
        <v>35</v>
      </c>
      <c r="N21" t="str">
        <f t="shared" si="0"/>
        <v>Anna Perez</v>
      </c>
      <c r="O21" t="str">
        <f t="shared" si="1"/>
        <v>Anna Perez</v>
      </c>
      <c r="P21" s="41">
        <f t="shared" si="2"/>
        <v>76</v>
      </c>
    </row>
    <row r="22" spans="2:16">
      <c r="B22" s="47">
        <v>10541</v>
      </c>
      <c r="C22" s="42">
        <v>45102</v>
      </c>
      <c r="D22" t="s">
        <v>83</v>
      </c>
      <c r="E22" t="s">
        <v>84</v>
      </c>
      <c r="F22" t="s">
        <v>24</v>
      </c>
      <c r="G22" s="43">
        <v>68</v>
      </c>
      <c r="H22" t="s">
        <v>30</v>
      </c>
      <c r="I22" s="20">
        <v>419</v>
      </c>
      <c r="J22">
        <v>76</v>
      </c>
      <c r="K22" s="20">
        <v>24320</v>
      </c>
      <c r="L22" t="s">
        <v>26</v>
      </c>
      <c r="M22" t="s">
        <v>46</v>
      </c>
      <c r="N22" t="str">
        <f t="shared" si="0"/>
        <v>TOM Jackson</v>
      </c>
      <c r="O22" t="str">
        <f t="shared" si="1"/>
        <v>Tom Jackson</v>
      </c>
      <c r="P22" s="41">
        <f t="shared" si="2"/>
        <v>76</v>
      </c>
    </row>
    <row r="23" spans="2:16">
      <c r="B23" s="47">
        <v>10546</v>
      </c>
      <c r="C23" s="42">
        <v>45103</v>
      </c>
      <c r="D23" t="s">
        <v>85</v>
      </c>
      <c r="E23" t="s">
        <v>86</v>
      </c>
      <c r="F23" t="s">
        <v>44</v>
      </c>
      <c r="G23" s="43">
        <v>54</v>
      </c>
      <c r="H23" t="s">
        <v>49</v>
      </c>
      <c r="I23" s="20">
        <v>420</v>
      </c>
      <c r="J23">
        <v>76</v>
      </c>
      <c r="K23" s="20">
        <v>24320</v>
      </c>
      <c r="L23" t="s">
        <v>26</v>
      </c>
      <c r="M23" t="s">
        <v>46</v>
      </c>
      <c r="N23" t="str">
        <f t="shared" si="0"/>
        <v>TOM Jackson</v>
      </c>
      <c r="O23" t="str">
        <f t="shared" si="1"/>
        <v>Tom Jackson</v>
      </c>
      <c r="P23" s="41">
        <f t="shared" si="2"/>
        <v>76</v>
      </c>
    </row>
    <row r="24" spans="2:16">
      <c r="B24" s="47">
        <v>10501</v>
      </c>
      <c r="C24" s="42">
        <v>45094</v>
      </c>
      <c r="D24" t="s">
        <v>87</v>
      </c>
      <c r="E24" t="s">
        <v>88</v>
      </c>
      <c r="F24" t="s">
        <v>44</v>
      </c>
      <c r="G24" s="43">
        <v>40</v>
      </c>
      <c r="H24" t="s">
        <v>53</v>
      </c>
      <c r="I24" s="20">
        <v>421</v>
      </c>
      <c r="J24">
        <v>76</v>
      </c>
      <c r="K24" s="20">
        <v>24320</v>
      </c>
      <c r="L24" t="s">
        <v>26</v>
      </c>
      <c r="M24" t="s">
        <v>35</v>
      </c>
      <c r="N24" t="str">
        <f t="shared" si="0"/>
        <v>Anna Perez</v>
      </c>
      <c r="O24" t="str">
        <f t="shared" si="1"/>
        <v>Anna Perez</v>
      </c>
      <c r="P24" s="41">
        <f t="shared" si="2"/>
        <v>76</v>
      </c>
    </row>
    <row r="25" spans="2:16">
      <c r="B25" s="47">
        <v>10456</v>
      </c>
      <c r="C25" s="42">
        <v>45085</v>
      </c>
      <c r="D25" t="s">
        <v>89</v>
      </c>
      <c r="E25" t="s">
        <v>90</v>
      </c>
      <c r="F25" t="s">
        <v>44</v>
      </c>
      <c r="G25" s="43">
        <v>49</v>
      </c>
      <c r="H25" t="s">
        <v>60</v>
      </c>
      <c r="I25" s="20">
        <v>422</v>
      </c>
      <c r="J25">
        <v>75</v>
      </c>
      <c r="K25" s="20">
        <v>24000</v>
      </c>
      <c r="L25" t="s">
        <v>26</v>
      </c>
      <c r="M25" t="s">
        <v>91</v>
      </c>
      <c r="N25" t="str">
        <f t="shared" si="0"/>
        <v>Walter Muller</v>
      </c>
      <c r="O25" t="str">
        <f t="shared" si="1"/>
        <v>Walter Muller</v>
      </c>
      <c r="P25" s="41">
        <f t="shared" si="2"/>
        <v>75</v>
      </c>
    </row>
    <row r="26" spans="2:16">
      <c r="B26" s="47">
        <v>10457</v>
      </c>
      <c r="C26" s="42">
        <v>45085</v>
      </c>
      <c r="D26" t="s">
        <v>92</v>
      </c>
      <c r="E26" t="s">
        <v>93</v>
      </c>
      <c r="F26" t="s">
        <v>44</v>
      </c>
      <c r="G26" s="43">
        <v>49</v>
      </c>
      <c r="H26" t="s">
        <v>60</v>
      </c>
      <c r="I26" s="20">
        <v>423</v>
      </c>
      <c r="J26">
        <v>75</v>
      </c>
      <c r="K26" s="20">
        <v>30000</v>
      </c>
      <c r="L26" t="s">
        <v>26</v>
      </c>
      <c r="M26" t="s">
        <v>71</v>
      </c>
      <c r="N26" t="str">
        <f t="shared" si="0"/>
        <v>REMY MONET</v>
      </c>
      <c r="O26" t="str">
        <f t="shared" si="1"/>
        <v>Remy Monet</v>
      </c>
      <c r="P26" s="41">
        <f t="shared" si="2"/>
        <v>75</v>
      </c>
    </row>
    <row r="27" spans="2:16">
      <c r="B27" s="47">
        <v>10463</v>
      </c>
      <c r="C27" s="42">
        <v>45086</v>
      </c>
      <c r="D27" t="s">
        <v>94</v>
      </c>
      <c r="E27" t="s">
        <v>95</v>
      </c>
      <c r="F27" t="s">
        <v>24</v>
      </c>
      <c r="G27" s="43">
        <v>48</v>
      </c>
      <c r="H27" t="s">
        <v>49</v>
      </c>
      <c r="I27" s="20">
        <v>424</v>
      </c>
      <c r="J27">
        <v>75</v>
      </c>
      <c r="K27" s="20">
        <v>11250</v>
      </c>
      <c r="L27" t="s">
        <v>26</v>
      </c>
      <c r="M27" t="s">
        <v>76</v>
      </c>
      <c r="N27" t="str">
        <f t="shared" si="0"/>
        <v>Remy Monet</v>
      </c>
      <c r="O27" t="str">
        <f t="shared" si="1"/>
        <v>Remy Monet</v>
      </c>
      <c r="P27" s="41">
        <f t="shared" si="2"/>
        <v>75</v>
      </c>
    </row>
    <row r="28" spans="2:16">
      <c r="B28" s="47">
        <v>10468</v>
      </c>
      <c r="C28" s="42">
        <v>45087</v>
      </c>
      <c r="D28" t="s">
        <v>96</v>
      </c>
      <c r="E28" t="s">
        <v>97</v>
      </c>
      <c r="F28" t="s">
        <v>24</v>
      </c>
      <c r="G28" s="43">
        <v>67</v>
      </c>
      <c r="H28" t="s">
        <v>25</v>
      </c>
      <c r="I28" s="20">
        <v>425</v>
      </c>
      <c r="J28">
        <v>75</v>
      </c>
      <c r="K28" s="20">
        <v>11250</v>
      </c>
      <c r="L28" t="s">
        <v>26</v>
      </c>
      <c r="M28" t="s">
        <v>57</v>
      </c>
      <c r="N28" t="str">
        <f t="shared" si="0"/>
        <v>Anna Perez</v>
      </c>
      <c r="O28" t="str">
        <f t="shared" si="1"/>
        <v>Anna Perez</v>
      </c>
      <c r="P28" s="41">
        <f t="shared" si="2"/>
        <v>75</v>
      </c>
    </row>
    <row r="29" spans="2:16">
      <c r="B29" s="47">
        <v>10470</v>
      </c>
      <c r="C29" s="42">
        <v>45088</v>
      </c>
      <c r="D29" t="s">
        <v>98</v>
      </c>
      <c r="E29" t="s">
        <v>99</v>
      </c>
      <c r="F29" t="s">
        <v>44</v>
      </c>
      <c r="G29" s="43">
        <v>59</v>
      </c>
      <c r="H29" t="s">
        <v>25</v>
      </c>
      <c r="I29" s="20">
        <v>426</v>
      </c>
      <c r="J29">
        <v>75</v>
      </c>
      <c r="K29" s="20">
        <v>18750</v>
      </c>
      <c r="L29" t="s">
        <v>26</v>
      </c>
      <c r="M29" t="s">
        <v>57</v>
      </c>
      <c r="N29" t="str">
        <f t="shared" si="0"/>
        <v>Anna Perez</v>
      </c>
      <c r="O29" t="str">
        <f t="shared" si="1"/>
        <v>Anna Perez</v>
      </c>
      <c r="P29" s="41">
        <f t="shared" si="2"/>
        <v>75</v>
      </c>
    </row>
    <row r="30" spans="2:16">
      <c r="B30" s="47">
        <v>10473</v>
      </c>
      <c r="C30" s="42">
        <v>45088</v>
      </c>
      <c r="D30" t="s">
        <v>100</v>
      </c>
      <c r="E30" t="s">
        <v>101</v>
      </c>
      <c r="F30" t="s">
        <v>44</v>
      </c>
      <c r="G30" s="43">
        <v>63</v>
      </c>
      <c r="H30" t="s">
        <v>60</v>
      </c>
      <c r="I30" s="20">
        <v>427</v>
      </c>
      <c r="J30">
        <v>75</v>
      </c>
      <c r="K30" s="20">
        <v>18750</v>
      </c>
      <c r="L30" t="s">
        <v>26</v>
      </c>
      <c r="M30" t="s">
        <v>35</v>
      </c>
      <c r="N30" t="str">
        <f t="shared" si="0"/>
        <v>Anna Perez</v>
      </c>
      <c r="O30" t="str">
        <f t="shared" si="1"/>
        <v>Anna Perez</v>
      </c>
      <c r="P30" s="41">
        <f t="shared" si="2"/>
        <v>75</v>
      </c>
    </row>
    <row r="31" spans="2:16">
      <c r="B31" s="47">
        <v>10478</v>
      </c>
      <c r="C31" s="42">
        <v>45089</v>
      </c>
      <c r="D31" t="s">
        <v>102</v>
      </c>
      <c r="E31" t="s">
        <v>29</v>
      </c>
      <c r="F31" t="s">
        <v>44</v>
      </c>
      <c r="G31" s="43">
        <v>62</v>
      </c>
      <c r="H31" t="s">
        <v>49</v>
      </c>
      <c r="I31" s="20">
        <v>428</v>
      </c>
      <c r="J31">
        <v>75</v>
      </c>
      <c r="K31" s="20">
        <v>18750</v>
      </c>
      <c r="L31" t="s">
        <v>26</v>
      </c>
      <c r="M31" t="s">
        <v>57</v>
      </c>
      <c r="N31" t="str">
        <f t="shared" si="0"/>
        <v>Anna Perez</v>
      </c>
      <c r="O31" t="str">
        <f t="shared" si="1"/>
        <v>Anna Perez</v>
      </c>
      <c r="P31" s="41">
        <f t="shared" si="2"/>
        <v>75</v>
      </c>
    </row>
    <row r="32" spans="2:16">
      <c r="B32" s="47">
        <v>10481</v>
      </c>
      <c r="C32" s="42">
        <v>45090</v>
      </c>
      <c r="D32" t="s">
        <v>103</v>
      </c>
      <c r="E32" t="s">
        <v>104</v>
      </c>
      <c r="F32" t="s">
        <v>44</v>
      </c>
      <c r="G32" s="43">
        <v>67</v>
      </c>
      <c r="H32" t="s">
        <v>53</v>
      </c>
      <c r="I32" s="20">
        <v>429</v>
      </c>
      <c r="J32">
        <v>75</v>
      </c>
      <c r="K32" s="20">
        <v>18750</v>
      </c>
      <c r="L32" t="s">
        <v>26</v>
      </c>
      <c r="M32" t="s">
        <v>57</v>
      </c>
      <c r="N32" t="str">
        <f t="shared" si="0"/>
        <v>Anna Perez</v>
      </c>
      <c r="O32" t="str">
        <f t="shared" si="1"/>
        <v>Anna Perez</v>
      </c>
      <c r="P32" s="41">
        <f t="shared" si="2"/>
        <v>75</v>
      </c>
    </row>
    <row r="33" spans="2:16">
      <c r="B33" s="47">
        <v>10510</v>
      </c>
      <c r="C33" s="42">
        <v>45096</v>
      </c>
      <c r="D33" t="s">
        <v>105</v>
      </c>
      <c r="E33" t="s">
        <v>106</v>
      </c>
      <c r="F33" t="s">
        <v>24</v>
      </c>
      <c r="G33" s="43">
        <v>60</v>
      </c>
      <c r="H33" t="s">
        <v>107</v>
      </c>
      <c r="I33" s="20">
        <v>431</v>
      </c>
      <c r="J33">
        <v>75</v>
      </c>
      <c r="K33" s="20">
        <v>11250</v>
      </c>
      <c r="L33" t="s">
        <v>26</v>
      </c>
      <c r="M33" t="s">
        <v>35</v>
      </c>
      <c r="N33" t="str">
        <f t="shared" si="0"/>
        <v>Anna Perez</v>
      </c>
      <c r="O33" t="str">
        <f t="shared" si="1"/>
        <v>Anna Perez</v>
      </c>
      <c r="P33" s="41">
        <f t="shared" si="2"/>
        <v>75</v>
      </c>
    </row>
    <row r="34" spans="2:16">
      <c r="B34" s="47">
        <v>10529</v>
      </c>
      <c r="C34" s="42">
        <v>45099</v>
      </c>
      <c r="D34" t="s">
        <v>108</v>
      </c>
      <c r="E34" t="s">
        <v>109</v>
      </c>
      <c r="F34" t="s">
        <v>24</v>
      </c>
      <c r="G34" s="43">
        <v>62</v>
      </c>
      <c r="H34" t="s">
        <v>30</v>
      </c>
      <c r="I34" s="20">
        <v>432</v>
      </c>
      <c r="J34">
        <v>73.98</v>
      </c>
      <c r="K34" s="20">
        <v>23673.599999999999</v>
      </c>
      <c r="L34" t="s">
        <v>31</v>
      </c>
      <c r="M34" t="s">
        <v>110</v>
      </c>
      <c r="N34" t="str">
        <f t="shared" si="0"/>
        <v>Remy Monet</v>
      </c>
      <c r="O34" t="str">
        <f t="shared" si="1"/>
        <v>Remy Monet</v>
      </c>
      <c r="P34" s="41">
        <f t="shared" si="2"/>
        <v>74</v>
      </c>
    </row>
    <row r="35" spans="2:16">
      <c r="B35" s="47">
        <v>10476</v>
      </c>
      <c r="C35" s="42">
        <v>45089</v>
      </c>
      <c r="D35" t="s">
        <v>111</v>
      </c>
      <c r="E35" t="s">
        <v>112</v>
      </c>
      <c r="F35" t="s">
        <v>44</v>
      </c>
      <c r="G35" s="43">
        <v>52</v>
      </c>
      <c r="H35" t="s">
        <v>25</v>
      </c>
      <c r="I35" s="20">
        <v>433</v>
      </c>
      <c r="J35">
        <v>70</v>
      </c>
      <c r="K35" s="20">
        <v>17500</v>
      </c>
      <c r="L35" t="s">
        <v>26</v>
      </c>
      <c r="M35" t="s">
        <v>35</v>
      </c>
      <c r="N35" t="str">
        <f t="shared" si="0"/>
        <v>Anna Perez</v>
      </c>
      <c r="O35" t="str">
        <f t="shared" si="1"/>
        <v>Anna Perez</v>
      </c>
      <c r="P35" s="41">
        <f t="shared" si="2"/>
        <v>70</v>
      </c>
    </row>
    <row r="36" spans="2:16">
      <c r="B36" s="47">
        <v>10487</v>
      </c>
      <c r="C36" s="42">
        <v>45091</v>
      </c>
      <c r="D36" t="s">
        <v>113</v>
      </c>
      <c r="E36" t="s">
        <v>114</v>
      </c>
      <c r="F36" t="s">
        <v>44</v>
      </c>
      <c r="G36" s="43">
        <v>41</v>
      </c>
      <c r="H36" t="s">
        <v>60</v>
      </c>
      <c r="I36" s="20">
        <v>434</v>
      </c>
      <c r="J36">
        <v>70</v>
      </c>
      <c r="K36" s="20">
        <v>22400</v>
      </c>
      <c r="L36" t="s">
        <v>26</v>
      </c>
      <c r="M36" t="s">
        <v>115</v>
      </c>
      <c r="N36" t="str">
        <f t="shared" si="0"/>
        <v>Jenna Silva</v>
      </c>
      <c r="O36" t="str">
        <f t="shared" si="1"/>
        <v>Jenna Silva</v>
      </c>
      <c r="P36" s="41">
        <f t="shared" si="2"/>
        <v>70</v>
      </c>
    </row>
    <row r="37" spans="2:16">
      <c r="B37" s="47">
        <v>10509</v>
      </c>
      <c r="C37" s="42">
        <v>45095</v>
      </c>
      <c r="D37" t="s">
        <v>116</v>
      </c>
      <c r="E37" t="s">
        <v>117</v>
      </c>
      <c r="F37" t="s">
        <v>24</v>
      </c>
      <c r="G37" s="43">
        <v>51</v>
      </c>
      <c r="H37" t="s">
        <v>25</v>
      </c>
      <c r="I37" s="20">
        <v>435</v>
      </c>
      <c r="J37">
        <v>70</v>
      </c>
      <c r="K37" s="20">
        <v>22400</v>
      </c>
      <c r="L37" t="s">
        <v>26</v>
      </c>
      <c r="M37" t="s">
        <v>35</v>
      </c>
      <c r="N37" t="str">
        <f t="shared" si="0"/>
        <v>Anna Perez</v>
      </c>
      <c r="O37" t="str">
        <f t="shared" si="1"/>
        <v>Anna Perez</v>
      </c>
      <c r="P37" s="41">
        <f t="shared" si="2"/>
        <v>70</v>
      </c>
    </row>
    <row r="38" spans="2:16">
      <c r="B38" s="47">
        <v>10500</v>
      </c>
      <c r="C38" s="42">
        <v>45094</v>
      </c>
      <c r="D38" t="s">
        <v>118</v>
      </c>
      <c r="E38" t="s">
        <v>119</v>
      </c>
      <c r="F38" t="s">
        <v>44</v>
      </c>
      <c r="G38" s="43">
        <v>54</v>
      </c>
      <c r="H38" t="s">
        <v>53</v>
      </c>
      <c r="I38" s="20">
        <v>436</v>
      </c>
      <c r="J38">
        <v>67</v>
      </c>
      <c r="K38" s="20">
        <v>26800</v>
      </c>
      <c r="L38" t="s">
        <v>26</v>
      </c>
      <c r="M38" t="s">
        <v>35</v>
      </c>
      <c r="N38" t="str">
        <f t="shared" si="0"/>
        <v>Anna Perez</v>
      </c>
      <c r="O38" t="str">
        <f t="shared" si="1"/>
        <v>Anna Perez</v>
      </c>
      <c r="P38" s="41">
        <f t="shared" si="2"/>
        <v>67</v>
      </c>
    </row>
    <row r="39" spans="2:16">
      <c r="B39" s="47">
        <v>10515</v>
      </c>
      <c r="C39" s="42">
        <v>45097</v>
      </c>
      <c r="D39" t="s">
        <v>120</v>
      </c>
      <c r="E39" t="s">
        <v>121</v>
      </c>
      <c r="F39" t="s">
        <v>24</v>
      </c>
      <c r="G39" s="43">
        <v>58</v>
      </c>
      <c r="H39" t="s">
        <v>107</v>
      </c>
      <c r="I39" s="20">
        <v>437</v>
      </c>
      <c r="J39">
        <v>63</v>
      </c>
      <c r="K39" s="20">
        <v>9450</v>
      </c>
      <c r="L39" t="s">
        <v>31</v>
      </c>
      <c r="M39" t="s">
        <v>115</v>
      </c>
      <c r="N39" t="str">
        <f t="shared" si="0"/>
        <v>Jenna Silva</v>
      </c>
      <c r="O39" t="str">
        <f t="shared" si="1"/>
        <v>Jenna Silva</v>
      </c>
      <c r="P39" s="41">
        <f t="shared" si="2"/>
        <v>63</v>
      </c>
    </row>
    <row r="40" spans="2:16">
      <c r="B40" s="47">
        <v>10516</v>
      </c>
      <c r="C40" s="42">
        <v>45097</v>
      </c>
      <c r="D40" t="s">
        <v>122</v>
      </c>
      <c r="E40" t="s">
        <v>123</v>
      </c>
      <c r="F40" t="s">
        <v>24</v>
      </c>
      <c r="G40" s="43">
        <v>55</v>
      </c>
      <c r="H40" t="s">
        <v>107</v>
      </c>
      <c r="I40" s="20">
        <v>438</v>
      </c>
      <c r="J40">
        <v>63</v>
      </c>
      <c r="K40" s="20">
        <v>20160</v>
      </c>
      <c r="L40" t="s">
        <v>31</v>
      </c>
      <c r="M40" t="s">
        <v>115</v>
      </c>
      <c r="N40" t="str">
        <f t="shared" si="0"/>
        <v>Jenna Silva</v>
      </c>
      <c r="O40" t="str">
        <f t="shared" si="1"/>
        <v>Jenna Silva</v>
      </c>
      <c r="P40" s="41">
        <f t="shared" si="2"/>
        <v>63</v>
      </c>
    </row>
    <row r="41" spans="2:16">
      <c r="B41" s="47">
        <v>10483</v>
      </c>
      <c r="C41" s="42">
        <v>45090</v>
      </c>
      <c r="D41" t="s">
        <v>124</v>
      </c>
      <c r="E41" t="s">
        <v>125</v>
      </c>
      <c r="F41" t="s">
        <v>24</v>
      </c>
      <c r="G41" s="43">
        <v>52</v>
      </c>
      <c r="H41" t="s">
        <v>107</v>
      </c>
      <c r="I41" s="20">
        <v>439</v>
      </c>
      <c r="J41">
        <v>63</v>
      </c>
      <c r="K41" s="20">
        <v>9450</v>
      </c>
      <c r="L41" t="s">
        <v>26</v>
      </c>
      <c r="M41" t="s">
        <v>126</v>
      </c>
      <c r="N41" t="str">
        <f t="shared" si="0"/>
        <v>Jenna Silva</v>
      </c>
      <c r="O41" t="str">
        <f t="shared" si="1"/>
        <v>Jenna Silva</v>
      </c>
      <c r="P41" s="41">
        <f t="shared" si="2"/>
        <v>63</v>
      </c>
    </row>
    <row r="42" spans="2:16">
      <c r="B42" s="47">
        <v>10475</v>
      </c>
      <c r="C42" s="42">
        <v>45089</v>
      </c>
      <c r="D42" t="s">
        <v>119</v>
      </c>
      <c r="E42" t="s">
        <v>127</v>
      </c>
      <c r="F42" t="s">
        <v>44</v>
      </c>
      <c r="G42" s="43">
        <v>46</v>
      </c>
      <c r="H42" t="s">
        <v>25</v>
      </c>
      <c r="I42" s="20">
        <v>441</v>
      </c>
      <c r="J42">
        <v>60</v>
      </c>
      <c r="K42" s="20">
        <v>19200</v>
      </c>
      <c r="L42" t="s">
        <v>26</v>
      </c>
      <c r="M42" t="s">
        <v>35</v>
      </c>
      <c r="N42" t="str">
        <f t="shared" si="0"/>
        <v>Anna Perez</v>
      </c>
      <c r="O42" t="str">
        <f t="shared" si="1"/>
        <v>Anna Perez</v>
      </c>
      <c r="P42" s="41">
        <f t="shared" si="2"/>
        <v>60</v>
      </c>
    </row>
    <row r="43" spans="2:16">
      <c r="B43" s="47">
        <v>10480</v>
      </c>
      <c r="C43" s="42">
        <v>45090</v>
      </c>
      <c r="D43" t="s">
        <v>128</v>
      </c>
      <c r="E43" t="s">
        <v>129</v>
      </c>
      <c r="F43" t="s">
        <v>44</v>
      </c>
      <c r="G43" s="43">
        <v>52</v>
      </c>
      <c r="H43" t="s">
        <v>53</v>
      </c>
      <c r="I43" s="20">
        <v>442</v>
      </c>
      <c r="J43">
        <v>60</v>
      </c>
      <c r="K43" s="20">
        <v>15000</v>
      </c>
      <c r="L43" t="s">
        <v>26</v>
      </c>
      <c r="M43" t="s">
        <v>57</v>
      </c>
      <c r="N43" t="str">
        <f t="shared" si="0"/>
        <v>Anna Perez</v>
      </c>
      <c r="O43" t="str">
        <f t="shared" si="1"/>
        <v>Anna Perez</v>
      </c>
      <c r="P43" s="41">
        <f t="shared" si="2"/>
        <v>60</v>
      </c>
    </row>
    <row r="44" spans="2:16">
      <c r="B44" s="47">
        <v>10495</v>
      </c>
      <c r="C44" s="42">
        <v>45093</v>
      </c>
      <c r="D44" t="s">
        <v>130</v>
      </c>
      <c r="E44" t="s">
        <v>131</v>
      </c>
      <c r="F44" t="s">
        <v>44</v>
      </c>
      <c r="G44" s="43">
        <v>61</v>
      </c>
      <c r="H44" t="s">
        <v>60</v>
      </c>
      <c r="I44" s="20">
        <v>443</v>
      </c>
      <c r="J44">
        <v>60</v>
      </c>
      <c r="K44" s="20">
        <v>9000</v>
      </c>
      <c r="L44" t="s">
        <v>26</v>
      </c>
      <c r="M44" t="s">
        <v>35</v>
      </c>
      <c r="N44" t="str">
        <f t="shared" si="0"/>
        <v>Anna Perez</v>
      </c>
      <c r="O44" t="str">
        <f t="shared" si="1"/>
        <v>Anna Perez</v>
      </c>
      <c r="P44" s="41">
        <f t="shared" si="2"/>
        <v>60</v>
      </c>
    </row>
    <row r="45" spans="2:16">
      <c r="B45" s="47">
        <v>10484</v>
      </c>
      <c r="C45" s="42">
        <v>45090</v>
      </c>
      <c r="D45" t="s">
        <v>132</v>
      </c>
      <c r="E45" t="s">
        <v>133</v>
      </c>
      <c r="F45" t="s">
        <v>24</v>
      </c>
      <c r="G45" s="43">
        <v>44</v>
      </c>
      <c r="H45" t="s">
        <v>107</v>
      </c>
      <c r="I45" s="20">
        <v>444</v>
      </c>
      <c r="J45">
        <v>60</v>
      </c>
      <c r="K45" s="20">
        <v>9000</v>
      </c>
      <c r="L45" t="s">
        <v>26</v>
      </c>
      <c r="M45" t="s">
        <v>126</v>
      </c>
      <c r="N45" t="str">
        <f t="shared" si="0"/>
        <v>Jenna Silva</v>
      </c>
      <c r="O45" t="str">
        <f t="shared" si="1"/>
        <v>Jenna Silva</v>
      </c>
      <c r="P45" s="41">
        <f t="shared" si="2"/>
        <v>60</v>
      </c>
    </row>
    <row r="46" spans="2:16">
      <c r="B46" s="47">
        <v>10543</v>
      </c>
      <c r="C46" s="42">
        <v>45102</v>
      </c>
      <c r="D46" t="s">
        <v>134</v>
      </c>
      <c r="E46" t="s">
        <v>135</v>
      </c>
      <c r="F46" t="s">
        <v>24</v>
      </c>
      <c r="G46" s="43">
        <v>55</v>
      </c>
      <c r="H46" t="s">
        <v>45</v>
      </c>
      <c r="I46" s="20">
        <v>445</v>
      </c>
      <c r="J46">
        <v>59.8</v>
      </c>
      <c r="K46" s="20">
        <v>23920</v>
      </c>
      <c r="L46" t="s">
        <v>26</v>
      </c>
      <c r="M46" t="s">
        <v>136</v>
      </c>
      <c r="N46" t="str">
        <f t="shared" si="0"/>
        <v>Tom Jackson</v>
      </c>
      <c r="O46" t="str">
        <f t="shared" si="1"/>
        <v>Tom Jackson</v>
      </c>
      <c r="P46" s="41">
        <f t="shared" si="2"/>
        <v>60</v>
      </c>
    </row>
    <row r="47" spans="2:16">
      <c r="B47" s="47">
        <v>10466</v>
      </c>
      <c r="C47" s="42">
        <v>45087</v>
      </c>
      <c r="D47" t="s">
        <v>137</v>
      </c>
      <c r="E47" t="s">
        <v>138</v>
      </c>
      <c r="F47" t="s">
        <v>44</v>
      </c>
      <c r="G47" s="43">
        <v>37</v>
      </c>
      <c r="H47" t="s">
        <v>25</v>
      </c>
      <c r="I47" s="20">
        <v>446</v>
      </c>
      <c r="J47">
        <v>50</v>
      </c>
      <c r="K47" s="20">
        <v>12500</v>
      </c>
      <c r="L47" t="s">
        <v>26</v>
      </c>
      <c r="M47" t="s">
        <v>57</v>
      </c>
      <c r="N47" t="str">
        <f t="shared" si="0"/>
        <v>Anna Perez</v>
      </c>
      <c r="O47" t="str">
        <f t="shared" si="1"/>
        <v>Anna Perez</v>
      </c>
      <c r="P47" s="41">
        <f t="shared" si="2"/>
        <v>50</v>
      </c>
    </row>
    <row r="48" spans="2:16">
      <c r="B48" s="47">
        <v>10467</v>
      </c>
      <c r="C48" s="42">
        <v>45087</v>
      </c>
      <c r="D48" t="s">
        <v>139</v>
      </c>
      <c r="E48" t="s">
        <v>140</v>
      </c>
      <c r="F48" t="s">
        <v>44</v>
      </c>
      <c r="G48" s="43">
        <v>39</v>
      </c>
      <c r="H48" t="s">
        <v>25</v>
      </c>
      <c r="I48" s="20">
        <v>447</v>
      </c>
      <c r="J48">
        <v>50</v>
      </c>
      <c r="K48" s="20">
        <v>20000</v>
      </c>
      <c r="L48" t="s">
        <v>26</v>
      </c>
      <c r="M48" t="s">
        <v>57</v>
      </c>
      <c r="N48" t="str">
        <f t="shared" si="0"/>
        <v>Anna Perez</v>
      </c>
      <c r="O48" t="str">
        <f t="shared" si="1"/>
        <v>Anna Perez</v>
      </c>
      <c r="P48" s="41">
        <f t="shared" si="2"/>
        <v>50</v>
      </c>
    </row>
    <row r="49" spans="2:16">
      <c r="B49" s="47">
        <v>10532</v>
      </c>
      <c r="C49" s="42">
        <v>45100</v>
      </c>
      <c r="D49" t="s">
        <v>141</v>
      </c>
      <c r="E49" t="s">
        <v>142</v>
      </c>
      <c r="F49" t="s">
        <v>24</v>
      </c>
      <c r="G49" s="43">
        <v>28</v>
      </c>
      <c r="H49" t="s">
        <v>30</v>
      </c>
      <c r="I49" s="20">
        <v>448</v>
      </c>
      <c r="J49">
        <v>45.6</v>
      </c>
      <c r="K49" s="20">
        <v>18240</v>
      </c>
      <c r="L49" t="s">
        <v>31</v>
      </c>
      <c r="M49" t="s">
        <v>115</v>
      </c>
      <c r="N49" t="str">
        <f t="shared" si="0"/>
        <v>Jenna Silva</v>
      </c>
      <c r="O49" t="str">
        <f t="shared" si="1"/>
        <v>Jenna Silva</v>
      </c>
      <c r="P49" s="41">
        <f t="shared" si="2"/>
        <v>46</v>
      </c>
    </row>
    <row r="50" spans="2:16">
      <c r="B50" s="47">
        <v>10533</v>
      </c>
      <c r="C50" s="42">
        <v>45100</v>
      </c>
      <c r="D50" t="s">
        <v>143</v>
      </c>
      <c r="E50" t="s">
        <v>144</v>
      </c>
      <c r="F50" t="s">
        <v>24</v>
      </c>
      <c r="G50" s="43">
        <v>37</v>
      </c>
      <c r="H50" t="s">
        <v>30</v>
      </c>
      <c r="I50" s="20">
        <v>449</v>
      </c>
      <c r="J50">
        <v>45.6</v>
      </c>
      <c r="K50" s="20">
        <v>18240</v>
      </c>
      <c r="L50" t="s">
        <v>31</v>
      </c>
      <c r="M50" t="s">
        <v>115</v>
      </c>
      <c r="N50" t="str">
        <f t="shared" si="0"/>
        <v>Jenna Silva</v>
      </c>
      <c r="O50" t="str">
        <f t="shared" si="1"/>
        <v>Jenna Silva</v>
      </c>
      <c r="P50" s="41">
        <f t="shared" si="2"/>
        <v>46</v>
      </c>
    </row>
    <row r="51" spans="2:16">
      <c r="B51" s="47">
        <v>10527</v>
      </c>
      <c r="C51" s="42">
        <v>45099</v>
      </c>
      <c r="D51" t="s">
        <v>145</v>
      </c>
      <c r="E51" t="s">
        <v>146</v>
      </c>
      <c r="F51" t="s">
        <v>24</v>
      </c>
      <c r="G51" s="43">
        <v>33</v>
      </c>
      <c r="H51" t="s">
        <v>30</v>
      </c>
      <c r="I51" s="20">
        <v>450</v>
      </c>
      <c r="J51">
        <v>45</v>
      </c>
      <c r="K51" s="20">
        <v>18000</v>
      </c>
      <c r="L51" t="s">
        <v>31</v>
      </c>
      <c r="M51" t="s">
        <v>110</v>
      </c>
      <c r="N51" t="str">
        <f t="shared" si="0"/>
        <v>Remy Monet</v>
      </c>
      <c r="O51" t="str">
        <f t="shared" si="1"/>
        <v>Remy Monet</v>
      </c>
      <c r="P51" s="41">
        <f t="shared" si="2"/>
        <v>45</v>
      </c>
    </row>
    <row r="52" spans="2:16">
      <c r="B52" s="47">
        <v>10528</v>
      </c>
      <c r="C52" s="42">
        <v>45099</v>
      </c>
      <c r="D52" t="s">
        <v>147</v>
      </c>
      <c r="E52" t="s">
        <v>148</v>
      </c>
      <c r="F52" t="s">
        <v>24</v>
      </c>
      <c r="G52" s="43">
        <v>49</v>
      </c>
      <c r="H52" t="s">
        <v>30</v>
      </c>
      <c r="I52" s="20">
        <v>451</v>
      </c>
      <c r="J52">
        <v>45</v>
      </c>
      <c r="K52" s="20">
        <v>6750</v>
      </c>
      <c r="L52" t="s">
        <v>31</v>
      </c>
      <c r="M52" t="s">
        <v>110</v>
      </c>
      <c r="N52" t="str">
        <f t="shared" si="0"/>
        <v>Remy Monet</v>
      </c>
      <c r="O52" t="str">
        <f t="shared" si="1"/>
        <v>Remy Monet</v>
      </c>
      <c r="P52" s="41">
        <f t="shared" si="2"/>
        <v>45</v>
      </c>
    </row>
    <row r="53" spans="2:16">
      <c r="B53" s="47">
        <v>10496</v>
      </c>
      <c r="C53" s="42">
        <v>45093</v>
      </c>
      <c r="D53" t="s">
        <v>149</v>
      </c>
      <c r="E53" t="s">
        <v>150</v>
      </c>
      <c r="F53" t="s">
        <v>44</v>
      </c>
      <c r="G53" s="43">
        <v>25</v>
      </c>
      <c r="H53" t="s">
        <v>60</v>
      </c>
      <c r="I53" s="20">
        <v>452</v>
      </c>
      <c r="J53">
        <v>44</v>
      </c>
      <c r="K53" s="20">
        <v>6600</v>
      </c>
      <c r="L53" t="s">
        <v>26</v>
      </c>
      <c r="M53" t="s">
        <v>35</v>
      </c>
      <c r="N53" t="str">
        <f t="shared" si="0"/>
        <v>Anna Perez</v>
      </c>
      <c r="O53" t="str">
        <f t="shared" si="1"/>
        <v>Anna Perez</v>
      </c>
      <c r="P53" s="41">
        <f t="shared" si="2"/>
        <v>44</v>
      </c>
    </row>
    <row r="54" spans="2:16">
      <c r="B54" s="47">
        <v>10498</v>
      </c>
      <c r="C54" s="42">
        <v>45093</v>
      </c>
      <c r="D54" t="s">
        <v>151</v>
      </c>
      <c r="E54" t="s">
        <v>152</v>
      </c>
      <c r="F54" t="s">
        <v>44</v>
      </c>
      <c r="G54" s="43">
        <v>36</v>
      </c>
      <c r="H54" t="s">
        <v>60</v>
      </c>
      <c r="I54" s="20">
        <v>453</v>
      </c>
      <c r="J54">
        <v>44</v>
      </c>
      <c r="K54" s="20">
        <v>6600</v>
      </c>
      <c r="L54" t="s">
        <v>26</v>
      </c>
      <c r="M54" t="s">
        <v>35</v>
      </c>
      <c r="N54" t="str">
        <f t="shared" si="0"/>
        <v>Anna Perez</v>
      </c>
      <c r="O54" t="str">
        <f t="shared" si="1"/>
        <v>Anna Perez</v>
      </c>
      <c r="P54" s="41">
        <f t="shared" si="2"/>
        <v>44</v>
      </c>
    </row>
    <row r="55" spans="2:16">
      <c r="B55" s="47">
        <v>10512</v>
      </c>
      <c r="C55" s="42">
        <v>45096</v>
      </c>
      <c r="D55" t="s">
        <v>153</v>
      </c>
      <c r="E55" t="s">
        <v>154</v>
      </c>
      <c r="F55" t="s">
        <v>24</v>
      </c>
      <c r="G55" s="43">
        <v>37</v>
      </c>
      <c r="H55" t="s">
        <v>107</v>
      </c>
      <c r="I55" s="20">
        <v>454</v>
      </c>
      <c r="J55">
        <v>43</v>
      </c>
      <c r="K55" s="20">
        <v>13760</v>
      </c>
      <c r="L55" t="s">
        <v>26</v>
      </c>
      <c r="M55" t="s">
        <v>115</v>
      </c>
      <c r="N55" t="str">
        <f t="shared" si="0"/>
        <v>Jenna Silva</v>
      </c>
      <c r="O55" t="str">
        <f t="shared" si="1"/>
        <v>Jenna Silva</v>
      </c>
      <c r="P55" s="41">
        <f t="shared" si="2"/>
        <v>43</v>
      </c>
    </row>
    <row r="56" spans="2:16">
      <c r="B56" s="47">
        <v>10513</v>
      </c>
      <c r="C56" s="42">
        <v>45096</v>
      </c>
      <c r="D56" t="s">
        <v>155</v>
      </c>
      <c r="E56" t="s">
        <v>156</v>
      </c>
      <c r="F56" t="s">
        <v>24</v>
      </c>
      <c r="G56" s="43">
        <v>51</v>
      </c>
      <c r="H56" t="s">
        <v>107</v>
      </c>
      <c r="I56" s="20">
        <v>455</v>
      </c>
      <c r="J56">
        <v>42</v>
      </c>
      <c r="K56" s="20">
        <v>10500</v>
      </c>
      <c r="L56" t="s">
        <v>31</v>
      </c>
      <c r="M56" t="s">
        <v>115</v>
      </c>
      <c r="N56" t="str">
        <f t="shared" si="0"/>
        <v>Jenna Silva</v>
      </c>
      <c r="O56" t="str">
        <f t="shared" si="1"/>
        <v>Jenna Silva</v>
      </c>
      <c r="P56" s="41">
        <f t="shared" si="2"/>
        <v>42</v>
      </c>
    </row>
    <row r="57" spans="2:16">
      <c r="B57" s="47">
        <v>10474</v>
      </c>
      <c r="C57" s="42">
        <v>45088</v>
      </c>
      <c r="D57" t="s">
        <v>157</v>
      </c>
      <c r="E57" t="s">
        <v>158</v>
      </c>
      <c r="F57" t="s">
        <v>44</v>
      </c>
      <c r="G57" s="43">
        <v>21</v>
      </c>
      <c r="H57" t="s">
        <v>60</v>
      </c>
      <c r="I57" s="20">
        <v>456</v>
      </c>
      <c r="J57">
        <v>40</v>
      </c>
      <c r="K57" s="20">
        <v>6000</v>
      </c>
      <c r="L57" t="s">
        <v>26</v>
      </c>
      <c r="M57" t="s">
        <v>57</v>
      </c>
      <c r="N57" t="str">
        <f t="shared" si="0"/>
        <v>Anna Perez</v>
      </c>
      <c r="O57" t="str">
        <f t="shared" si="1"/>
        <v>Anna Perez</v>
      </c>
      <c r="P57" s="41">
        <f t="shared" si="2"/>
        <v>40</v>
      </c>
    </row>
    <row r="58" spans="2:16">
      <c r="B58" s="47">
        <v>10479</v>
      </c>
      <c r="C58" s="42">
        <v>45089</v>
      </c>
      <c r="D58" t="s">
        <v>159</v>
      </c>
      <c r="E58" t="s">
        <v>160</v>
      </c>
      <c r="F58" t="s">
        <v>44</v>
      </c>
      <c r="G58" s="43">
        <v>37</v>
      </c>
      <c r="H58" t="s">
        <v>49</v>
      </c>
      <c r="I58" s="20">
        <v>457</v>
      </c>
      <c r="J58">
        <v>40</v>
      </c>
      <c r="K58" s="20">
        <v>10000</v>
      </c>
      <c r="L58" t="s">
        <v>26</v>
      </c>
      <c r="M58" t="s">
        <v>57</v>
      </c>
      <c r="N58" t="str">
        <f t="shared" si="0"/>
        <v>Anna Perez</v>
      </c>
      <c r="O58" t="str">
        <f t="shared" si="1"/>
        <v>Anna Perez</v>
      </c>
      <c r="P58" s="41">
        <f t="shared" si="2"/>
        <v>40</v>
      </c>
    </row>
    <row r="59" spans="2:16">
      <c r="B59" s="47">
        <v>10488</v>
      </c>
      <c r="C59" s="42">
        <v>45091</v>
      </c>
      <c r="D59" t="s">
        <v>161</v>
      </c>
      <c r="E59" t="s">
        <v>162</v>
      </c>
      <c r="F59" t="s">
        <v>44</v>
      </c>
      <c r="G59" s="43">
        <v>24</v>
      </c>
      <c r="H59" t="s">
        <v>60</v>
      </c>
      <c r="I59" s="20">
        <v>458</v>
      </c>
      <c r="J59">
        <v>40</v>
      </c>
      <c r="K59" s="20">
        <v>6000</v>
      </c>
      <c r="L59" t="s">
        <v>26</v>
      </c>
      <c r="M59" t="s">
        <v>115</v>
      </c>
      <c r="N59" t="str">
        <f t="shared" si="0"/>
        <v>Jenna Silva</v>
      </c>
      <c r="O59" t="str">
        <f t="shared" si="1"/>
        <v>Jenna Silva</v>
      </c>
      <c r="P59" s="41">
        <f t="shared" si="2"/>
        <v>40</v>
      </c>
    </row>
    <row r="60" spans="2:16">
      <c r="B60" s="47">
        <v>10526</v>
      </c>
      <c r="C60" s="42">
        <v>45099</v>
      </c>
      <c r="D60" t="s">
        <v>163</v>
      </c>
      <c r="E60" t="s">
        <v>164</v>
      </c>
      <c r="F60" t="s">
        <v>24</v>
      </c>
      <c r="G60" s="43">
        <v>24</v>
      </c>
      <c r="H60" t="s">
        <v>30</v>
      </c>
      <c r="I60" s="20">
        <v>459</v>
      </c>
      <c r="J60">
        <v>39.799999999999997</v>
      </c>
      <c r="K60" s="20">
        <v>15920</v>
      </c>
      <c r="L60" t="s">
        <v>31</v>
      </c>
      <c r="M60" t="s">
        <v>110</v>
      </c>
      <c r="N60" t="str">
        <f t="shared" si="0"/>
        <v>Remy Monet</v>
      </c>
      <c r="O60" t="str">
        <f t="shared" si="1"/>
        <v>Remy Monet</v>
      </c>
      <c r="P60" s="41">
        <f t="shared" si="2"/>
        <v>40</v>
      </c>
    </row>
    <row r="61" spans="2:16">
      <c r="B61" s="47">
        <v>10548</v>
      </c>
      <c r="C61" s="42">
        <v>45103</v>
      </c>
      <c r="D61" t="s">
        <v>165</v>
      </c>
      <c r="E61" t="s">
        <v>166</v>
      </c>
      <c r="F61" t="s">
        <v>44</v>
      </c>
      <c r="G61" s="43">
        <v>21</v>
      </c>
      <c r="H61" t="s">
        <v>45</v>
      </c>
      <c r="I61" s="20">
        <v>460</v>
      </c>
      <c r="J61">
        <v>39.799999999999997</v>
      </c>
      <c r="K61" s="20">
        <v>5970</v>
      </c>
      <c r="L61" t="s">
        <v>26</v>
      </c>
      <c r="M61" t="s">
        <v>136</v>
      </c>
      <c r="N61" t="str">
        <f t="shared" si="0"/>
        <v>Tom Jackson</v>
      </c>
      <c r="O61" t="str">
        <f t="shared" si="1"/>
        <v>Tom Jackson</v>
      </c>
      <c r="P61" s="41">
        <f t="shared" si="2"/>
        <v>40</v>
      </c>
    </row>
    <row r="62" spans="2:16">
      <c r="B62" s="47">
        <v>10508</v>
      </c>
      <c r="C62" s="42">
        <v>45095</v>
      </c>
      <c r="D62" t="s">
        <v>167</v>
      </c>
      <c r="E62" t="s">
        <v>168</v>
      </c>
      <c r="F62" t="s">
        <v>24</v>
      </c>
      <c r="G62" s="43">
        <v>39</v>
      </c>
      <c r="H62" t="s">
        <v>25</v>
      </c>
      <c r="I62" s="20">
        <v>461</v>
      </c>
      <c r="J62">
        <v>39</v>
      </c>
      <c r="K62" s="20">
        <v>5850</v>
      </c>
      <c r="L62" t="s">
        <v>26</v>
      </c>
      <c r="M62" t="s">
        <v>35</v>
      </c>
      <c r="N62" t="str">
        <f t="shared" si="0"/>
        <v>Anna Perez</v>
      </c>
      <c r="O62" t="str">
        <f t="shared" si="1"/>
        <v>Anna Perez</v>
      </c>
      <c r="P62" s="41">
        <f t="shared" si="2"/>
        <v>39</v>
      </c>
    </row>
    <row r="63" spans="2:16">
      <c r="B63" s="47">
        <v>10505</v>
      </c>
      <c r="C63" s="42">
        <v>45095</v>
      </c>
      <c r="D63" t="s">
        <v>169</v>
      </c>
      <c r="E63" t="s">
        <v>142</v>
      </c>
      <c r="F63" t="s">
        <v>24</v>
      </c>
      <c r="G63" s="43">
        <v>35</v>
      </c>
      <c r="H63" t="s">
        <v>25</v>
      </c>
      <c r="I63" s="20">
        <v>463</v>
      </c>
      <c r="J63">
        <v>38</v>
      </c>
      <c r="K63" s="20">
        <v>9500</v>
      </c>
      <c r="L63" t="s">
        <v>26</v>
      </c>
      <c r="M63" t="s">
        <v>35</v>
      </c>
      <c r="N63" t="str">
        <f t="shared" si="0"/>
        <v>Anna Perez</v>
      </c>
      <c r="O63" t="str">
        <f t="shared" si="1"/>
        <v>Anna Perez</v>
      </c>
      <c r="P63" s="41">
        <f t="shared" si="2"/>
        <v>38</v>
      </c>
    </row>
    <row r="64" spans="2:16">
      <c r="B64" s="47">
        <v>10524</v>
      </c>
      <c r="C64" s="42">
        <v>45098</v>
      </c>
      <c r="D64" t="s">
        <v>170</v>
      </c>
      <c r="E64" t="s">
        <v>171</v>
      </c>
      <c r="F64" t="s">
        <v>24</v>
      </c>
      <c r="G64" s="43">
        <v>46</v>
      </c>
      <c r="H64" t="s">
        <v>49</v>
      </c>
      <c r="I64" s="20">
        <v>464</v>
      </c>
      <c r="J64">
        <v>38</v>
      </c>
      <c r="K64" s="20">
        <v>5700</v>
      </c>
      <c r="L64" t="s">
        <v>31</v>
      </c>
      <c r="M64" t="s">
        <v>110</v>
      </c>
      <c r="N64" t="str">
        <f t="shared" si="0"/>
        <v>Remy Monet</v>
      </c>
      <c r="O64" t="str">
        <f t="shared" si="1"/>
        <v>Remy Monet</v>
      </c>
      <c r="P64" s="41">
        <f t="shared" si="2"/>
        <v>38</v>
      </c>
    </row>
    <row r="65" spans="2:16">
      <c r="B65" s="47">
        <v>10459</v>
      </c>
      <c r="C65" s="42">
        <v>45085</v>
      </c>
      <c r="D65" t="s">
        <v>172</v>
      </c>
      <c r="E65" t="s">
        <v>173</v>
      </c>
      <c r="F65" t="s">
        <v>24</v>
      </c>
      <c r="G65" s="43">
        <v>31</v>
      </c>
      <c r="H65" t="s">
        <v>53</v>
      </c>
      <c r="I65" s="20">
        <v>465</v>
      </c>
      <c r="J65">
        <v>38</v>
      </c>
      <c r="K65" s="20">
        <v>5700</v>
      </c>
      <c r="L65" t="s">
        <v>26</v>
      </c>
      <c r="M65" t="s">
        <v>91</v>
      </c>
      <c r="N65" t="str">
        <f t="shared" si="0"/>
        <v>Walter Muller</v>
      </c>
      <c r="O65" t="str">
        <f t="shared" si="1"/>
        <v>Walter Muller</v>
      </c>
      <c r="P65" s="41">
        <f t="shared" si="2"/>
        <v>38</v>
      </c>
    </row>
    <row r="66" spans="2:16">
      <c r="B66" s="47">
        <v>10494</v>
      </c>
      <c r="C66" s="42">
        <v>45092</v>
      </c>
      <c r="D66" t="s">
        <v>174</v>
      </c>
      <c r="E66" t="s">
        <v>175</v>
      </c>
      <c r="F66" t="s">
        <v>44</v>
      </c>
      <c r="G66" s="43">
        <v>23</v>
      </c>
      <c r="H66" t="s">
        <v>60</v>
      </c>
      <c r="I66" s="20">
        <v>466</v>
      </c>
      <c r="J66">
        <v>38</v>
      </c>
      <c r="K66" s="20">
        <v>12160</v>
      </c>
      <c r="L66" t="s">
        <v>26</v>
      </c>
      <c r="M66" t="s">
        <v>35</v>
      </c>
      <c r="N66" t="str">
        <f t="shared" si="0"/>
        <v>Anna Perez</v>
      </c>
      <c r="O66" t="str">
        <f t="shared" si="1"/>
        <v>Anna Perez</v>
      </c>
      <c r="P66" s="41">
        <f t="shared" si="2"/>
        <v>38</v>
      </c>
    </row>
    <row r="67" spans="2:16">
      <c r="B67" s="47">
        <v>10504</v>
      </c>
      <c r="C67" s="42">
        <v>45094</v>
      </c>
      <c r="D67" t="s">
        <v>176</v>
      </c>
      <c r="E67" t="s">
        <v>177</v>
      </c>
      <c r="F67" t="s">
        <v>44</v>
      </c>
      <c r="G67" s="43">
        <v>23</v>
      </c>
      <c r="H67" t="s">
        <v>25</v>
      </c>
      <c r="I67" s="20">
        <v>467</v>
      </c>
      <c r="J67">
        <v>38</v>
      </c>
      <c r="K67" s="20">
        <v>12160</v>
      </c>
      <c r="L67" t="s">
        <v>26</v>
      </c>
      <c r="M67" t="s">
        <v>35</v>
      </c>
      <c r="N67" t="str">
        <f t="shared" ref="N67:N93" si="3">TRIM(M67)</f>
        <v>Anna Perez</v>
      </c>
      <c r="O67" t="str">
        <f t="shared" ref="O67:O93" si="4">PROPER(N67)</f>
        <v>Anna Perez</v>
      </c>
      <c r="P67" s="41">
        <f t="shared" ref="P67:P93" si="5">ROUND(J67,0)</f>
        <v>38</v>
      </c>
    </row>
    <row r="68" spans="2:16">
      <c r="B68" s="47">
        <v>10514</v>
      </c>
      <c r="C68" s="42">
        <v>45096</v>
      </c>
      <c r="D68" t="s">
        <v>178</v>
      </c>
      <c r="E68" t="s">
        <v>179</v>
      </c>
      <c r="F68" t="s">
        <v>24</v>
      </c>
      <c r="G68" s="43">
        <v>21</v>
      </c>
      <c r="H68" t="s">
        <v>107</v>
      </c>
      <c r="I68" s="20">
        <v>468</v>
      </c>
      <c r="J68">
        <v>38</v>
      </c>
      <c r="K68" s="20">
        <v>5700</v>
      </c>
      <c r="L68" t="s">
        <v>31</v>
      </c>
      <c r="M68" t="s">
        <v>115</v>
      </c>
      <c r="N68" t="str">
        <f t="shared" si="3"/>
        <v>Jenna Silva</v>
      </c>
      <c r="O68" t="str">
        <f t="shared" si="4"/>
        <v>Jenna Silva</v>
      </c>
      <c r="P68" s="41">
        <f t="shared" si="5"/>
        <v>38</v>
      </c>
    </row>
    <row r="69" spans="2:16">
      <c r="B69" s="47">
        <v>10539</v>
      </c>
      <c r="C69" s="42">
        <v>45101</v>
      </c>
      <c r="D69" t="s">
        <v>180</v>
      </c>
      <c r="E69" t="s">
        <v>181</v>
      </c>
      <c r="F69" t="s">
        <v>24</v>
      </c>
      <c r="G69" s="43">
        <v>55</v>
      </c>
      <c r="H69" t="s">
        <v>45</v>
      </c>
      <c r="I69" s="20">
        <v>469</v>
      </c>
      <c r="J69">
        <v>38</v>
      </c>
      <c r="K69" s="20">
        <v>12160</v>
      </c>
      <c r="L69" t="s">
        <v>26</v>
      </c>
      <c r="M69" t="s">
        <v>35</v>
      </c>
      <c r="N69" t="str">
        <f t="shared" si="3"/>
        <v>Anna Perez</v>
      </c>
      <c r="O69" t="str">
        <f t="shared" si="4"/>
        <v>Anna Perez</v>
      </c>
      <c r="P69" s="41">
        <f t="shared" si="5"/>
        <v>38</v>
      </c>
    </row>
    <row r="70" spans="2:16">
      <c r="B70" s="47">
        <v>10544</v>
      </c>
      <c r="C70" s="42">
        <v>45102</v>
      </c>
      <c r="D70" t="s">
        <v>182</v>
      </c>
      <c r="E70" t="s">
        <v>183</v>
      </c>
      <c r="F70" t="s">
        <v>24</v>
      </c>
      <c r="G70" s="43">
        <v>43</v>
      </c>
      <c r="H70" t="s">
        <v>30</v>
      </c>
      <c r="I70" s="20">
        <v>470</v>
      </c>
      <c r="J70">
        <v>38</v>
      </c>
      <c r="K70" s="20">
        <v>5700</v>
      </c>
      <c r="L70" t="s">
        <v>26</v>
      </c>
      <c r="M70" t="s">
        <v>136</v>
      </c>
      <c r="N70" t="str">
        <f t="shared" si="3"/>
        <v>Tom Jackson</v>
      </c>
      <c r="O70" t="str">
        <f t="shared" si="4"/>
        <v>Tom Jackson</v>
      </c>
      <c r="P70" s="41">
        <f t="shared" si="5"/>
        <v>38</v>
      </c>
    </row>
    <row r="71" spans="2:16">
      <c r="B71" s="47">
        <v>10549</v>
      </c>
      <c r="C71" s="42">
        <v>45103</v>
      </c>
      <c r="D71" t="s">
        <v>184</v>
      </c>
      <c r="E71" t="s">
        <v>185</v>
      </c>
      <c r="F71" t="s">
        <v>44</v>
      </c>
      <c r="G71" s="43">
        <v>52</v>
      </c>
      <c r="H71" t="s">
        <v>60</v>
      </c>
      <c r="I71" s="20">
        <v>471</v>
      </c>
      <c r="J71">
        <v>38</v>
      </c>
      <c r="K71" s="20">
        <v>15200</v>
      </c>
      <c r="L71" t="s">
        <v>26</v>
      </c>
      <c r="M71" t="s">
        <v>136</v>
      </c>
      <c r="N71" t="str">
        <f t="shared" si="3"/>
        <v>Tom Jackson</v>
      </c>
      <c r="O71" t="str">
        <f t="shared" si="4"/>
        <v>Tom Jackson</v>
      </c>
      <c r="P71" s="41">
        <f t="shared" si="5"/>
        <v>38</v>
      </c>
    </row>
    <row r="72" spans="2:16">
      <c r="B72" s="47">
        <v>10472</v>
      </c>
      <c r="C72" s="42">
        <v>45088</v>
      </c>
      <c r="D72" t="s">
        <v>186</v>
      </c>
      <c r="E72" t="s">
        <v>187</v>
      </c>
      <c r="F72" t="s">
        <v>44</v>
      </c>
      <c r="G72" s="43">
        <v>38</v>
      </c>
      <c r="H72" t="s">
        <v>60</v>
      </c>
      <c r="I72" s="20">
        <v>472</v>
      </c>
      <c r="J72">
        <v>35</v>
      </c>
      <c r="K72" s="20">
        <v>11200</v>
      </c>
      <c r="L72" t="s">
        <v>26</v>
      </c>
      <c r="M72" t="s">
        <v>35</v>
      </c>
      <c r="N72" t="str">
        <f t="shared" si="3"/>
        <v>Anna Perez</v>
      </c>
      <c r="O72" t="str">
        <f t="shared" si="4"/>
        <v>Anna Perez</v>
      </c>
      <c r="P72" s="41">
        <f t="shared" si="5"/>
        <v>35</v>
      </c>
    </row>
    <row r="73" spans="2:16">
      <c r="B73" s="47">
        <v>10499</v>
      </c>
      <c r="C73" s="42">
        <v>45093</v>
      </c>
      <c r="D73" t="s">
        <v>188</v>
      </c>
      <c r="E73" t="s">
        <v>84</v>
      </c>
      <c r="F73" t="s">
        <v>44</v>
      </c>
      <c r="G73" s="43">
        <v>39</v>
      </c>
      <c r="H73" t="s">
        <v>60</v>
      </c>
      <c r="I73" s="20">
        <v>473</v>
      </c>
      <c r="J73">
        <v>33</v>
      </c>
      <c r="K73" s="20">
        <v>4950</v>
      </c>
      <c r="L73" t="s">
        <v>26</v>
      </c>
      <c r="M73" t="s">
        <v>35</v>
      </c>
      <c r="N73" t="str">
        <f t="shared" si="3"/>
        <v>Anna Perez</v>
      </c>
      <c r="O73" t="str">
        <f t="shared" si="4"/>
        <v>Anna Perez</v>
      </c>
      <c r="P73" s="41">
        <f t="shared" si="5"/>
        <v>33</v>
      </c>
    </row>
    <row r="74" spans="2:16">
      <c r="B74" s="47">
        <v>10455</v>
      </c>
      <c r="C74" s="42">
        <v>45085</v>
      </c>
      <c r="D74" t="s">
        <v>189</v>
      </c>
      <c r="E74" t="s">
        <v>190</v>
      </c>
      <c r="F74" t="s">
        <v>24</v>
      </c>
      <c r="G74" s="43">
        <v>31</v>
      </c>
      <c r="H74" t="s">
        <v>45</v>
      </c>
      <c r="I74" s="20">
        <v>474</v>
      </c>
      <c r="J74">
        <v>28</v>
      </c>
      <c r="K74" s="20">
        <v>11200</v>
      </c>
      <c r="L74" t="s">
        <v>26</v>
      </c>
      <c r="M74" t="s">
        <v>191</v>
      </c>
      <c r="N74" t="str">
        <f t="shared" si="3"/>
        <v>Walter Muller</v>
      </c>
      <c r="O74" t="str">
        <f t="shared" si="4"/>
        <v>Walter Muller</v>
      </c>
      <c r="P74" s="41">
        <f t="shared" si="5"/>
        <v>28</v>
      </c>
    </row>
    <row r="75" spans="2:16">
      <c r="B75" s="47">
        <v>10522</v>
      </c>
      <c r="C75" s="42">
        <v>45098</v>
      </c>
      <c r="D75" t="s">
        <v>192</v>
      </c>
      <c r="E75" t="s">
        <v>193</v>
      </c>
      <c r="F75" t="s">
        <v>24</v>
      </c>
      <c r="G75" s="43">
        <v>26</v>
      </c>
      <c r="H75" t="s">
        <v>49</v>
      </c>
      <c r="I75" s="20">
        <v>475</v>
      </c>
      <c r="J75">
        <v>27</v>
      </c>
      <c r="K75" s="20">
        <v>8640</v>
      </c>
      <c r="L75" t="s">
        <v>31</v>
      </c>
      <c r="M75" t="s">
        <v>110</v>
      </c>
      <c r="N75" t="str">
        <f t="shared" si="3"/>
        <v>Remy Monet</v>
      </c>
      <c r="O75" t="str">
        <f t="shared" si="4"/>
        <v>Remy Monet</v>
      </c>
      <c r="P75" s="41">
        <f t="shared" si="5"/>
        <v>27</v>
      </c>
    </row>
    <row r="76" spans="2:16">
      <c r="B76" s="47">
        <v>10452</v>
      </c>
      <c r="C76" s="42">
        <v>45084</v>
      </c>
      <c r="D76" t="s">
        <v>194</v>
      </c>
      <c r="E76" t="s">
        <v>195</v>
      </c>
      <c r="F76" t="s">
        <v>44</v>
      </c>
      <c r="G76" s="43">
        <v>23</v>
      </c>
      <c r="H76" t="s">
        <v>45</v>
      </c>
      <c r="I76" s="20">
        <v>476</v>
      </c>
      <c r="J76">
        <v>25</v>
      </c>
      <c r="K76" s="20">
        <v>3750</v>
      </c>
      <c r="L76" t="s">
        <v>54</v>
      </c>
      <c r="M76" t="s">
        <v>196</v>
      </c>
      <c r="N76" t="str">
        <f t="shared" si="3"/>
        <v>Tom Jackson</v>
      </c>
      <c r="O76" t="str">
        <f t="shared" si="4"/>
        <v>Tom Jackson</v>
      </c>
      <c r="P76" s="41">
        <f t="shared" si="5"/>
        <v>25</v>
      </c>
    </row>
    <row r="77" spans="2:16">
      <c r="B77" s="47">
        <v>10460</v>
      </c>
      <c r="C77" s="42">
        <v>45086</v>
      </c>
      <c r="D77" t="s">
        <v>197</v>
      </c>
      <c r="E77" t="s">
        <v>198</v>
      </c>
      <c r="F77" t="s">
        <v>24</v>
      </c>
      <c r="G77" s="43">
        <v>20</v>
      </c>
      <c r="H77" t="s">
        <v>49</v>
      </c>
      <c r="I77" s="20">
        <v>478</v>
      </c>
      <c r="J77">
        <v>25</v>
      </c>
      <c r="K77" s="20">
        <v>8000</v>
      </c>
      <c r="L77" t="s">
        <v>26</v>
      </c>
      <c r="M77" t="s">
        <v>76</v>
      </c>
      <c r="N77" t="str">
        <f t="shared" si="3"/>
        <v>Remy Monet</v>
      </c>
      <c r="O77" t="str">
        <f t="shared" si="4"/>
        <v>Remy Monet</v>
      </c>
      <c r="P77" s="41">
        <f t="shared" si="5"/>
        <v>25</v>
      </c>
    </row>
    <row r="78" spans="2:16">
      <c r="B78" s="47">
        <v>10462</v>
      </c>
      <c r="C78" s="42">
        <v>45086</v>
      </c>
      <c r="D78" t="s">
        <v>58</v>
      </c>
      <c r="E78" t="s">
        <v>100</v>
      </c>
      <c r="F78" t="s">
        <v>44</v>
      </c>
      <c r="G78" s="43">
        <v>28</v>
      </c>
      <c r="H78" t="s">
        <v>53</v>
      </c>
      <c r="I78" s="20">
        <v>479</v>
      </c>
      <c r="J78">
        <v>25</v>
      </c>
      <c r="K78" s="20">
        <v>10000</v>
      </c>
      <c r="L78" t="s">
        <v>26</v>
      </c>
      <c r="M78" t="s">
        <v>76</v>
      </c>
      <c r="N78" t="str">
        <f t="shared" si="3"/>
        <v>Remy Monet</v>
      </c>
      <c r="O78" t="str">
        <f t="shared" si="4"/>
        <v>Remy Monet</v>
      </c>
      <c r="P78" s="41">
        <f t="shared" si="5"/>
        <v>25</v>
      </c>
    </row>
    <row r="79" spans="2:16">
      <c r="B79" s="47">
        <v>10464</v>
      </c>
      <c r="C79" s="42">
        <v>45086</v>
      </c>
      <c r="D79" t="s">
        <v>199</v>
      </c>
      <c r="E79" t="s">
        <v>200</v>
      </c>
      <c r="F79" t="s">
        <v>44</v>
      </c>
      <c r="G79" s="43">
        <v>32</v>
      </c>
      <c r="H79" t="s">
        <v>53</v>
      </c>
      <c r="I79" s="20">
        <v>480</v>
      </c>
      <c r="J79">
        <v>25</v>
      </c>
      <c r="K79" s="20">
        <v>8000</v>
      </c>
      <c r="L79" t="s">
        <v>26</v>
      </c>
      <c r="M79" t="s">
        <v>110</v>
      </c>
      <c r="N79" t="str">
        <f t="shared" si="3"/>
        <v>Remy Monet</v>
      </c>
      <c r="O79" t="str">
        <f t="shared" si="4"/>
        <v>Remy Monet</v>
      </c>
      <c r="P79" s="41">
        <f t="shared" si="5"/>
        <v>25</v>
      </c>
    </row>
    <row r="80" spans="2:16">
      <c r="B80" s="47">
        <v>10454</v>
      </c>
      <c r="C80" s="42">
        <v>45084</v>
      </c>
      <c r="D80" t="s">
        <v>201</v>
      </c>
      <c r="E80" t="s">
        <v>202</v>
      </c>
      <c r="F80" t="s">
        <v>24</v>
      </c>
      <c r="G80" s="43">
        <v>30</v>
      </c>
      <c r="H80" t="s">
        <v>45</v>
      </c>
      <c r="I80" s="20">
        <v>481</v>
      </c>
      <c r="J80">
        <v>25</v>
      </c>
      <c r="K80" s="20">
        <v>6250</v>
      </c>
      <c r="L80" t="s">
        <v>54</v>
      </c>
      <c r="M80" t="s">
        <v>115</v>
      </c>
      <c r="N80" t="str">
        <f t="shared" si="3"/>
        <v>Jenna Silva</v>
      </c>
      <c r="O80" t="str">
        <f t="shared" si="4"/>
        <v>Jenna Silva</v>
      </c>
      <c r="P80" s="41">
        <f t="shared" si="5"/>
        <v>25</v>
      </c>
    </row>
    <row r="81" spans="2:16">
      <c r="B81" s="47">
        <v>10471</v>
      </c>
      <c r="C81" s="42">
        <v>45088</v>
      </c>
      <c r="D81" t="s">
        <v>203</v>
      </c>
      <c r="E81" t="s">
        <v>204</v>
      </c>
      <c r="F81" t="s">
        <v>24</v>
      </c>
      <c r="G81" s="43">
        <v>23</v>
      </c>
      <c r="H81" t="s">
        <v>25</v>
      </c>
      <c r="I81" s="20">
        <v>482</v>
      </c>
      <c r="J81">
        <v>25</v>
      </c>
      <c r="K81" s="20">
        <v>3750</v>
      </c>
      <c r="L81" t="s">
        <v>26</v>
      </c>
      <c r="M81" t="s">
        <v>57</v>
      </c>
      <c r="N81" t="str">
        <f t="shared" si="3"/>
        <v>Anna Perez</v>
      </c>
      <c r="O81" t="str">
        <f t="shared" si="4"/>
        <v>Anna Perez</v>
      </c>
      <c r="P81" s="41">
        <f t="shared" si="5"/>
        <v>25</v>
      </c>
    </row>
    <row r="82" spans="2:16">
      <c r="B82" s="47">
        <v>10482</v>
      </c>
      <c r="C82" s="42">
        <v>45090</v>
      </c>
      <c r="D82" t="s">
        <v>205</v>
      </c>
      <c r="E82" t="s">
        <v>206</v>
      </c>
      <c r="F82" t="s">
        <v>44</v>
      </c>
      <c r="G82" s="43">
        <v>24</v>
      </c>
      <c r="H82" t="s">
        <v>49</v>
      </c>
      <c r="I82" s="20">
        <v>483</v>
      </c>
      <c r="J82">
        <v>25</v>
      </c>
      <c r="K82" s="20">
        <v>6250</v>
      </c>
      <c r="L82" t="s">
        <v>26</v>
      </c>
      <c r="M82" t="s">
        <v>115</v>
      </c>
      <c r="N82" t="str">
        <f t="shared" si="3"/>
        <v>Jenna Silva</v>
      </c>
      <c r="O82" t="str">
        <f t="shared" si="4"/>
        <v>Jenna Silva</v>
      </c>
      <c r="P82" s="41">
        <f t="shared" si="5"/>
        <v>25</v>
      </c>
    </row>
    <row r="83" spans="2:16">
      <c r="B83" s="47">
        <v>10492</v>
      </c>
      <c r="C83" s="42">
        <v>45092</v>
      </c>
      <c r="D83" t="s">
        <v>207</v>
      </c>
      <c r="E83" t="s">
        <v>208</v>
      </c>
      <c r="F83" t="s">
        <v>44</v>
      </c>
      <c r="G83" s="43">
        <v>38</v>
      </c>
      <c r="H83" t="s">
        <v>209</v>
      </c>
      <c r="I83" s="20">
        <v>485</v>
      </c>
      <c r="J83">
        <v>25</v>
      </c>
      <c r="K83" s="20">
        <v>3750</v>
      </c>
      <c r="L83" t="s">
        <v>26</v>
      </c>
      <c r="M83" t="s">
        <v>35</v>
      </c>
      <c r="N83" t="str">
        <f t="shared" si="3"/>
        <v>Anna Perez</v>
      </c>
      <c r="O83" t="str">
        <f t="shared" si="4"/>
        <v>Anna Perez</v>
      </c>
      <c r="P83" s="41">
        <f t="shared" si="5"/>
        <v>25</v>
      </c>
    </row>
    <row r="84" spans="2:16">
      <c r="B84" s="47">
        <v>10493</v>
      </c>
      <c r="C84" s="42">
        <v>45092</v>
      </c>
      <c r="D84" t="s">
        <v>210</v>
      </c>
      <c r="E84" t="s">
        <v>211</v>
      </c>
      <c r="F84" t="s">
        <v>44</v>
      </c>
      <c r="G84" s="43">
        <v>36</v>
      </c>
      <c r="H84" t="s">
        <v>60</v>
      </c>
      <c r="I84" s="20">
        <v>486</v>
      </c>
      <c r="J84">
        <v>25</v>
      </c>
      <c r="K84" s="20">
        <v>3750</v>
      </c>
      <c r="L84" t="s">
        <v>26</v>
      </c>
      <c r="M84" t="s">
        <v>35</v>
      </c>
      <c r="N84" t="str">
        <f t="shared" si="3"/>
        <v>Anna Perez</v>
      </c>
      <c r="O84" t="str">
        <f t="shared" si="4"/>
        <v>Anna Perez</v>
      </c>
      <c r="P84" s="41">
        <f t="shared" si="5"/>
        <v>25</v>
      </c>
    </row>
    <row r="85" spans="2:16">
      <c r="B85" s="47">
        <v>10497</v>
      </c>
      <c r="C85" s="42">
        <v>45093</v>
      </c>
      <c r="D85" t="s">
        <v>212</v>
      </c>
      <c r="E85" t="s">
        <v>213</v>
      </c>
      <c r="F85" t="s">
        <v>44</v>
      </c>
      <c r="G85" s="43">
        <v>31</v>
      </c>
      <c r="H85" t="s">
        <v>60</v>
      </c>
      <c r="I85" s="20">
        <v>487</v>
      </c>
      <c r="J85">
        <v>25</v>
      </c>
      <c r="K85" s="20">
        <v>8000</v>
      </c>
      <c r="L85" t="s">
        <v>26</v>
      </c>
      <c r="M85" t="s">
        <v>35</v>
      </c>
      <c r="N85" t="str">
        <f t="shared" si="3"/>
        <v>Anna Perez</v>
      </c>
      <c r="O85" t="str">
        <f t="shared" si="4"/>
        <v>Anna Perez</v>
      </c>
      <c r="P85" s="41">
        <f t="shared" si="5"/>
        <v>25</v>
      </c>
    </row>
    <row r="86" spans="2:16">
      <c r="B86" s="47">
        <v>10503</v>
      </c>
      <c r="C86" s="42">
        <v>45094</v>
      </c>
      <c r="D86" t="s">
        <v>214</v>
      </c>
      <c r="E86" t="s">
        <v>48</v>
      </c>
      <c r="F86" t="s">
        <v>44</v>
      </c>
      <c r="G86" s="43">
        <v>33</v>
      </c>
      <c r="H86" t="s">
        <v>25</v>
      </c>
      <c r="I86" s="20">
        <v>488</v>
      </c>
      <c r="J86">
        <v>25</v>
      </c>
      <c r="K86" s="20">
        <v>8000</v>
      </c>
      <c r="L86" t="s">
        <v>26</v>
      </c>
      <c r="M86" t="s">
        <v>35</v>
      </c>
      <c r="N86" t="str">
        <f t="shared" si="3"/>
        <v>Anna Perez</v>
      </c>
      <c r="O86" t="str">
        <f t="shared" si="4"/>
        <v>Anna Perez</v>
      </c>
      <c r="P86" s="41">
        <f t="shared" si="5"/>
        <v>25</v>
      </c>
    </row>
    <row r="87" spans="2:16">
      <c r="B87" s="47">
        <v>10511</v>
      </c>
      <c r="C87" s="42">
        <v>45096</v>
      </c>
      <c r="D87" t="s">
        <v>215</v>
      </c>
      <c r="E87" t="s">
        <v>216</v>
      </c>
      <c r="F87" t="s">
        <v>24</v>
      </c>
      <c r="G87" s="43">
        <v>22</v>
      </c>
      <c r="H87" t="s">
        <v>107</v>
      </c>
      <c r="I87" s="20">
        <v>489</v>
      </c>
      <c r="J87">
        <v>25</v>
      </c>
      <c r="K87" s="20">
        <v>3750</v>
      </c>
      <c r="L87" t="s">
        <v>26</v>
      </c>
      <c r="M87" t="s">
        <v>115</v>
      </c>
      <c r="N87" t="str">
        <f t="shared" si="3"/>
        <v>Jenna Silva</v>
      </c>
      <c r="O87" t="str">
        <f t="shared" si="4"/>
        <v>Jenna Silva</v>
      </c>
      <c r="P87" s="41">
        <f t="shared" si="5"/>
        <v>25</v>
      </c>
    </row>
    <row r="88" spans="2:16">
      <c r="B88" s="47">
        <v>10521</v>
      </c>
      <c r="C88" s="42">
        <v>45098</v>
      </c>
      <c r="D88" t="s">
        <v>217</v>
      </c>
      <c r="E88" t="s">
        <v>158</v>
      </c>
      <c r="F88" t="s">
        <v>24</v>
      </c>
      <c r="G88" s="43">
        <v>26</v>
      </c>
      <c r="H88" t="s">
        <v>49</v>
      </c>
      <c r="I88" s="20">
        <v>490</v>
      </c>
      <c r="J88">
        <v>25</v>
      </c>
      <c r="K88" s="20">
        <v>10000</v>
      </c>
      <c r="L88" t="s">
        <v>31</v>
      </c>
      <c r="M88" t="s">
        <v>110</v>
      </c>
      <c r="N88" t="str">
        <f t="shared" si="3"/>
        <v>Remy Monet</v>
      </c>
      <c r="O88" t="str">
        <f t="shared" si="4"/>
        <v>Remy Monet</v>
      </c>
      <c r="P88" s="41">
        <f t="shared" si="5"/>
        <v>25</v>
      </c>
    </row>
    <row r="89" spans="2:16">
      <c r="B89" s="47">
        <v>10530</v>
      </c>
      <c r="C89" s="42">
        <v>45100</v>
      </c>
      <c r="D89" t="s">
        <v>218</v>
      </c>
      <c r="E89" t="s">
        <v>219</v>
      </c>
      <c r="F89" t="s">
        <v>24</v>
      </c>
      <c r="G89" s="43">
        <v>26</v>
      </c>
      <c r="H89" t="s">
        <v>30</v>
      </c>
      <c r="I89" s="20">
        <v>491</v>
      </c>
      <c r="J89">
        <v>23.56</v>
      </c>
      <c r="K89" s="20">
        <v>7539.2</v>
      </c>
      <c r="L89" t="s">
        <v>31</v>
      </c>
      <c r="M89" t="s">
        <v>110</v>
      </c>
      <c r="N89" t="str">
        <f t="shared" si="3"/>
        <v>Remy Monet</v>
      </c>
      <c r="O89" t="str">
        <f t="shared" si="4"/>
        <v>Remy Monet</v>
      </c>
      <c r="P89" s="41">
        <f t="shared" si="5"/>
        <v>24</v>
      </c>
    </row>
    <row r="90" spans="2:16">
      <c r="B90" s="47">
        <v>10540</v>
      </c>
      <c r="C90" s="42">
        <v>45102</v>
      </c>
      <c r="D90" t="s">
        <v>220</v>
      </c>
      <c r="E90" t="s">
        <v>221</v>
      </c>
      <c r="F90" t="s">
        <v>24</v>
      </c>
      <c r="G90" s="43">
        <v>62</v>
      </c>
      <c r="H90" t="s">
        <v>30</v>
      </c>
      <c r="I90" s="20">
        <v>492</v>
      </c>
      <c r="J90">
        <v>23.56</v>
      </c>
      <c r="K90" s="20">
        <v>5890</v>
      </c>
      <c r="L90" t="s">
        <v>26</v>
      </c>
      <c r="M90" t="s">
        <v>35</v>
      </c>
      <c r="N90" t="str">
        <f t="shared" si="3"/>
        <v>Anna Perez</v>
      </c>
      <c r="O90" t="str">
        <f t="shared" si="4"/>
        <v>Anna Perez</v>
      </c>
      <c r="P90" s="41">
        <f t="shared" si="5"/>
        <v>24</v>
      </c>
    </row>
    <row r="91" spans="2:16">
      <c r="B91" s="47">
        <v>10520</v>
      </c>
      <c r="C91" s="42">
        <v>45098</v>
      </c>
      <c r="D91" t="s">
        <v>222</v>
      </c>
      <c r="E91" t="s">
        <v>223</v>
      </c>
      <c r="F91" t="s">
        <v>24</v>
      </c>
      <c r="G91" s="43">
        <v>26</v>
      </c>
      <c r="H91" t="s">
        <v>49</v>
      </c>
      <c r="I91" s="20">
        <v>493</v>
      </c>
      <c r="J91">
        <v>23</v>
      </c>
      <c r="K91" s="20">
        <v>9200</v>
      </c>
      <c r="L91" t="s">
        <v>31</v>
      </c>
      <c r="M91" t="s">
        <v>110</v>
      </c>
      <c r="N91" t="str">
        <f t="shared" si="3"/>
        <v>Remy Monet</v>
      </c>
      <c r="O91" t="str">
        <f t="shared" si="4"/>
        <v>Remy Monet</v>
      </c>
      <c r="P91" s="41">
        <f t="shared" si="5"/>
        <v>23</v>
      </c>
    </row>
    <row r="92" spans="2:16">
      <c r="B92" s="47">
        <v>10545</v>
      </c>
      <c r="C92" s="42">
        <v>45103</v>
      </c>
      <c r="D92" t="s">
        <v>224</v>
      </c>
      <c r="E92" t="s">
        <v>225</v>
      </c>
      <c r="F92" t="s">
        <v>24</v>
      </c>
      <c r="G92" s="43">
        <v>20</v>
      </c>
      <c r="H92" t="s">
        <v>49</v>
      </c>
      <c r="I92" s="20">
        <v>494</v>
      </c>
      <c r="J92">
        <v>22.04</v>
      </c>
      <c r="K92" s="20">
        <v>8816</v>
      </c>
      <c r="L92" t="s">
        <v>26</v>
      </c>
      <c r="M92" t="s">
        <v>136</v>
      </c>
      <c r="N92" t="str">
        <f t="shared" si="3"/>
        <v>Tom Jackson</v>
      </c>
      <c r="O92" t="str">
        <f t="shared" si="4"/>
        <v>Tom Jackson</v>
      </c>
      <c r="P92" s="41">
        <f t="shared" si="5"/>
        <v>22</v>
      </c>
    </row>
    <row r="93" spans="2:16">
      <c r="B93" s="47">
        <v>10489</v>
      </c>
      <c r="C93" s="42">
        <v>45091</v>
      </c>
      <c r="D93" t="s">
        <v>226</v>
      </c>
      <c r="E93" t="s">
        <v>227</v>
      </c>
      <c r="F93" t="s">
        <v>44</v>
      </c>
      <c r="G93" s="43">
        <v>36</v>
      </c>
      <c r="H93" t="s">
        <v>53</v>
      </c>
      <c r="I93" s="20">
        <v>495</v>
      </c>
      <c r="J93">
        <v>20</v>
      </c>
      <c r="K93" s="20">
        <v>6400</v>
      </c>
      <c r="L93" t="s">
        <v>26</v>
      </c>
      <c r="M93" t="s">
        <v>35</v>
      </c>
      <c r="N93" t="str">
        <f t="shared" si="3"/>
        <v>Anna Perez</v>
      </c>
      <c r="O93" t="str">
        <f t="shared" si="4"/>
        <v>Anna Perez</v>
      </c>
      <c r="P93" s="41">
        <f t="shared" si="5"/>
        <v>20</v>
      </c>
    </row>
    <row r="94" spans="2:16">
      <c r="C94"/>
      <c r="G94"/>
      <c r="I94"/>
      <c r="K94"/>
    </row>
    <row r="95" spans="2:16">
      <c r="C95"/>
      <c r="G95"/>
      <c r="I95"/>
      <c r="L95" s="20"/>
    </row>
    <row r="96" spans="2:16">
      <c r="C96"/>
      <c r="G96"/>
    </row>
    <row r="97" spans="3:12">
      <c r="C97"/>
      <c r="G97"/>
      <c r="I97"/>
    </row>
    <row r="98" spans="3:12">
      <c r="C98"/>
      <c r="G98"/>
      <c r="I98"/>
    </row>
    <row r="99" spans="3:12">
      <c r="C99"/>
      <c r="G99"/>
      <c r="I99"/>
    </row>
    <row r="100" spans="3:12">
      <c r="C100"/>
      <c r="G100"/>
      <c r="I100"/>
      <c r="K100"/>
    </row>
    <row r="102" spans="3:12">
      <c r="L102" s="20"/>
    </row>
  </sheetData>
  <conditionalFormatting sqref="B1:B93 B101:B1048576">
    <cfRule type="duplicateValues" dxfId="18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L5" sqref="L5"/>
    </sheetView>
  </sheetViews>
  <sheetFormatPr defaultColWidth="8.6640625" defaultRowHeight="15.5"/>
  <cols>
    <col min="3" max="3" width="13.75" style="20"/>
    <col min="6" max="6" width="13.75" style="20"/>
  </cols>
  <sheetData>
    <row r="1" spans="1:6" s="72" customFormat="1" ht="22" customHeight="1">
      <c r="A1" s="72" t="s">
        <v>260</v>
      </c>
      <c r="C1" s="73"/>
      <c r="E1" s="72" t="s">
        <v>228</v>
      </c>
      <c r="F1" s="73"/>
    </row>
    <row r="2" spans="1:6">
      <c r="A2" t="s">
        <v>229</v>
      </c>
      <c r="C2" s="20">
        <v>1292563.6000000001</v>
      </c>
      <c r="F2" s="20">
        <f>SUM('Raw Data'!K3:K86)</f>
        <v>1292563.6000000001</v>
      </c>
    </row>
    <row r="3" spans="1:6">
      <c r="A3" t="s">
        <v>230</v>
      </c>
      <c r="C3" s="20">
        <v>1283342.8</v>
      </c>
      <c r="F3" s="20">
        <f>SUM('Raw Data'!K4:K90)</f>
        <v>1283342.8</v>
      </c>
    </row>
    <row r="4" spans="1:6">
      <c r="A4" t="s">
        <v>231</v>
      </c>
      <c r="C4" s="20">
        <f>'Raw Data'!K83</f>
        <v>3750</v>
      </c>
      <c r="F4" s="20">
        <f>SUM('Raw Data'!K83)</f>
        <v>3750</v>
      </c>
    </row>
    <row r="5" spans="1:6">
      <c r="A5" t="s">
        <v>232</v>
      </c>
      <c r="C5" s="20">
        <v>1140234.8</v>
      </c>
      <c r="F5" s="20">
        <f>SUM('Raw Data'!K10:K93)</f>
        <v>1140234.8</v>
      </c>
    </row>
    <row r="6" spans="1:6">
      <c r="A6" t="s">
        <v>45</v>
      </c>
      <c r="C6" s="20">
        <v>1102279.6000000001</v>
      </c>
      <c r="F6" s="20">
        <f>SUM('Raw Data'!K8:K80)</f>
        <v>1102279.6000000001</v>
      </c>
    </row>
    <row r="7" spans="1:6">
      <c r="A7" t="s">
        <v>233</v>
      </c>
      <c r="C7" s="20">
        <v>1160074.8</v>
      </c>
      <c r="F7" s="20">
        <f>SUM('Raw Data'!K9:K92)</f>
        <v>1160074.8</v>
      </c>
    </row>
    <row r="8" spans="1:6">
      <c r="A8" t="s">
        <v>107</v>
      </c>
      <c r="C8" s="20">
        <v>1060389.6000000001</v>
      </c>
      <c r="F8" s="20">
        <f>SUM('Raw Data'!K12:K87)</f>
        <v>1060389.6000000001</v>
      </c>
    </row>
    <row r="11" spans="1:6">
      <c r="A11" t="s">
        <v>234</v>
      </c>
    </row>
    <row r="12" spans="1:6">
      <c r="A12" t="s">
        <v>235</v>
      </c>
      <c r="C12" s="20">
        <v>39278</v>
      </c>
      <c r="F12" s="20">
        <f>SUM('Raw Data'!I4:I91)</f>
        <v>39278</v>
      </c>
    </row>
    <row r="13" spans="1:6">
      <c r="A13" t="s">
        <v>236</v>
      </c>
      <c r="C13" s="20">
        <v>40667</v>
      </c>
      <c r="F13" s="20">
        <f>SUM('Raw Data'!I3:I93)</f>
        <v>40667</v>
      </c>
    </row>
    <row r="14" spans="1:6">
      <c r="A14" t="s">
        <v>237</v>
      </c>
      <c r="C14" s="20">
        <v>31491</v>
      </c>
      <c r="F14" s="20">
        <f>SUM('Raw Data'!I10:I80)</f>
        <v>31491</v>
      </c>
    </row>
    <row r="17" spans="1:6">
      <c r="A17" t="s">
        <v>238</v>
      </c>
    </row>
    <row r="18" spans="1:6">
      <c r="A18" t="s">
        <v>239</v>
      </c>
      <c r="C18" s="20">
        <v>1187374.8</v>
      </c>
      <c r="F18" s="20">
        <f>SUM('Raw Data'!K8:K93)</f>
        <v>1187374.8</v>
      </c>
    </row>
    <row r="19" spans="1:6">
      <c r="A19" t="s">
        <v>240</v>
      </c>
      <c r="C19" s="20">
        <v>1337758.8</v>
      </c>
      <c r="F19" s="20">
        <f>SUM('Raw Data'!K3:K92)</f>
        <v>1337758.8</v>
      </c>
    </row>
    <row r="20" spans="1:6">
      <c r="C20" s="20">
        <f>SUM(C18:C19)</f>
        <v>2525133.6</v>
      </c>
      <c r="F20" s="20">
        <f>SUM('Raw Data'!K3:K93)</f>
        <v>1344158.8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106"/>
  <sheetViews>
    <sheetView topLeftCell="A98" workbookViewId="0">
      <selection activeCell="G103" sqref="G103"/>
    </sheetView>
  </sheetViews>
  <sheetFormatPr defaultColWidth="8.6640625" defaultRowHeight="15.5"/>
  <cols>
    <col min="3" max="3" width="12.58203125" customWidth="1"/>
    <col min="9" max="9" width="12.6640625"/>
    <col min="11" max="11" width="13.1640625" customWidth="1"/>
    <col min="12" max="12" width="10.83203125" customWidth="1"/>
  </cols>
  <sheetData>
    <row r="1" spans="2:16" ht="31">
      <c r="B1" s="21" t="s">
        <v>7</v>
      </c>
      <c r="C1" s="22" t="s">
        <v>8</v>
      </c>
      <c r="D1" s="23" t="s">
        <v>9</v>
      </c>
      <c r="E1" s="23" t="s">
        <v>10</v>
      </c>
      <c r="F1" s="23" t="s">
        <v>11</v>
      </c>
      <c r="G1" s="24" t="s">
        <v>12</v>
      </c>
      <c r="H1" s="23" t="s">
        <v>13</v>
      </c>
      <c r="I1" s="33" t="s">
        <v>14</v>
      </c>
      <c r="J1" s="23" t="s">
        <v>15</v>
      </c>
      <c r="K1" s="33" t="s">
        <v>16</v>
      </c>
      <c r="L1" s="34" t="s">
        <v>17</v>
      </c>
      <c r="M1" s="23" t="s">
        <v>18</v>
      </c>
      <c r="N1" s="23" t="s">
        <v>19</v>
      </c>
      <c r="O1" s="23" t="s">
        <v>20</v>
      </c>
      <c r="P1" s="35" t="s">
        <v>21</v>
      </c>
    </row>
    <row r="2" spans="2:16">
      <c r="B2" s="25">
        <v>10507</v>
      </c>
      <c r="C2" s="26">
        <v>45095</v>
      </c>
      <c r="D2" s="27" t="s">
        <v>22</v>
      </c>
      <c r="E2" s="27" t="s">
        <v>23</v>
      </c>
      <c r="F2" s="27" t="s">
        <v>24</v>
      </c>
      <c r="G2" s="28">
        <v>55</v>
      </c>
      <c r="H2" s="27" t="s">
        <v>25</v>
      </c>
      <c r="I2" s="36">
        <v>400</v>
      </c>
      <c r="J2" s="27">
        <v>91</v>
      </c>
      <c r="K2" s="36">
        <v>36400</v>
      </c>
      <c r="L2" s="27" t="s">
        <v>26</v>
      </c>
      <c r="M2" s="27" t="s">
        <v>27</v>
      </c>
      <c r="N2" s="27" t="s">
        <v>27</v>
      </c>
      <c r="O2" s="27" t="s">
        <v>35</v>
      </c>
      <c r="P2" s="37">
        <v>91</v>
      </c>
    </row>
    <row r="3" spans="2:16">
      <c r="B3" s="29">
        <v>10534</v>
      </c>
      <c r="C3" s="30">
        <v>45100</v>
      </c>
      <c r="D3" s="31" t="s">
        <v>28</v>
      </c>
      <c r="E3" s="31" t="s">
        <v>29</v>
      </c>
      <c r="F3" s="31" t="s">
        <v>24</v>
      </c>
      <c r="G3" s="32">
        <v>60</v>
      </c>
      <c r="H3" s="31" t="s">
        <v>30</v>
      </c>
      <c r="I3" s="38">
        <v>401</v>
      </c>
      <c r="J3" s="31">
        <v>83.6</v>
      </c>
      <c r="K3" s="38">
        <v>33440</v>
      </c>
      <c r="L3" s="31" t="s">
        <v>31</v>
      </c>
      <c r="M3" s="31" t="s">
        <v>32</v>
      </c>
      <c r="N3" s="31" t="s">
        <v>35</v>
      </c>
      <c r="O3" s="31" t="s">
        <v>35</v>
      </c>
      <c r="P3" s="39">
        <v>84</v>
      </c>
    </row>
    <row r="4" spans="2:16">
      <c r="B4" s="25">
        <v>10537</v>
      </c>
      <c r="C4" s="26">
        <v>45101</v>
      </c>
      <c r="D4" s="27" t="s">
        <v>33</v>
      </c>
      <c r="E4" s="27" t="s">
        <v>34</v>
      </c>
      <c r="F4" s="27" t="s">
        <v>24</v>
      </c>
      <c r="G4" s="28">
        <v>58</v>
      </c>
      <c r="H4" s="27" t="s">
        <v>25</v>
      </c>
      <c r="I4" s="36">
        <v>402</v>
      </c>
      <c r="J4" s="27">
        <v>83.6</v>
      </c>
      <c r="K4" s="36">
        <v>26752</v>
      </c>
      <c r="L4" s="27" t="s">
        <v>26</v>
      </c>
      <c r="M4" s="27" t="s">
        <v>35</v>
      </c>
      <c r="N4" s="27" t="s">
        <v>35</v>
      </c>
      <c r="O4" s="27" t="s">
        <v>35</v>
      </c>
      <c r="P4" s="37">
        <v>84</v>
      </c>
    </row>
    <row r="5" spans="2:16">
      <c r="B5" s="29">
        <v>10538</v>
      </c>
      <c r="C5" s="30">
        <v>45101</v>
      </c>
      <c r="D5" s="31" t="s">
        <v>36</v>
      </c>
      <c r="E5" s="31" t="s">
        <v>37</v>
      </c>
      <c r="F5" s="31" t="s">
        <v>24</v>
      </c>
      <c r="G5" s="32">
        <v>49</v>
      </c>
      <c r="H5" s="31" t="s">
        <v>25</v>
      </c>
      <c r="I5" s="38">
        <v>403</v>
      </c>
      <c r="J5" s="31">
        <v>83.6</v>
      </c>
      <c r="K5" s="38">
        <v>26752</v>
      </c>
      <c r="L5" s="31" t="s">
        <v>26</v>
      </c>
      <c r="M5" s="31" t="s">
        <v>38</v>
      </c>
      <c r="N5" s="31" t="s">
        <v>38</v>
      </c>
      <c r="O5" s="31" t="s">
        <v>35</v>
      </c>
      <c r="P5" s="39">
        <v>84</v>
      </c>
    </row>
    <row r="6" spans="2:16">
      <c r="B6" s="25">
        <v>10542</v>
      </c>
      <c r="C6" s="26">
        <v>45102</v>
      </c>
      <c r="D6" s="27" t="s">
        <v>39</v>
      </c>
      <c r="E6" s="27" t="s">
        <v>40</v>
      </c>
      <c r="F6" s="27" t="s">
        <v>24</v>
      </c>
      <c r="G6" s="28">
        <v>42</v>
      </c>
      <c r="H6" s="27" t="s">
        <v>30</v>
      </c>
      <c r="I6" s="36">
        <v>404</v>
      </c>
      <c r="J6" s="27">
        <v>83.6</v>
      </c>
      <c r="K6" s="36">
        <v>33440</v>
      </c>
      <c r="L6" s="27" t="s">
        <v>26</v>
      </c>
      <c r="M6" s="27" t="s">
        <v>41</v>
      </c>
      <c r="N6" s="27" t="s">
        <v>136</v>
      </c>
      <c r="O6" s="27" t="s">
        <v>136</v>
      </c>
      <c r="P6" s="37">
        <v>84</v>
      </c>
    </row>
    <row r="7" spans="2:16">
      <c r="B7" s="29">
        <v>10485</v>
      </c>
      <c r="C7" s="30">
        <v>45091</v>
      </c>
      <c r="D7" s="31" t="s">
        <v>47</v>
      </c>
      <c r="E7" s="31" t="s">
        <v>48</v>
      </c>
      <c r="F7" s="31" t="s">
        <v>24</v>
      </c>
      <c r="G7" s="32">
        <v>51</v>
      </c>
      <c r="H7" s="31" t="s">
        <v>49</v>
      </c>
      <c r="I7" s="38">
        <v>406</v>
      </c>
      <c r="J7" s="31">
        <v>82</v>
      </c>
      <c r="K7" s="38">
        <v>26240</v>
      </c>
      <c r="L7" s="31" t="s">
        <v>26</v>
      </c>
      <c r="M7" s="31" t="s">
        <v>50</v>
      </c>
      <c r="N7" s="31" t="s">
        <v>50</v>
      </c>
      <c r="O7" s="31" t="s">
        <v>115</v>
      </c>
      <c r="P7" s="39">
        <v>82</v>
      </c>
    </row>
    <row r="8" spans="2:16">
      <c r="B8" s="25">
        <v>10523</v>
      </c>
      <c r="C8" s="26">
        <v>45098</v>
      </c>
      <c r="D8" s="27" t="s">
        <v>66</v>
      </c>
      <c r="E8" s="27" t="s">
        <v>67</v>
      </c>
      <c r="F8" s="27" t="s">
        <v>24</v>
      </c>
      <c r="G8" s="28">
        <v>47</v>
      </c>
      <c r="H8" s="27" t="s">
        <v>49</v>
      </c>
      <c r="I8" s="36">
        <v>412</v>
      </c>
      <c r="J8" s="27">
        <v>80</v>
      </c>
      <c r="K8" s="36">
        <v>32000</v>
      </c>
      <c r="L8" s="27" t="s">
        <v>31</v>
      </c>
      <c r="M8" s="27" t="s">
        <v>68</v>
      </c>
      <c r="N8" s="27" t="s">
        <v>241</v>
      </c>
      <c r="O8" s="27" t="s">
        <v>110</v>
      </c>
      <c r="P8" s="37">
        <v>80</v>
      </c>
    </row>
    <row r="9" spans="2:16">
      <c r="B9" s="29">
        <v>10525</v>
      </c>
      <c r="C9" s="30">
        <v>45099</v>
      </c>
      <c r="D9" s="31" t="s">
        <v>69</v>
      </c>
      <c r="E9" s="31" t="s">
        <v>70</v>
      </c>
      <c r="F9" s="31" t="s">
        <v>24</v>
      </c>
      <c r="G9" s="32">
        <v>60</v>
      </c>
      <c r="H9" s="31" t="s">
        <v>53</v>
      </c>
      <c r="I9" s="38">
        <v>413</v>
      </c>
      <c r="J9" s="31">
        <v>79.8</v>
      </c>
      <c r="K9" s="38">
        <v>25536</v>
      </c>
      <c r="L9" s="31" t="s">
        <v>31</v>
      </c>
      <c r="M9" s="31" t="s">
        <v>71</v>
      </c>
      <c r="N9" s="31" t="s">
        <v>71</v>
      </c>
      <c r="O9" s="31" t="s">
        <v>110</v>
      </c>
      <c r="P9" s="39">
        <v>80</v>
      </c>
    </row>
    <row r="10" spans="2:16">
      <c r="B10" s="25">
        <v>10535</v>
      </c>
      <c r="C10" s="26">
        <v>45101</v>
      </c>
      <c r="D10" s="27" t="s">
        <v>72</v>
      </c>
      <c r="E10" s="27" t="s">
        <v>73</v>
      </c>
      <c r="F10" s="27" t="s">
        <v>24</v>
      </c>
      <c r="G10" s="28">
        <v>44</v>
      </c>
      <c r="H10" s="27" t="s">
        <v>30</v>
      </c>
      <c r="I10" s="36">
        <v>414</v>
      </c>
      <c r="J10" s="27">
        <v>79.599999999999994</v>
      </c>
      <c r="K10" s="36">
        <v>31840</v>
      </c>
      <c r="L10" s="27" t="s">
        <v>26</v>
      </c>
      <c r="M10" s="27" t="s">
        <v>35</v>
      </c>
      <c r="N10" s="27" t="s">
        <v>35</v>
      </c>
      <c r="O10" s="27" t="s">
        <v>35</v>
      </c>
      <c r="P10" s="37">
        <v>80</v>
      </c>
    </row>
    <row r="11" spans="2:16">
      <c r="B11" s="29">
        <v>10506</v>
      </c>
      <c r="C11" s="30">
        <v>45095</v>
      </c>
      <c r="D11" s="31" t="s">
        <v>77</v>
      </c>
      <c r="E11" s="31" t="s">
        <v>78</v>
      </c>
      <c r="F11" s="31" t="s">
        <v>24</v>
      </c>
      <c r="G11" s="32">
        <v>56</v>
      </c>
      <c r="H11" s="31" t="s">
        <v>25</v>
      </c>
      <c r="I11" s="38">
        <v>416</v>
      </c>
      <c r="J11" s="31">
        <v>76</v>
      </c>
      <c r="K11" s="38">
        <v>11400</v>
      </c>
      <c r="L11" s="31" t="s">
        <v>26</v>
      </c>
      <c r="M11" s="31" t="s">
        <v>35</v>
      </c>
      <c r="N11" s="31" t="s">
        <v>35</v>
      </c>
      <c r="O11" s="31" t="s">
        <v>35</v>
      </c>
      <c r="P11" s="39">
        <v>76</v>
      </c>
    </row>
    <row r="12" spans="2:16">
      <c r="B12" s="25">
        <v>10531</v>
      </c>
      <c r="C12" s="26">
        <v>45100</v>
      </c>
      <c r="D12" s="27" t="s">
        <v>79</v>
      </c>
      <c r="E12" s="27" t="s">
        <v>80</v>
      </c>
      <c r="F12" s="27" t="s">
        <v>24</v>
      </c>
      <c r="G12" s="28">
        <v>53</v>
      </c>
      <c r="H12" s="27" t="s">
        <v>30</v>
      </c>
      <c r="I12" s="36">
        <v>417</v>
      </c>
      <c r="J12" s="27">
        <v>76</v>
      </c>
      <c r="K12" s="36">
        <v>30400</v>
      </c>
      <c r="L12" s="27" t="s">
        <v>31</v>
      </c>
      <c r="M12" s="27" t="s">
        <v>68</v>
      </c>
      <c r="N12" s="27" t="s">
        <v>241</v>
      </c>
      <c r="O12" s="27" t="s">
        <v>110</v>
      </c>
      <c r="P12" s="37">
        <v>76</v>
      </c>
    </row>
    <row r="13" spans="2:16">
      <c r="B13" s="29">
        <v>10536</v>
      </c>
      <c r="C13" s="30">
        <v>45101</v>
      </c>
      <c r="D13" s="31" t="s">
        <v>81</v>
      </c>
      <c r="E13" s="31" t="s">
        <v>82</v>
      </c>
      <c r="F13" s="31" t="s">
        <v>24</v>
      </c>
      <c r="G13" s="32">
        <v>45</v>
      </c>
      <c r="H13" s="31" t="s">
        <v>25</v>
      </c>
      <c r="I13" s="38">
        <v>418</v>
      </c>
      <c r="J13" s="31">
        <v>76</v>
      </c>
      <c r="K13" s="38">
        <v>11400</v>
      </c>
      <c r="L13" s="31" t="s">
        <v>26</v>
      </c>
      <c r="M13" s="31" t="s">
        <v>35</v>
      </c>
      <c r="N13" s="31" t="s">
        <v>35</v>
      </c>
      <c r="O13" s="31" t="s">
        <v>35</v>
      </c>
      <c r="P13" s="39">
        <v>76</v>
      </c>
    </row>
    <row r="14" spans="2:16">
      <c r="B14" s="25">
        <v>10541</v>
      </c>
      <c r="C14" s="26">
        <v>45102</v>
      </c>
      <c r="D14" s="27" t="s">
        <v>83</v>
      </c>
      <c r="E14" s="27" t="s">
        <v>84</v>
      </c>
      <c r="F14" s="27" t="s">
        <v>24</v>
      </c>
      <c r="G14" s="28">
        <v>68</v>
      </c>
      <c r="H14" s="27" t="s">
        <v>30</v>
      </c>
      <c r="I14" s="36">
        <v>419</v>
      </c>
      <c r="J14" s="27">
        <v>76</v>
      </c>
      <c r="K14" s="36">
        <v>24320</v>
      </c>
      <c r="L14" s="27" t="s">
        <v>26</v>
      </c>
      <c r="M14" s="27" t="s">
        <v>46</v>
      </c>
      <c r="N14" s="27" t="s">
        <v>46</v>
      </c>
      <c r="O14" s="27" t="s">
        <v>136</v>
      </c>
      <c r="P14" s="37">
        <v>76</v>
      </c>
    </row>
    <row r="15" spans="2:16">
      <c r="B15" s="29">
        <v>10463</v>
      </c>
      <c r="C15" s="30">
        <v>45086</v>
      </c>
      <c r="D15" s="31" t="s">
        <v>94</v>
      </c>
      <c r="E15" s="31" t="s">
        <v>95</v>
      </c>
      <c r="F15" s="31" t="s">
        <v>24</v>
      </c>
      <c r="G15" s="32">
        <v>48</v>
      </c>
      <c r="H15" s="31" t="s">
        <v>49</v>
      </c>
      <c r="I15" s="38">
        <v>424</v>
      </c>
      <c r="J15" s="31">
        <v>75</v>
      </c>
      <c r="K15" s="38">
        <v>11250</v>
      </c>
      <c r="L15" s="31" t="s">
        <v>26</v>
      </c>
      <c r="M15" s="31" t="s">
        <v>76</v>
      </c>
      <c r="N15" s="31" t="s">
        <v>110</v>
      </c>
      <c r="O15" s="31" t="s">
        <v>110</v>
      </c>
      <c r="P15" s="39">
        <v>75</v>
      </c>
    </row>
    <row r="16" spans="2:16">
      <c r="B16" s="25">
        <v>10468</v>
      </c>
      <c r="C16" s="26">
        <v>45087</v>
      </c>
      <c r="D16" s="27" t="s">
        <v>96</v>
      </c>
      <c r="E16" s="27" t="s">
        <v>97</v>
      </c>
      <c r="F16" s="27" t="s">
        <v>24</v>
      </c>
      <c r="G16" s="28">
        <v>67</v>
      </c>
      <c r="H16" s="27" t="s">
        <v>25</v>
      </c>
      <c r="I16" s="36">
        <v>425</v>
      </c>
      <c r="J16" s="27">
        <v>75</v>
      </c>
      <c r="K16" s="36">
        <v>11250</v>
      </c>
      <c r="L16" s="27" t="s">
        <v>26</v>
      </c>
      <c r="M16" s="27" t="s">
        <v>57</v>
      </c>
      <c r="N16" s="27" t="s">
        <v>35</v>
      </c>
      <c r="O16" s="27" t="s">
        <v>35</v>
      </c>
      <c r="P16" s="37">
        <v>75</v>
      </c>
    </row>
    <row r="17" spans="2:16">
      <c r="B17" s="29">
        <v>10510</v>
      </c>
      <c r="C17" s="30">
        <v>45096</v>
      </c>
      <c r="D17" s="31" t="s">
        <v>105</v>
      </c>
      <c r="E17" s="31" t="s">
        <v>106</v>
      </c>
      <c r="F17" s="31" t="s">
        <v>24</v>
      </c>
      <c r="G17" s="32">
        <v>60</v>
      </c>
      <c r="H17" s="31" t="s">
        <v>107</v>
      </c>
      <c r="I17" s="38">
        <v>431</v>
      </c>
      <c r="J17" s="31">
        <v>75</v>
      </c>
      <c r="K17" s="38">
        <v>11250</v>
      </c>
      <c r="L17" s="31" t="s">
        <v>26</v>
      </c>
      <c r="M17" s="31" t="s">
        <v>35</v>
      </c>
      <c r="N17" s="31" t="s">
        <v>35</v>
      </c>
      <c r="O17" s="31" t="s">
        <v>35</v>
      </c>
      <c r="P17" s="39">
        <v>75</v>
      </c>
    </row>
    <row r="18" spans="2:16">
      <c r="B18" s="25">
        <v>10529</v>
      </c>
      <c r="C18" s="26">
        <v>45099</v>
      </c>
      <c r="D18" s="27" t="s">
        <v>108</v>
      </c>
      <c r="E18" s="27" t="s">
        <v>109</v>
      </c>
      <c r="F18" s="27" t="s">
        <v>24</v>
      </c>
      <c r="G18" s="28">
        <v>62</v>
      </c>
      <c r="H18" s="27" t="s">
        <v>30</v>
      </c>
      <c r="I18" s="36">
        <v>432</v>
      </c>
      <c r="J18" s="27">
        <v>73.98</v>
      </c>
      <c r="K18" s="36">
        <v>23673.599999999999</v>
      </c>
      <c r="L18" s="27" t="s">
        <v>31</v>
      </c>
      <c r="M18" s="27" t="s">
        <v>110</v>
      </c>
      <c r="N18" s="27" t="s">
        <v>110</v>
      </c>
      <c r="O18" s="27" t="s">
        <v>110</v>
      </c>
      <c r="P18" s="37">
        <v>74</v>
      </c>
    </row>
    <row r="19" spans="2:16">
      <c r="B19" s="29">
        <v>10509</v>
      </c>
      <c r="C19" s="30">
        <v>45095</v>
      </c>
      <c r="D19" s="31" t="s">
        <v>116</v>
      </c>
      <c r="E19" s="31" t="s">
        <v>117</v>
      </c>
      <c r="F19" s="31" t="s">
        <v>24</v>
      </c>
      <c r="G19" s="32">
        <v>51</v>
      </c>
      <c r="H19" s="31" t="s">
        <v>25</v>
      </c>
      <c r="I19" s="38">
        <v>435</v>
      </c>
      <c r="J19" s="31">
        <v>70</v>
      </c>
      <c r="K19" s="38">
        <v>22400</v>
      </c>
      <c r="L19" s="31" t="s">
        <v>26</v>
      </c>
      <c r="M19" s="31" t="s">
        <v>35</v>
      </c>
      <c r="N19" s="31" t="s">
        <v>35</v>
      </c>
      <c r="O19" s="31" t="s">
        <v>35</v>
      </c>
      <c r="P19" s="39">
        <v>70</v>
      </c>
    </row>
    <row r="20" spans="2:16">
      <c r="B20" s="25">
        <v>10515</v>
      </c>
      <c r="C20" s="26">
        <v>45097</v>
      </c>
      <c r="D20" s="27" t="s">
        <v>120</v>
      </c>
      <c r="E20" s="27" t="s">
        <v>121</v>
      </c>
      <c r="F20" s="27" t="s">
        <v>24</v>
      </c>
      <c r="G20" s="28">
        <v>58</v>
      </c>
      <c r="H20" s="27" t="s">
        <v>107</v>
      </c>
      <c r="I20" s="36">
        <v>437</v>
      </c>
      <c r="J20" s="27">
        <v>63</v>
      </c>
      <c r="K20" s="36">
        <v>9450</v>
      </c>
      <c r="L20" s="27" t="s">
        <v>31</v>
      </c>
      <c r="M20" s="27" t="s">
        <v>115</v>
      </c>
      <c r="N20" s="27" t="s">
        <v>115</v>
      </c>
      <c r="O20" s="27" t="s">
        <v>115</v>
      </c>
      <c r="P20" s="37">
        <v>63</v>
      </c>
    </row>
    <row r="21" spans="2:16">
      <c r="B21" s="29">
        <v>10516</v>
      </c>
      <c r="C21" s="30">
        <v>45097</v>
      </c>
      <c r="D21" s="31" t="s">
        <v>122</v>
      </c>
      <c r="E21" s="31" t="s">
        <v>123</v>
      </c>
      <c r="F21" s="31" t="s">
        <v>24</v>
      </c>
      <c r="G21" s="32">
        <v>55</v>
      </c>
      <c r="H21" s="31" t="s">
        <v>107</v>
      </c>
      <c r="I21" s="38">
        <v>438</v>
      </c>
      <c r="J21" s="31">
        <v>63</v>
      </c>
      <c r="K21" s="38">
        <v>20160</v>
      </c>
      <c r="L21" s="31" t="s">
        <v>31</v>
      </c>
      <c r="M21" s="31" t="s">
        <v>115</v>
      </c>
      <c r="N21" s="31" t="s">
        <v>115</v>
      </c>
      <c r="O21" s="31" t="s">
        <v>115</v>
      </c>
      <c r="P21" s="39">
        <v>63</v>
      </c>
    </row>
    <row r="22" spans="2:16">
      <c r="B22" s="25">
        <v>10483</v>
      </c>
      <c r="C22" s="26">
        <v>45090</v>
      </c>
      <c r="D22" s="27" t="s">
        <v>124</v>
      </c>
      <c r="E22" s="27" t="s">
        <v>125</v>
      </c>
      <c r="F22" s="27" t="s">
        <v>24</v>
      </c>
      <c r="G22" s="28">
        <v>52</v>
      </c>
      <c r="H22" s="27" t="s">
        <v>107</v>
      </c>
      <c r="I22" s="36">
        <v>439</v>
      </c>
      <c r="J22" s="27">
        <v>63</v>
      </c>
      <c r="K22" s="36">
        <v>9450</v>
      </c>
      <c r="L22" s="27" t="s">
        <v>26</v>
      </c>
      <c r="M22" s="27" t="s">
        <v>126</v>
      </c>
      <c r="N22" s="27" t="s">
        <v>115</v>
      </c>
      <c r="O22" s="27" t="s">
        <v>115</v>
      </c>
      <c r="P22" s="37">
        <v>63</v>
      </c>
    </row>
    <row r="23" spans="2:16">
      <c r="B23" s="29">
        <v>10484</v>
      </c>
      <c r="C23" s="30">
        <v>45090</v>
      </c>
      <c r="D23" s="31" t="s">
        <v>132</v>
      </c>
      <c r="E23" s="31" t="s">
        <v>133</v>
      </c>
      <c r="F23" s="31" t="s">
        <v>24</v>
      </c>
      <c r="G23" s="32">
        <v>44</v>
      </c>
      <c r="H23" s="31" t="s">
        <v>107</v>
      </c>
      <c r="I23" s="38">
        <v>444</v>
      </c>
      <c r="J23" s="31">
        <v>60</v>
      </c>
      <c r="K23" s="38">
        <v>9000</v>
      </c>
      <c r="L23" s="31" t="s">
        <v>26</v>
      </c>
      <c r="M23" s="31" t="s">
        <v>126</v>
      </c>
      <c r="N23" s="31" t="s">
        <v>115</v>
      </c>
      <c r="O23" s="31" t="s">
        <v>115</v>
      </c>
      <c r="P23" s="39">
        <v>60</v>
      </c>
    </row>
    <row r="24" spans="2:16">
      <c r="B24" s="25">
        <v>10543</v>
      </c>
      <c r="C24" s="26">
        <v>45102</v>
      </c>
      <c r="D24" s="27" t="s">
        <v>134</v>
      </c>
      <c r="E24" s="27" t="s">
        <v>135</v>
      </c>
      <c r="F24" s="27" t="s">
        <v>24</v>
      </c>
      <c r="G24" s="28">
        <v>55</v>
      </c>
      <c r="H24" s="27" t="s">
        <v>45</v>
      </c>
      <c r="I24" s="36">
        <v>445</v>
      </c>
      <c r="J24" s="27">
        <v>59.8</v>
      </c>
      <c r="K24" s="36">
        <v>23920</v>
      </c>
      <c r="L24" s="27" t="s">
        <v>26</v>
      </c>
      <c r="M24" s="27" t="s">
        <v>136</v>
      </c>
      <c r="N24" s="27" t="s">
        <v>136</v>
      </c>
      <c r="O24" s="27" t="s">
        <v>136</v>
      </c>
      <c r="P24" s="37">
        <v>60</v>
      </c>
    </row>
    <row r="25" spans="2:16">
      <c r="B25" s="29">
        <v>10532</v>
      </c>
      <c r="C25" s="30">
        <v>45100</v>
      </c>
      <c r="D25" s="31" t="s">
        <v>141</v>
      </c>
      <c r="E25" s="31" t="s">
        <v>142</v>
      </c>
      <c r="F25" s="31" t="s">
        <v>24</v>
      </c>
      <c r="G25" s="32">
        <v>28</v>
      </c>
      <c r="H25" s="31" t="s">
        <v>30</v>
      </c>
      <c r="I25" s="38">
        <v>448</v>
      </c>
      <c r="J25" s="31">
        <v>45.6</v>
      </c>
      <c r="K25" s="38">
        <v>18240</v>
      </c>
      <c r="L25" s="31" t="s">
        <v>31</v>
      </c>
      <c r="M25" s="31" t="s">
        <v>115</v>
      </c>
      <c r="N25" s="31" t="s">
        <v>115</v>
      </c>
      <c r="O25" s="31" t="s">
        <v>115</v>
      </c>
      <c r="P25" s="39">
        <v>46</v>
      </c>
    </row>
    <row r="26" spans="2:16">
      <c r="B26" s="25">
        <v>10533</v>
      </c>
      <c r="C26" s="26">
        <v>45100</v>
      </c>
      <c r="D26" s="27" t="s">
        <v>143</v>
      </c>
      <c r="E26" s="27" t="s">
        <v>144</v>
      </c>
      <c r="F26" s="27" t="s">
        <v>24</v>
      </c>
      <c r="G26" s="28">
        <v>37</v>
      </c>
      <c r="H26" s="27" t="s">
        <v>30</v>
      </c>
      <c r="I26" s="36">
        <v>449</v>
      </c>
      <c r="J26" s="27">
        <v>45.6</v>
      </c>
      <c r="K26" s="36">
        <v>18240</v>
      </c>
      <c r="L26" s="27" t="s">
        <v>31</v>
      </c>
      <c r="M26" s="27" t="s">
        <v>115</v>
      </c>
      <c r="N26" s="27" t="s">
        <v>115</v>
      </c>
      <c r="O26" s="27" t="s">
        <v>115</v>
      </c>
      <c r="P26" s="37">
        <v>46</v>
      </c>
    </row>
    <row r="27" spans="2:16">
      <c r="B27" s="29">
        <v>10527</v>
      </c>
      <c r="C27" s="30">
        <v>45099</v>
      </c>
      <c r="D27" s="31" t="s">
        <v>145</v>
      </c>
      <c r="E27" s="31" t="s">
        <v>146</v>
      </c>
      <c r="F27" s="31" t="s">
        <v>24</v>
      </c>
      <c r="G27" s="32">
        <v>33</v>
      </c>
      <c r="H27" s="31" t="s">
        <v>30</v>
      </c>
      <c r="I27" s="38">
        <v>450</v>
      </c>
      <c r="J27" s="31">
        <v>45</v>
      </c>
      <c r="K27" s="38">
        <v>18000</v>
      </c>
      <c r="L27" s="31" t="s">
        <v>31</v>
      </c>
      <c r="M27" s="31" t="s">
        <v>110</v>
      </c>
      <c r="N27" s="31" t="s">
        <v>110</v>
      </c>
      <c r="O27" s="31" t="s">
        <v>110</v>
      </c>
      <c r="P27" s="39">
        <v>45</v>
      </c>
    </row>
    <row r="28" spans="2:16">
      <c r="B28" s="25">
        <v>10528</v>
      </c>
      <c r="C28" s="26">
        <v>45099</v>
      </c>
      <c r="D28" s="27" t="s">
        <v>147</v>
      </c>
      <c r="E28" s="27" t="s">
        <v>148</v>
      </c>
      <c r="F28" s="27" t="s">
        <v>24</v>
      </c>
      <c r="G28" s="28">
        <v>49</v>
      </c>
      <c r="H28" s="27" t="s">
        <v>30</v>
      </c>
      <c r="I28" s="36">
        <v>451</v>
      </c>
      <c r="J28" s="27">
        <v>45</v>
      </c>
      <c r="K28" s="36">
        <v>6750</v>
      </c>
      <c r="L28" s="27" t="s">
        <v>31</v>
      </c>
      <c r="M28" s="27" t="s">
        <v>110</v>
      </c>
      <c r="N28" s="27" t="s">
        <v>110</v>
      </c>
      <c r="O28" s="27" t="s">
        <v>110</v>
      </c>
      <c r="P28" s="37">
        <v>45</v>
      </c>
    </row>
    <row r="29" spans="2:16">
      <c r="B29" s="29">
        <v>10512</v>
      </c>
      <c r="C29" s="30">
        <v>45096</v>
      </c>
      <c r="D29" s="31" t="s">
        <v>153</v>
      </c>
      <c r="E29" s="31" t="s">
        <v>154</v>
      </c>
      <c r="F29" s="31" t="s">
        <v>24</v>
      </c>
      <c r="G29" s="32">
        <v>37</v>
      </c>
      <c r="H29" s="31" t="s">
        <v>107</v>
      </c>
      <c r="I29" s="38">
        <v>454</v>
      </c>
      <c r="J29" s="31">
        <v>43</v>
      </c>
      <c r="K29" s="38">
        <v>13760</v>
      </c>
      <c r="L29" s="31" t="s">
        <v>26</v>
      </c>
      <c r="M29" s="31" t="s">
        <v>115</v>
      </c>
      <c r="N29" s="31" t="s">
        <v>115</v>
      </c>
      <c r="O29" s="31" t="s">
        <v>115</v>
      </c>
      <c r="P29" s="39">
        <v>43</v>
      </c>
    </row>
    <row r="30" spans="2:16">
      <c r="B30" s="25">
        <v>10513</v>
      </c>
      <c r="C30" s="26">
        <v>45096</v>
      </c>
      <c r="D30" s="27" t="s">
        <v>155</v>
      </c>
      <c r="E30" s="27" t="s">
        <v>156</v>
      </c>
      <c r="F30" s="27" t="s">
        <v>24</v>
      </c>
      <c r="G30" s="28">
        <v>51</v>
      </c>
      <c r="H30" s="27" t="s">
        <v>107</v>
      </c>
      <c r="I30" s="36">
        <v>455</v>
      </c>
      <c r="J30" s="27">
        <v>42</v>
      </c>
      <c r="K30" s="36">
        <v>10500</v>
      </c>
      <c r="L30" s="27" t="s">
        <v>31</v>
      </c>
      <c r="M30" s="27" t="s">
        <v>115</v>
      </c>
      <c r="N30" s="27" t="s">
        <v>115</v>
      </c>
      <c r="O30" s="27" t="s">
        <v>115</v>
      </c>
      <c r="P30" s="37">
        <v>42</v>
      </c>
    </row>
    <row r="31" spans="2:16">
      <c r="B31" s="29">
        <v>10526</v>
      </c>
      <c r="C31" s="30">
        <v>45099</v>
      </c>
      <c r="D31" s="31" t="s">
        <v>163</v>
      </c>
      <c r="E31" s="31" t="s">
        <v>164</v>
      </c>
      <c r="F31" s="31" t="s">
        <v>24</v>
      </c>
      <c r="G31" s="32">
        <v>24</v>
      </c>
      <c r="H31" s="31" t="s">
        <v>30</v>
      </c>
      <c r="I31" s="38">
        <v>459</v>
      </c>
      <c r="J31" s="31">
        <v>39.799999999999997</v>
      </c>
      <c r="K31" s="38">
        <v>15920</v>
      </c>
      <c r="L31" s="31" t="s">
        <v>31</v>
      </c>
      <c r="M31" s="31" t="s">
        <v>110</v>
      </c>
      <c r="N31" s="31" t="s">
        <v>110</v>
      </c>
      <c r="O31" s="31" t="s">
        <v>110</v>
      </c>
      <c r="P31" s="39">
        <v>40</v>
      </c>
    </row>
    <row r="32" spans="2:16">
      <c r="B32" s="25">
        <v>10508</v>
      </c>
      <c r="C32" s="26">
        <v>45095</v>
      </c>
      <c r="D32" s="27" t="s">
        <v>167</v>
      </c>
      <c r="E32" s="27" t="s">
        <v>168</v>
      </c>
      <c r="F32" s="27" t="s">
        <v>24</v>
      </c>
      <c r="G32" s="28">
        <v>39</v>
      </c>
      <c r="H32" s="27" t="s">
        <v>25</v>
      </c>
      <c r="I32" s="36">
        <v>461</v>
      </c>
      <c r="J32" s="27">
        <v>39</v>
      </c>
      <c r="K32" s="36">
        <v>5850</v>
      </c>
      <c r="L32" s="27" t="s">
        <v>26</v>
      </c>
      <c r="M32" s="27" t="s">
        <v>35</v>
      </c>
      <c r="N32" s="27" t="s">
        <v>35</v>
      </c>
      <c r="O32" s="27" t="s">
        <v>35</v>
      </c>
      <c r="P32" s="37">
        <v>39</v>
      </c>
    </row>
    <row r="33" spans="2:16">
      <c r="B33" s="29">
        <v>10505</v>
      </c>
      <c r="C33" s="30">
        <v>45095</v>
      </c>
      <c r="D33" s="31" t="s">
        <v>169</v>
      </c>
      <c r="E33" s="31" t="s">
        <v>142</v>
      </c>
      <c r="F33" s="31" t="s">
        <v>24</v>
      </c>
      <c r="G33" s="32">
        <v>35</v>
      </c>
      <c r="H33" s="31" t="s">
        <v>25</v>
      </c>
      <c r="I33" s="38">
        <v>463</v>
      </c>
      <c r="J33" s="31">
        <v>38</v>
      </c>
      <c r="K33" s="38">
        <v>9500</v>
      </c>
      <c r="L33" s="31" t="s">
        <v>26</v>
      </c>
      <c r="M33" s="31" t="s">
        <v>35</v>
      </c>
      <c r="N33" s="31" t="s">
        <v>35</v>
      </c>
      <c r="O33" s="31" t="s">
        <v>35</v>
      </c>
      <c r="P33" s="39">
        <v>38</v>
      </c>
    </row>
    <row r="34" spans="2:16">
      <c r="B34" s="25">
        <v>10524</v>
      </c>
      <c r="C34" s="26">
        <v>45098</v>
      </c>
      <c r="D34" s="27" t="s">
        <v>170</v>
      </c>
      <c r="E34" s="27" t="s">
        <v>171</v>
      </c>
      <c r="F34" s="27" t="s">
        <v>24</v>
      </c>
      <c r="G34" s="28">
        <v>46</v>
      </c>
      <c r="H34" s="27" t="s">
        <v>49</v>
      </c>
      <c r="I34" s="36">
        <v>464</v>
      </c>
      <c r="J34" s="27">
        <v>38</v>
      </c>
      <c r="K34" s="36">
        <v>5700</v>
      </c>
      <c r="L34" s="27" t="s">
        <v>31</v>
      </c>
      <c r="M34" s="27" t="s">
        <v>110</v>
      </c>
      <c r="N34" s="27" t="s">
        <v>110</v>
      </c>
      <c r="O34" s="27" t="s">
        <v>110</v>
      </c>
      <c r="P34" s="37">
        <v>38</v>
      </c>
    </row>
    <row r="35" spans="2:16">
      <c r="B35" s="29">
        <v>10459</v>
      </c>
      <c r="C35" s="30">
        <v>45085</v>
      </c>
      <c r="D35" s="31" t="s">
        <v>172</v>
      </c>
      <c r="E35" s="31" t="s">
        <v>173</v>
      </c>
      <c r="F35" s="31" t="s">
        <v>24</v>
      </c>
      <c r="G35" s="32">
        <v>31</v>
      </c>
      <c r="H35" s="31" t="s">
        <v>53</v>
      </c>
      <c r="I35" s="38">
        <v>465</v>
      </c>
      <c r="J35" s="31">
        <v>38</v>
      </c>
      <c r="K35" s="38">
        <v>5700</v>
      </c>
      <c r="L35" s="31" t="s">
        <v>26</v>
      </c>
      <c r="M35" s="31" t="s">
        <v>91</v>
      </c>
      <c r="N35" s="31" t="s">
        <v>91</v>
      </c>
      <c r="O35" s="31" t="s">
        <v>91</v>
      </c>
      <c r="P35" s="39">
        <v>38</v>
      </c>
    </row>
    <row r="36" spans="2:16">
      <c r="B36" s="25">
        <v>10514</v>
      </c>
      <c r="C36" s="26">
        <v>45096</v>
      </c>
      <c r="D36" s="27" t="s">
        <v>178</v>
      </c>
      <c r="E36" s="27" t="s">
        <v>179</v>
      </c>
      <c r="F36" s="27" t="s">
        <v>24</v>
      </c>
      <c r="G36" s="28">
        <v>21</v>
      </c>
      <c r="H36" s="27" t="s">
        <v>107</v>
      </c>
      <c r="I36" s="36">
        <v>468</v>
      </c>
      <c r="J36" s="27">
        <v>38</v>
      </c>
      <c r="K36" s="36">
        <v>5700</v>
      </c>
      <c r="L36" s="27" t="s">
        <v>31</v>
      </c>
      <c r="M36" s="27" t="s">
        <v>115</v>
      </c>
      <c r="N36" s="27" t="s">
        <v>115</v>
      </c>
      <c r="O36" s="27" t="s">
        <v>115</v>
      </c>
      <c r="P36" s="37">
        <v>38</v>
      </c>
    </row>
    <row r="37" spans="2:16">
      <c r="B37" s="29">
        <v>10539</v>
      </c>
      <c r="C37" s="30">
        <v>45101</v>
      </c>
      <c r="D37" s="31" t="s">
        <v>180</v>
      </c>
      <c r="E37" s="31" t="s">
        <v>181</v>
      </c>
      <c r="F37" s="31" t="s">
        <v>24</v>
      </c>
      <c r="G37" s="32">
        <v>55</v>
      </c>
      <c r="H37" s="31" t="s">
        <v>45</v>
      </c>
      <c r="I37" s="38">
        <v>469</v>
      </c>
      <c r="J37" s="31">
        <v>38</v>
      </c>
      <c r="K37" s="38">
        <v>12160</v>
      </c>
      <c r="L37" s="31" t="s">
        <v>26</v>
      </c>
      <c r="M37" s="31" t="s">
        <v>35</v>
      </c>
      <c r="N37" s="31" t="s">
        <v>35</v>
      </c>
      <c r="O37" s="31" t="s">
        <v>35</v>
      </c>
      <c r="P37" s="39">
        <v>38</v>
      </c>
    </row>
    <row r="38" spans="2:16">
      <c r="B38" s="25">
        <v>10544</v>
      </c>
      <c r="C38" s="26">
        <v>45102</v>
      </c>
      <c r="D38" s="27" t="s">
        <v>182</v>
      </c>
      <c r="E38" s="27" t="s">
        <v>183</v>
      </c>
      <c r="F38" s="27" t="s">
        <v>24</v>
      </c>
      <c r="G38" s="28">
        <v>43</v>
      </c>
      <c r="H38" s="27" t="s">
        <v>30</v>
      </c>
      <c r="I38" s="36">
        <v>470</v>
      </c>
      <c r="J38" s="27">
        <v>38</v>
      </c>
      <c r="K38" s="36">
        <v>5700</v>
      </c>
      <c r="L38" s="27" t="s">
        <v>26</v>
      </c>
      <c r="M38" s="27" t="s">
        <v>136</v>
      </c>
      <c r="N38" s="27" t="s">
        <v>136</v>
      </c>
      <c r="O38" s="27" t="s">
        <v>136</v>
      </c>
      <c r="P38" s="37">
        <v>38</v>
      </c>
    </row>
    <row r="39" spans="2:16">
      <c r="B39" s="29">
        <v>10455</v>
      </c>
      <c r="C39" s="30">
        <v>45085</v>
      </c>
      <c r="D39" s="31" t="s">
        <v>189</v>
      </c>
      <c r="E39" s="31" t="s">
        <v>190</v>
      </c>
      <c r="F39" s="31" t="s">
        <v>24</v>
      </c>
      <c r="G39" s="32">
        <v>31</v>
      </c>
      <c r="H39" s="31" t="s">
        <v>45</v>
      </c>
      <c r="I39" s="38">
        <v>474</v>
      </c>
      <c r="J39" s="31">
        <v>28</v>
      </c>
      <c r="K39" s="38">
        <v>11200</v>
      </c>
      <c r="L39" s="31" t="s">
        <v>26</v>
      </c>
      <c r="M39" s="31" t="s">
        <v>191</v>
      </c>
      <c r="N39" s="31" t="s">
        <v>91</v>
      </c>
      <c r="O39" s="31" t="s">
        <v>91</v>
      </c>
      <c r="P39" s="39">
        <v>28</v>
      </c>
    </row>
    <row r="40" spans="2:16">
      <c r="B40" s="25">
        <v>10522</v>
      </c>
      <c r="C40" s="26">
        <v>45098</v>
      </c>
      <c r="D40" s="27" t="s">
        <v>192</v>
      </c>
      <c r="E40" s="27" t="s">
        <v>193</v>
      </c>
      <c r="F40" s="27" t="s">
        <v>24</v>
      </c>
      <c r="G40" s="28">
        <v>26</v>
      </c>
      <c r="H40" s="27" t="s">
        <v>49</v>
      </c>
      <c r="I40" s="36">
        <v>475</v>
      </c>
      <c r="J40" s="27">
        <v>27</v>
      </c>
      <c r="K40" s="36">
        <v>8640</v>
      </c>
      <c r="L40" s="27" t="s">
        <v>31</v>
      </c>
      <c r="M40" s="27" t="s">
        <v>110</v>
      </c>
      <c r="N40" s="27" t="s">
        <v>110</v>
      </c>
      <c r="O40" s="27" t="s">
        <v>110</v>
      </c>
      <c r="P40" s="37">
        <v>27</v>
      </c>
    </row>
    <row r="41" spans="2:16">
      <c r="B41" s="29">
        <v>10460</v>
      </c>
      <c r="C41" s="30">
        <v>45086</v>
      </c>
      <c r="D41" s="31" t="s">
        <v>197</v>
      </c>
      <c r="E41" s="31" t="s">
        <v>198</v>
      </c>
      <c r="F41" s="31" t="s">
        <v>24</v>
      </c>
      <c r="G41" s="32">
        <v>20</v>
      </c>
      <c r="H41" s="31" t="s">
        <v>49</v>
      </c>
      <c r="I41" s="38">
        <v>478</v>
      </c>
      <c r="J41" s="31">
        <v>25</v>
      </c>
      <c r="K41" s="38">
        <v>8000</v>
      </c>
      <c r="L41" s="31" t="s">
        <v>26</v>
      </c>
      <c r="M41" s="31" t="s">
        <v>76</v>
      </c>
      <c r="N41" s="31" t="s">
        <v>110</v>
      </c>
      <c r="O41" s="31" t="s">
        <v>110</v>
      </c>
      <c r="P41" s="39">
        <v>25</v>
      </c>
    </row>
    <row r="42" spans="2:16">
      <c r="B42" s="25">
        <v>10454</v>
      </c>
      <c r="C42" s="26">
        <v>45084</v>
      </c>
      <c r="D42" s="27" t="s">
        <v>201</v>
      </c>
      <c r="E42" s="27" t="s">
        <v>202</v>
      </c>
      <c r="F42" s="27" t="s">
        <v>24</v>
      </c>
      <c r="G42" s="28">
        <v>30</v>
      </c>
      <c r="H42" s="27" t="s">
        <v>45</v>
      </c>
      <c r="I42" s="36">
        <v>481</v>
      </c>
      <c r="J42" s="27">
        <v>25</v>
      </c>
      <c r="K42" s="36">
        <v>6250</v>
      </c>
      <c r="L42" s="27" t="s">
        <v>54</v>
      </c>
      <c r="M42" s="27" t="s">
        <v>115</v>
      </c>
      <c r="N42" s="27" t="s">
        <v>115</v>
      </c>
      <c r="O42" s="27" t="s">
        <v>115</v>
      </c>
      <c r="P42" s="37">
        <v>25</v>
      </c>
    </row>
    <row r="43" spans="2:16">
      <c r="B43" s="29">
        <v>10471</v>
      </c>
      <c r="C43" s="30">
        <v>45088</v>
      </c>
      <c r="D43" s="31" t="s">
        <v>203</v>
      </c>
      <c r="E43" s="31" t="s">
        <v>204</v>
      </c>
      <c r="F43" s="31" t="s">
        <v>24</v>
      </c>
      <c r="G43" s="32">
        <v>23</v>
      </c>
      <c r="H43" s="31" t="s">
        <v>25</v>
      </c>
      <c r="I43" s="38">
        <v>482</v>
      </c>
      <c r="J43" s="31">
        <v>25</v>
      </c>
      <c r="K43" s="38">
        <v>3750</v>
      </c>
      <c r="L43" s="31" t="s">
        <v>26</v>
      </c>
      <c r="M43" s="31" t="s">
        <v>57</v>
      </c>
      <c r="N43" s="31" t="s">
        <v>35</v>
      </c>
      <c r="O43" s="31" t="s">
        <v>35</v>
      </c>
      <c r="P43" s="39">
        <v>25</v>
      </c>
    </row>
    <row r="44" spans="2:16">
      <c r="B44" s="25">
        <v>10511</v>
      </c>
      <c r="C44" s="26">
        <v>45096</v>
      </c>
      <c r="D44" s="27" t="s">
        <v>215</v>
      </c>
      <c r="E44" s="27" t="s">
        <v>216</v>
      </c>
      <c r="F44" s="27" t="s">
        <v>24</v>
      </c>
      <c r="G44" s="28">
        <v>22</v>
      </c>
      <c r="H44" s="27" t="s">
        <v>107</v>
      </c>
      <c r="I44" s="36">
        <v>489</v>
      </c>
      <c r="J44" s="27">
        <v>25</v>
      </c>
      <c r="K44" s="36">
        <v>3750</v>
      </c>
      <c r="L44" s="27" t="s">
        <v>26</v>
      </c>
      <c r="M44" s="27" t="s">
        <v>115</v>
      </c>
      <c r="N44" s="27" t="s">
        <v>115</v>
      </c>
      <c r="O44" s="27" t="s">
        <v>115</v>
      </c>
      <c r="P44" s="37">
        <v>25</v>
      </c>
    </row>
    <row r="45" spans="2:16">
      <c r="B45" s="29">
        <v>10521</v>
      </c>
      <c r="C45" s="30">
        <v>45098</v>
      </c>
      <c r="D45" s="31" t="s">
        <v>217</v>
      </c>
      <c r="E45" s="31" t="s">
        <v>158</v>
      </c>
      <c r="F45" s="31" t="s">
        <v>24</v>
      </c>
      <c r="G45" s="32">
        <v>26</v>
      </c>
      <c r="H45" s="31" t="s">
        <v>49</v>
      </c>
      <c r="I45" s="38">
        <v>490</v>
      </c>
      <c r="J45" s="31">
        <v>25</v>
      </c>
      <c r="K45" s="38">
        <v>10000</v>
      </c>
      <c r="L45" s="31" t="s">
        <v>31</v>
      </c>
      <c r="M45" s="31" t="s">
        <v>110</v>
      </c>
      <c r="N45" s="31" t="s">
        <v>110</v>
      </c>
      <c r="O45" s="31" t="s">
        <v>110</v>
      </c>
      <c r="P45" s="39">
        <v>25</v>
      </c>
    </row>
    <row r="46" spans="2:16">
      <c r="B46" s="25">
        <v>10530</v>
      </c>
      <c r="C46" s="26">
        <v>45100</v>
      </c>
      <c r="D46" s="27" t="s">
        <v>218</v>
      </c>
      <c r="E46" s="27" t="s">
        <v>219</v>
      </c>
      <c r="F46" s="27" t="s">
        <v>24</v>
      </c>
      <c r="G46" s="28">
        <v>26</v>
      </c>
      <c r="H46" s="27" t="s">
        <v>30</v>
      </c>
      <c r="I46" s="36">
        <v>491</v>
      </c>
      <c r="J46" s="27">
        <v>23.56</v>
      </c>
      <c r="K46" s="36">
        <v>7539.2</v>
      </c>
      <c r="L46" s="27" t="s">
        <v>31</v>
      </c>
      <c r="M46" s="27" t="s">
        <v>110</v>
      </c>
      <c r="N46" s="27" t="s">
        <v>110</v>
      </c>
      <c r="O46" s="27" t="s">
        <v>110</v>
      </c>
      <c r="P46" s="37">
        <v>24</v>
      </c>
    </row>
    <row r="47" spans="2:16">
      <c r="B47" s="29">
        <v>10540</v>
      </c>
      <c r="C47" s="30">
        <v>45102</v>
      </c>
      <c r="D47" s="31" t="s">
        <v>220</v>
      </c>
      <c r="E47" s="31" t="s">
        <v>221</v>
      </c>
      <c r="F47" s="31" t="s">
        <v>24</v>
      </c>
      <c r="G47" s="32">
        <v>62</v>
      </c>
      <c r="H47" s="31" t="s">
        <v>30</v>
      </c>
      <c r="I47" s="38">
        <v>492</v>
      </c>
      <c r="J47" s="31">
        <v>23.56</v>
      </c>
      <c r="K47" s="38">
        <v>5890</v>
      </c>
      <c r="L47" s="31" t="s">
        <v>26</v>
      </c>
      <c r="M47" s="31" t="s">
        <v>35</v>
      </c>
      <c r="N47" s="31" t="s">
        <v>35</v>
      </c>
      <c r="O47" s="31" t="s">
        <v>35</v>
      </c>
      <c r="P47" s="39">
        <v>24</v>
      </c>
    </row>
    <row r="48" spans="2:16">
      <c r="B48" s="25">
        <v>10520</v>
      </c>
      <c r="C48" s="26">
        <v>45098</v>
      </c>
      <c r="D48" s="27" t="s">
        <v>222</v>
      </c>
      <c r="E48" s="27" t="s">
        <v>223</v>
      </c>
      <c r="F48" s="27" t="s">
        <v>24</v>
      </c>
      <c r="G48" s="28">
        <v>26</v>
      </c>
      <c r="H48" s="27" t="s">
        <v>49</v>
      </c>
      <c r="I48" s="36">
        <v>493</v>
      </c>
      <c r="J48" s="27">
        <v>23</v>
      </c>
      <c r="K48" s="36">
        <v>9200</v>
      </c>
      <c r="L48" s="27" t="s">
        <v>31</v>
      </c>
      <c r="M48" s="27" t="s">
        <v>110</v>
      </c>
      <c r="N48" s="27" t="s">
        <v>110</v>
      </c>
      <c r="O48" s="27" t="s">
        <v>110</v>
      </c>
      <c r="P48" s="37">
        <v>23</v>
      </c>
    </row>
    <row r="49" spans="2:16">
      <c r="B49" s="29">
        <v>10545</v>
      </c>
      <c r="C49" s="30">
        <v>45103</v>
      </c>
      <c r="D49" s="31" t="s">
        <v>224</v>
      </c>
      <c r="E49" s="31" t="s">
        <v>225</v>
      </c>
      <c r="F49" s="31" t="s">
        <v>24</v>
      </c>
      <c r="G49" s="32">
        <v>20</v>
      </c>
      <c r="H49" s="31" t="s">
        <v>49</v>
      </c>
      <c r="I49" s="38">
        <v>494</v>
      </c>
      <c r="J49" s="31">
        <v>22.04</v>
      </c>
      <c r="K49" s="38">
        <v>8816</v>
      </c>
      <c r="L49" s="31" t="s">
        <v>26</v>
      </c>
      <c r="M49" s="31" t="s">
        <v>136</v>
      </c>
      <c r="N49" s="31" t="s">
        <v>136</v>
      </c>
      <c r="O49" s="31" t="s">
        <v>136</v>
      </c>
      <c r="P49" s="39">
        <v>22</v>
      </c>
    </row>
    <row r="51" spans="2:16">
      <c r="D51" t="s">
        <v>242</v>
      </c>
      <c r="I51" s="20">
        <f>SUM(I2:I49)</f>
        <v>21440</v>
      </c>
    </row>
    <row r="52" spans="2:16">
      <c r="D52" t="s">
        <v>243</v>
      </c>
      <c r="I52" s="20">
        <f>SUM(K2:K49)</f>
        <v>736478.79999999993</v>
      </c>
    </row>
    <row r="53" spans="2:16">
      <c r="D53" t="s">
        <v>244</v>
      </c>
      <c r="I53" s="40">
        <f>AVERAGE(G2:G49)</f>
        <v>43.354166666666664</v>
      </c>
    </row>
    <row r="54" spans="2:16">
      <c r="D54" t="s">
        <v>245</v>
      </c>
      <c r="I54" s="41">
        <f>SUM(P2:P49)</f>
        <v>2578</v>
      </c>
    </row>
    <row r="58" spans="2:16" ht="31">
      <c r="B58" s="1" t="s">
        <v>7</v>
      </c>
      <c r="C58" s="2" t="s">
        <v>8</v>
      </c>
      <c r="D58" s="3" t="s">
        <v>9</v>
      </c>
      <c r="E58" s="3" t="s">
        <v>10</v>
      </c>
      <c r="F58" s="3" t="s">
        <v>11</v>
      </c>
      <c r="G58" s="4" t="s">
        <v>12</v>
      </c>
      <c r="H58" s="3" t="s">
        <v>13</v>
      </c>
      <c r="I58" s="13" t="s">
        <v>14</v>
      </c>
      <c r="J58" s="3" t="s">
        <v>15</v>
      </c>
      <c r="K58" s="13" t="s">
        <v>16</v>
      </c>
      <c r="L58" s="14" t="s">
        <v>17</v>
      </c>
      <c r="M58" s="3" t="s">
        <v>18</v>
      </c>
      <c r="N58" s="3" t="s">
        <v>19</v>
      </c>
      <c r="O58" s="3" t="s">
        <v>20</v>
      </c>
      <c r="P58" s="15" t="s">
        <v>21</v>
      </c>
    </row>
    <row r="59" spans="2:16">
      <c r="B59" s="5">
        <v>10547</v>
      </c>
      <c r="C59" s="6">
        <v>45103</v>
      </c>
      <c r="D59" s="7" t="s">
        <v>42</v>
      </c>
      <c r="E59" s="7" t="s">
        <v>43</v>
      </c>
      <c r="F59" s="7" t="s">
        <v>44</v>
      </c>
      <c r="G59" s="8">
        <v>51</v>
      </c>
      <c r="H59" s="7" t="s">
        <v>45</v>
      </c>
      <c r="I59" s="16">
        <v>405</v>
      </c>
      <c r="J59" s="7">
        <v>83.6</v>
      </c>
      <c r="K59" s="16">
        <v>20900</v>
      </c>
      <c r="L59" s="7" t="s">
        <v>26</v>
      </c>
      <c r="M59" s="7" t="s">
        <v>46</v>
      </c>
      <c r="N59" s="7" t="s">
        <v>46</v>
      </c>
      <c r="O59" s="7" t="s">
        <v>136</v>
      </c>
      <c r="P59" s="17">
        <v>84</v>
      </c>
    </row>
    <row r="60" spans="2:16">
      <c r="B60" s="9">
        <v>10453</v>
      </c>
      <c r="C60" s="10">
        <v>45084</v>
      </c>
      <c r="D60" s="11" t="s">
        <v>51</v>
      </c>
      <c r="E60" s="11" t="s">
        <v>52</v>
      </c>
      <c r="F60" s="11" t="s">
        <v>44</v>
      </c>
      <c r="G60" s="12">
        <v>50</v>
      </c>
      <c r="H60" s="11" t="s">
        <v>53</v>
      </c>
      <c r="I60" s="18">
        <v>407</v>
      </c>
      <c r="J60" s="11">
        <v>80</v>
      </c>
      <c r="K60" s="18">
        <v>20000</v>
      </c>
      <c r="L60" s="11" t="s">
        <v>54</v>
      </c>
      <c r="M60" s="11" t="s">
        <v>35</v>
      </c>
      <c r="N60" s="11" t="s">
        <v>35</v>
      </c>
      <c r="O60" s="11" t="s">
        <v>35</v>
      </c>
      <c r="P60" s="19">
        <v>80</v>
      </c>
    </row>
    <row r="61" spans="2:16">
      <c r="B61" s="5">
        <v>10477</v>
      </c>
      <c r="C61" s="6">
        <v>45089</v>
      </c>
      <c r="D61" s="7" t="s">
        <v>55</v>
      </c>
      <c r="E61" s="7" t="s">
        <v>56</v>
      </c>
      <c r="F61" s="7" t="s">
        <v>44</v>
      </c>
      <c r="G61" s="8">
        <v>59</v>
      </c>
      <c r="H61" s="7" t="s">
        <v>25</v>
      </c>
      <c r="I61" s="16">
        <v>408</v>
      </c>
      <c r="J61" s="7">
        <v>80</v>
      </c>
      <c r="K61" s="16">
        <v>12000</v>
      </c>
      <c r="L61" s="7" t="s">
        <v>26</v>
      </c>
      <c r="M61" s="7" t="s">
        <v>57</v>
      </c>
      <c r="N61" s="7" t="s">
        <v>35</v>
      </c>
      <c r="O61" s="7" t="s">
        <v>35</v>
      </c>
      <c r="P61" s="17">
        <v>80</v>
      </c>
    </row>
    <row r="62" spans="2:16">
      <c r="B62" s="9">
        <v>10486</v>
      </c>
      <c r="C62" s="10">
        <v>45091</v>
      </c>
      <c r="D62" s="11" t="s">
        <v>58</v>
      </c>
      <c r="E62" s="11" t="s">
        <v>59</v>
      </c>
      <c r="F62" s="11" t="s">
        <v>44</v>
      </c>
      <c r="G62" s="12">
        <v>48</v>
      </c>
      <c r="H62" s="11" t="s">
        <v>60</v>
      </c>
      <c r="I62" s="18">
        <v>409</v>
      </c>
      <c r="J62" s="11">
        <v>80</v>
      </c>
      <c r="K62" s="18">
        <v>12000</v>
      </c>
      <c r="L62" s="11" t="s">
        <v>26</v>
      </c>
      <c r="M62" s="11" t="s">
        <v>61</v>
      </c>
      <c r="N62" s="11" t="s">
        <v>115</v>
      </c>
      <c r="O62" s="11" t="s">
        <v>115</v>
      </c>
      <c r="P62" s="19">
        <v>80</v>
      </c>
    </row>
    <row r="63" spans="2:16">
      <c r="B63" s="5">
        <v>10490</v>
      </c>
      <c r="C63" s="6">
        <v>45092</v>
      </c>
      <c r="D63" s="7" t="s">
        <v>62</v>
      </c>
      <c r="E63" s="7" t="s">
        <v>63</v>
      </c>
      <c r="F63" s="7" t="s">
        <v>44</v>
      </c>
      <c r="G63" s="8">
        <v>45</v>
      </c>
      <c r="H63" s="7" t="s">
        <v>49</v>
      </c>
      <c r="I63" s="16">
        <v>410</v>
      </c>
      <c r="J63" s="7">
        <v>80</v>
      </c>
      <c r="K63" s="16">
        <v>12000</v>
      </c>
      <c r="L63" s="7" t="s">
        <v>26</v>
      </c>
      <c r="M63" s="7" t="s">
        <v>38</v>
      </c>
      <c r="N63" s="7" t="s">
        <v>38</v>
      </c>
      <c r="O63" s="7" t="s">
        <v>35</v>
      </c>
      <c r="P63" s="17">
        <v>80</v>
      </c>
    </row>
    <row r="64" spans="2:16">
      <c r="B64" s="9">
        <v>10502</v>
      </c>
      <c r="C64" s="10">
        <v>45094</v>
      </c>
      <c r="D64" s="11" t="s">
        <v>64</v>
      </c>
      <c r="E64" s="11" t="s">
        <v>65</v>
      </c>
      <c r="F64" s="11" t="s">
        <v>44</v>
      </c>
      <c r="G64" s="12">
        <v>56</v>
      </c>
      <c r="H64" s="11" t="s">
        <v>53</v>
      </c>
      <c r="I64" s="18">
        <v>411</v>
      </c>
      <c r="J64" s="11">
        <v>80</v>
      </c>
      <c r="K64" s="18">
        <v>25600</v>
      </c>
      <c r="L64" s="11" t="s">
        <v>26</v>
      </c>
      <c r="M64" s="11" t="s">
        <v>38</v>
      </c>
      <c r="N64" s="11" t="s">
        <v>38</v>
      </c>
      <c r="O64" s="11" t="s">
        <v>35</v>
      </c>
      <c r="P64" s="19">
        <v>80</v>
      </c>
    </row>
    <row r="65" spans="2:16">
      <c r="B65" s="5">
        <v>10461</v>
      </c>
      <c r="C65" s="6">
        <v>45086</v>
      </c>
      <c r="D65" s="7" t="s">
        <v>74</v>
      </c>
      <c r="E65" s="7" t="s">
        <v>75</v>
      </c>
      <c r="F65" s="7" t="s">
        <v>44</v>
      </c>
      <c r="G65" s="8">
        <v>57</v>
      </c>
      <c r="H65" s="7" t="s">
        <v>49</v>
      </c>
      <c r="I65" s="16">
        <v>415</v>
      </c>
      <c r="J65" s="7">
        <v>76</v>
      </c>
      <c r="K65" s="16">
        <v>30400</v>
      </c>
      <c r="L65" s="7" t="s">
        <v>26</v>
      </c>
      <c r="M65" s="7" t="s">
        <v>76</v>
      </c>
      <c r="N65" s="7" t="s">
        <v>110</v>
      </c>
      <c r="O65" s="7" t="s">
        <v>110</v>
      </c>
      <c r="P65" s="17">
        <v>76</v>
      </c>
    </row>
    <row r="66" spans="2:16">
      <c r="B66" s="9">
        <v>10546</v>
      </c>
      <c r="C66" s="10">
        <v>45103</v>
      </c>
      <c r="D66" s="11" t="s">
        <v>85</v>
      </c>
      <c r="E66" s="11" t="s">
        <v>86</v>
      </c>
      <c r="F66" s="11" t="s">
        <v>44</v>
      </c>
      <c r="G66" s="12">
        <v>54</v>
      </c>
      <c r="H66" s="11" t="s">
        <v>49</v>
      </c>
      <c r="I66" s="18">
        <v>420</v>
      </c>
      <c r="J66" s="11">
        <v>76</v>
      </c>
      <c r="K66" s="18">
        <v>24320</v>
      </c>
      <c r="L66" s="11" t="s">
        <v>26</v>
      </c>
      <c r="M66" s="11" t="s">
        <v>46</v>
      </c>
      <c r="N66" s="11" t="s">
        <v>46</v>
      </c>
      <c r="O66" s="11" t="s">
        <v>136</v>
      </c>
      <c r="P66" s="19">
        <v>76</v>
      </c>
    </row>
    <row r="67" spans="2:16">
      <c r="B67" s="5">
        <v>10501</v>
      </c>
      <c r="C67" s="6">
        <v>45094</v>
      </c>
      <c r="D67" s="7" t="s">
        <v>87</v>
      </c>
      <c r="E67" s="7" t="s">
        <v>88</v>
      </c>
      <c r="F67" s="7" t="s">
        <v>44</v>
      </c>
      <c r="G67" s="8">
        <v>40</v>
      </c>
      <c r="H67" s="7" t="s">
        <v>53</v>
      </c>
      <c r="I67" s="16">
        <v>421</v>
      </c>
      <c r="J67" s="7">
        <v>76</v>
      </c>
      <c r="K67" s="16">
        <v>24320</v>
      </c>
      <c r="L67" s="7" t="s">
        <v>26</v>
      </c>
      <c r="M67" s="7" t="s">
        <v>35</v>
      </c>
      <c r="N67" s="7" t="s">
        <v>35</v>
      </c>
      <c r="O67" s="7" t="s">
        <v>35</v>
      </c>
      <c r="P67" s="17">
        <v>76</v>
      </c>
    </row>
    <row r="68" spans="2:16">
      <c r="B68" s="9">
        <v>10456</v>
      </c>
      <c r="C68" s="10">
        <v>45085</v>
      </c>
      <c r="D68" s="11" t="s">
        <v>89</v>
      </c>
      <c r="E68" s="11" t="s">
        <v>90</v>
      </c>
      <c r="F68" s="11" t="s">
        <v>44</v>
      </c>
      <c r="G68" s="12">
        <v>49</v>
      </c>
      <c r="H68" s="11" t="s">
        <v>60</v>
      </c>
      <c r="I68" s="18">
        <v>422</v>
      </c>
      <c r="J68" s="11">
        <v>75</v>
      </c>
      <c r="K68" s="18">
        <v>24000</v>
      </c>
      <c r="L68" s="11" t="s">
        <v>26</v>
      </c>
      <c r="M68" s="11" t="s">
        <v>91</v>
      </c>
      <c r="N68" s="11" t="s">
        <v>91</v>
      </c>
      <c r="O68" s="11" t="s">
        <v>91</v>
      </c>
      <c r="P68" s="19">
        <v>75</v>
      </c>
    </row>
    <row r="69" spans="2:16">
      <c r="B69" s="5">
        <v>10457</v>
      </c>
      <c r="C69" s="6">
        <v>45085</v>
      </c>
      <c r="D69" s="7" t="s">
        <v>92</v>
      </c>
      <c r="E69" s="7" t="s">
        <v>93</v>
      </c>
      <c r="F69" s="7" t="s">
        <v>44</v>
      </c>
      <c r="G69" s="8">
        <v>49</v>
      </c>
      <c r="H69" s="7" t="s">
        <v>60</v>
      </c>
      <c r="I69" s="16">
        <v>423</v>
      </c>
      <c r="J69" s="7">
        <v>75</v>
      </c>
      <c r="K69" s="16">
        <v>30000</v>
      </c>
      <c r="L69" s="7" t="s">
        <v>26</v>
      </c>
      <c r="M69" s="7" t="s">
        <v>71</v>
      </c>
      <c r="N69" s="7" t="s">
        <v>71</v>
      </c>
      <c r="O69" s="7" t="s">
        <v>110</v>
      </c>
      <c r="P69" s="17">
        <v>75</v>
      </c>
    </row>
    <row r="70" spans="2:16">
      <c r="B70" s="9">
        <v>10470</v>
      </c>
      <c r="C70" s="10">
        <v>45088</v>
      </c>
      <c r="D70" s="11" t="s">
        <v>98</v>
      </c>
      <c r="E70" s="11" t="s">
        <v>99</v>
      </c>
      <c r="F70" s="11" t="s">
        <v>44</v>
      </c>
      <c r="G70" s="12">
        <v>59</v>
      </c>
      <c r="H70" s="11" t="s">
        <v>25</v>
      </c>
      <c r="I70" s="18">
        <v>426</v>
      </c>
      <c r="J70" s="11">
        <v>75</v>
      </c>
      <c r="K70" s="18">
        <v>18750</v>
      </c>
      <c r="L70" s="11" t="s">
        <v>26</v>
      </c>
      <c r="M70" s="11" t="s">
        <v>57</v>
      </c>
      <c r="N70" s="11" t="s">
        <v>35</v>
      </c>
      <c r="O70" s="11" t="s">
        <v>35</v>
      </c>
      <c r="P70" s="19">
        <v>75</v>
      </c>
    </row>
    <row r="71" spans="2:16">
      <c r="B71" s="5">
        <v>10473</v>
      </c>
      <c r="C71" s="6">
        <v>45088</v>
      </c>
      <c r="D71" s="7" t="s">
        <v>100</v>
      </c>
      <c r="E71" s="7" t="s">
        <v>101</v>
      </c>
      <c r="F71" s="7" t="s">
        <v>44</v>
      </c>
      <c r="G71" s="8">
        <v>63</v>
      </c>
      <c r="H71" s="7" t="s">
        <v>60</v>
      </c>
      <c r="I71" s="16">
        <v>427</v>
      </c>
      <c r="J71" s="7">
        <v>75</v>
      </c>
      <c r="K71" s="16">
        <v>18750</v>
      </c>
      <c r="L71" s="7" t="s">
        <v>26</v>
      </c>
      <c r="M71" s="7" t="s">
        <v>35</v>
      </c>
      <c r="N71" s="7" t="s">
        <v>35</v>
      </c>
      <c r="O71" s="7" t="s">
        <v>35</v>
      </c>
      <c r="P71" s="17">
        <v>75</v>
      </c>
    </row>
    <row r="72" spans="2:16">
      <c r="B72" s="9">
        <v>10478</v>
      </c>
      <c r="C72" s="10">
        <v>45089</v>
      </c>
      <c r="D72" s="11" t="s">
        <v>102</v>
      </c>
      <c r="E72" s="11" t="s">
        <v>29</v>
      </c>
      <c r="F72" s="11" t="s">
        <v>44</v>
      </c>
      <c r="G72" s="12">
        <v>62</v>
      </c>
      <c r="H72" s="11" t="s">
        <v>49</v>
      </c>
      <c r="I72" s="18">
        <v>428</v>
      </c>
      <c r="J72" s="11">
        <v>75</v>
      </c>
      <c r="K72" s="18">
        <v>18750</v>
      </c>
      <c r="L72" s="11" t="s">
        <v>26</v>
      </c>
      <c r="M72" s="11" t="s">
        <v>57</v>
      </c>
      <c r="N72" s="11" t="s">
        <v>35</v>
      </c>
      <c r="O72" s="11" t="s">
        <v>35</v>
      </c>
      <c r="P72" s="19">
        <v>75</v>
      </c>
    </row>
    <row r="73" spans="2:16">
      <c r="B73" s="5">
        <v>10481</v>
      </c>
      <c r="C73" s="6">
        <v>45090</v>
      </c>
      <c r="D73" s="7" t="s">
        <v>103</v>
      </c>
      <c r="E73" s="7" t="s">
        <v>104</v>
      </c>
      <c r="F73" s="7" t="s">
        <v>44</v>
      </c>
      <c r="G73" s="8">
        <v>67</v>
      </c>
      <c r="H73" s="7" t="s">
        <v>53</v>
      </c>
      <c r="I73" s="16">
        <v>429</v>
      </c>
      <c r="J73" s="7">
        <v>75</v>
      </c>
      <c r="K73" s="16">
        <v>18750</v>
      </c>
      <c r="L73" s="7" t="s">
        <v>26</v>
      </c>
      <c r="M73" s="7" t="s">
        <v>57</v>
      </c>
      <c r="N73" s="7" t="s">
        <v>35</v>
      </c>
      <c r="O73" s="7" t="s">
        <v>35</v>
      </c>
      <c r="P73" s="17">
        <v>75</v>
      </c>
    </row>
    <row r="74" spans="2:16">
      <c r="B74" s="9">
        <v>10476</v>
      </c>
      <c r="C74" s="10">
        <v>45089</v>
      </c>
      <c r="D74" s="11" t="s">
        <v>111</v>
      </c>
      <c r="E74" s="11" t="s">
        <v>112</v>
      </c>
      <c r="F74" s="11" t="s">
        <v>44</v>
      </c>
      <c r="G74" s="12">
        <v>52</v>
      </c>
      <c r="H74" s="11" t="s">
        <v>25</v>
      </c>
      <c r="I74" s="18">
        <v>433</v>
      </c>
      <c r="J74" s="11">
        <v>70</v>
      </c>
      <c r="K74" s="18">
        <v>17500</v>
      </c>
      <c r="L74" s="11" t="s">
        <v>26</v>
      </c>
      <c r="M74" s="11" t="s">
        <v>35</v>
      </c>
      <c r="N74" s="11" t="s">
        <v>35</v>
      </c>
      <c r="O74" s="11" t="s">
        <v>35</v>
      </c>
      <c r="P74" s="19">
        <v>70</v>
      </c>
    </row>
    <row r="75" spans="2:16">
      <c r="B75" s="5">
        <v>10487</v>
      </c>
      <c r="C75" s="6">
        <v>45091</v>
      </c>
      <c r="D75" s="7" t="s">
        <v>113</v>
      </c>
      <c r="E75" s="7" t="s">
        <v>114</v>
      </c>
      <c r="F75" s="7" t="s">
        <v>44</v>
      </c>
      <c r="G75" s="8">
        <v>41</v>
      </c>
      <c r="H75" s="7" t="s">
        <v>60</v>
      </c>
      <c r="I75" s="16">
        <v>434</v>
      </c>
      <c r="J75" s="7">
        <v>70</v>
      </c>
      <c r="K75" s="16">
        <v>22400</v>
      </c>
      <c r="L75" s="7" t="s">
        <v>26</v>
      </c>
      <c r="M75" s="7" t="s">
        <v>115</v>
      </c>
      <c r="N75" s="7" t="s">
        <v>115</v>
      </c>
      <c r="O75" s="7" t="s">
        <v>115</v>
      </c>
      <c r="P75" s="17">
        <v>70</v>
      </c>
    </row>
    <row r="76" spans="2:16">
      <c r="B76" s="9">
        <v>10500</v>
      </c>
      <c r="C76" s="10">
        <v>45094</v>
      </c>
      <c r="D76" s="11" t="s">
        <v>118</v>
      </c>
      <c r="E76" s="11" t="s">
        <v>119</v>
      </c>
      <c r="F76" s="11" t="s">
        <v>44</v>
      </c>
      <c r="G76" s="12">
        <v>54</v>
      </c>
      <c r="H76" s="11" t="s">
        <v>53</v>
      </c>
      <c r="I76" s="18">
        <v>436</v>
      </c>
      <c r="J76" s="11">
        <v>67</v>
      </c>
      <c r="K76" s="18">
        <v>26800</v>
      </c>
      <c r="L76" s="11" t="s">
        <v>26</v>
      </c>
      <c r="M76" s="11" t="s">
        <v>35</v>
      </c>
      <c r="N76" s="11" t="s">
        <v>35</v>
      </c>
      <c r="O76" s="11" t="s">
        <v>35</v>
      </c>
      <c r="P76" s="19">
        <v>67</v>
      </c>
    </row>
    <row r="77" spans="2:16">
      <c r="B77" s="5">
        <v>10475</v>
      </c>
      <c r="C77" s="6">
        <v>45089</v>
      </c>
      <c r="D77" s="7" t="s">
        <v>119</v>
      </c>
      <c r="E77" s="7" t="s">
        <v>127</v>
      </c>
      <c r="F77" s="7" t="s">
        <v>44</v>
      </c>
      <c r="G77" s="8">
        <v>46</v>
      </c>
      <c r="H77" s="7" t="s">
        <v>25</v>
      </c>
      <c r="I77" s="16">
        <v>441</v>
      </c>
      <c r="J77" s="7">
        <v>60</v>
      </c>
      <c r="K77" s="16">
        <v>19200</v>
      </c>
      <c r="L77" s="7" t="s">
        <v>26</v>
      </c>
      <c r="M77" s="7" t="s">
        <v>35</v>
      </c>
      <c r="N77" s="7" t="s">
        <v>35</v>
      </c>
      <c r="O77" s="7" t="s">
        <v>35</v>
      </c>
      <c r="P77" s="17">
        <v>60</v>
      </c>
    </row>
    <row r="78" spans="2:16">
      <c r="B78" s="9">
        <v>10480</v>
      </c>
      <c r="C78" s="10">
        <v>45090</v>
      </c>
      <c r="D78" s="11" t="s">
        <v>128</v>
      </c>
      <c r="E78" s="11" t="s">
        <v>129</v>
      </c>
      <c r="F78" s="11" t="s">
        <v>44</v>
      </c>
      <c r="G78" s="12">
        <v>52</v>
      </c>
      <c r="H78" s="11" t="s">
        <v>53</v>
      </c>
      <c r="I78" s="18">
        <v>442</v>
      </c>
      <c r="J78" s="11">
        <v>60</v>
      </c>
      <c r="K78" s="18">
        <v>15000</v>
      </c>
      <c r="L78" s="11" t="s">
        <v>26</v>
      </c>
      <c r="M78" s="11" t="s">
        <v>57</v>
      </c>
      <c r="N78" s="11" t="s">
        <v>35</v>
      </c>
      <c r="O78" s="11" t="s">
        <v>35</v>
      </c>
      <c r="P78" s="19">
        <v>60</v>
      </c>
    </row>
    <row r="79" spans="2:16">
      <c r="B79" s="5">
        <v>10495</v>
      </c>
      <c r="C79" s="6">
        <v>45093</v>
      </c>
      <c r="D79" s="7" t="s">
        <v>130</v>
      </c>
      <c r="E79" s="7" t="s">
        <v>131</v>
      </c>
      <c r="F79" s="7" t="s">
        <v>44</v>
      </c>
      <c r="G79" s="8">
        <v>61</v>
      </c>
      <c r="H79" s="7" t="s">
        <v>60</v>
      </c>
      <c r="I79" s="16">
        <v>443</v>
      </c>
      <c r="J79" s="7">
        <v>60</v>
      </c>
      <c r="K79" s="16">
        <v>9000</v>
      </c>
      <c r="L79" s="7" t="s">
        <v>26</v>
      </c>
      <c r="M79" s="7" t="s">
        <v>35</v>
      </c>
      <c r="N79" s="7" t="s">
        <v>35</v>
      </c>
      <c r="O79" s="7" t="s">
        <v>35</v>
      </c>
      <c r="P79" s="17">
        <v>60</v>
      </c>
    </row>
    <row r="80" spans="2:16">
      <c r="B80" s="9">
        <v>10466</v>
      </c>
      <c r="C80" s="10">
        <v>45087</v>
      </c>
      <c r="D80" s="11" t="s">
        <v>137</v>
      </c>
      <c r="E80" s="11" t="s">
        <v>138</v>
      </c>
      <c r="F80" s="11" t="s">
        <v>44</v>
      </c>
      <c r="G80" s="12">
        <v>37</v>
      </c>
      <c r="H80" s="11" t="s">
        <v>25</v>
      </c>
      <c r="I80" s="18">
        <v>446</v>
      </c>
      <c r="J80" s="11">
        <v>50</v>
      </c>
      <c r="K80" s="18">
        <v>12500</v>
      </c>
      <c r="L80" s="11" t="s">
        <v>26</v>
      </c>
      <c r="M80" s="11" t="s">
        <v>57</v>
      </c>
      <c r="N80" s="11" t="s">
        <v>35</v>
      </c>
      <c r="O80" s="11" t="s">
        <v>35</v>
      </c>
      <c r="P80" s="19">
        <v>50</v>
      </c>
    </row>
    <row r="81" spans="2:16">
      <c r="B81" s="5">
        <v>10467</v>
      </c>
      <c r="C81" s="6">
        <v>45087</v>
      </c>
      <c r="D81" s="7" t="s">
        <v>139</v>
      </c>
      <c r="E81" s="7" t="s">
        <v>140</v>
      </c>
      <c r="F81" s="7" t="s">
        <v>44</v>
      </c>
      <c r="G81" s="8">
        <v>39</v>
      </c>
      <c r="H81" s="7" t="s">
        <v>25</v>
      </c>
      <c r="I81" s="16">
        <v>447</v>
      </c>
      <c r="J81" s="7">
        <v>50</v>
      </c>
      <c r="K81" s="16">
        <v>20000</v>
      </c>
      <c r="L81" s="7" t="s">
        <v>26</v>
      </c>
      <c r="M81" s="7" t="s">
        <v>57</v>
      </c>
      <c r="N81" s="7" t="s">
        <v>35</v>
      </c>
      <c r="O81" s="7" t="s">
        <v>35</v>
      </c>
      <c r="P81" s="17">
        <v>50</v>
      </c>
    </row>
    <row r="82" spans="2:16">
      <c r="B82" s="9">
        <v>10496</v>
      </c>
      <c r="C82" s="10">
        <v>45093</v>
      </c>
      <c r="D82" s="11" t="s">
        <v>149</v>
      </c>
      <c r="E82" s="11" t="s">
        <v>150</v>
      </c>
      <c r="F82" s="11" t="s">
        <v>44</v>
      </c>
      <c r="G82" s="12">
        <v>25</v>
      </c>
      <c r="H82" s="11" t="s">
        <v>60</v>
      </c>
      <c r="I82" s="18">
        <v>452</v>
      </c>
      <c r="J82" s="11">
        <v>44</v>
      </c>
      <c r="K82" s="18">
        <v>6600</v>
      </c>
      <c r="L82" s="11" t="s">
        <v>26</v>
      </c>
      <c r="M82" s="11" t="s">
        <v>35</v>
      </c>
      <c r="N82" s="11" t="s">
        <v>35</v>
      </c>
      <c r="O82" s="11" t="s">
        <v>35</v>
      </c>
      <c r="P82" s="19">
        <v>44</v>
      </c>
    </row>
    <row r="83" spans="2:16">
      <c r="B83" s="5">
        <v>10498</v>
      </c>
      <c r="C83" s="6">
        <v>45093</v>
      </c>
      <c r="D83" s="7" t="s">
        <v>151</v>
      </c>
      <c r="E83" s="7" t="s">
        <v>152</v>
      </c>
      <c r="F83" s="7" t="s">
        <v>44</v>
      </c>
      <c r="G83" s="8">
        <v>36</v>
      </c>
      <c r="H83" s="7" t="s">
        <v>60</v>
      </c>
      <c r="I83" s="16">
        <v>453</v>
      </c>
      <c r="J83" s="7">
        <v>44</v>
      </c>
      <c r="K83" s="16">
        <v>6600</v>
      </c>
      <c r="L83" s="7" t="s">
        <v>26</v>
      </c>
      <c r="M83" s="7" t="s">
        <v>35</v>
      </c>
      <c r="N83" s="7" t="s">
        <v>35</v>
      </c>
      <c r="O83" s="7" t="s">
        <v>35</v>
      </c>
      <c r="P83" s="17">
        <v>44</v>
      </c>
    </row>
    <row r="84" spans="2:16">
      <c r="B84" s="9">
        <v>10474</v>
      </c>
      <c r="C84" s="10">
        <v>45088</v>
      </c>
      <c r="D84" s="11" t="s">
        <v>157</v>
      </c>
      <c r="E84" s="11" t="s">
        <v>158</v>
      </c>
      <c r="F84" s="11" t="s">
        <v>44</v>
      </c>
      <c r="G84" s="12">
        <v>21</v>
      </c>
      <c r="H84" s="11" t="s">
        <v>60</v>
      </c>
      <c r="I84" s="18">
        <v>456</v>
      </c>
      <c r="J84" s="11">
        <v>40</v>
      </c>
      <c r="K84" s="18">
        <v>6000</v>
      </c>
      <c r="L84" s="11" t="s">
        <v>26</v>
      </c>
      <c r="M84" s="11" t="s">
        <v>57</v>
      </c>
      <c r="N84" s="11" t="s">
        <v>35</v>
      </c>
      <c r="O84" s="11" t="s">
        <v>35</v>
      </c>
      <c r="P84" s="19">
        <v>40</v>
      </c>
    </row>
    <row r="85" spans="2:16">
      <c r="B85" s="5">
        <v>10479</v>
      </c>
      <c r="C85" s="6">
        <v>45089</v>
      </c>
      <c r="D85" s="7" t="s">
        <v>159</v>
      </c>
      <c r="E85" s="7" t="s">
        <v>160</v>
      </c>
      <c r="F85" s="7" t="s">
        <v>44</v>
      </c>
      <c r="G85" s="8">
        <v>37</v>
      </c>
      <c r="H85" s="7" t="s">
        <v>49</v>
      </c>
      <c r="I85" s="16">
        <v>457</v>
      </c>
      <c r="J85" s="7">
        <v>40</v>
      </c>
      <c r="K85" s="16">
        <v>10000</v>
      </c>
      <c r="L85" s="7" t="s">
        <v>26</v>
      </c>
      <c r="M85" s="7" t="s">
        <v>57</v>
      </c>
      <c r="N85" s="7" t="s">
        <v>35</v>
      </c>
      <c r="O85" s="7" t="s">
        <v>35</v>
      </c>
      <c r="P85" s="17">
        <v>40</v>
      </c>
    </row>
    <row r="86" spans="2:16">
      <c r="B86" s="9">
        <v>10488</v>
      </c>
      <c r="C86" s="10">
        <v>45091</v>
      </c>
      <c r="D86" s="11" t="s">
        <v>161</v>
      </c>
      <c r="E86" s="11" t="s">
        <v>162</v>
      </c>
      <c r="F86" s="11" t="s">
        <v>44</v>
      </c>
      <c r="G86" s="12">
        <v>24</v>
      </c>
      <c r="H86" s="11" t="s">
        <v>60</v>
      </c>
      <c r="I86" s="18">
        <v>458</v>
      </c>
      <c r="J86" s="11">
        <v>40</v>
      </c>
      <c r="K86" s="18">
        <v>6000</v>
      </c>
      <c r="L86" s="11" t="s">
        <v>26</v>
      </c>
      <c r="M86" s="11" t="s">
        <v>115</v>
      </c>
      <c r="N86" s="11" t="s">
        <v>115</v>
      </c>
      <c r="O86" s="11" t="s">
        <v>115</v>
      </c>
      <c r="P86" s="19">
        <v>40</v>
      </c>
    </row>
    <row r="87" spans="2:16">
      <c r="B87" s="5">
        <v>10548</v>
      </c>
      <c r="C87" s="6">
        <v>45103</v>
      </c>
      <c r="D87" s="7" t="s">
        <v>165</v>
      </c>
      <c r="E87" s="7" t="s">
        <v>166</v>
      </c>
      <c r="F87" s="7" t="s">
        <v>44</v>
      </c>
      <c r="G87" s="8">
        <v>21</v>
      </c>
      <c r="H87" s="7" t="s">
        <v>45</v>
      </c>
      <c r="I87" s="16">
        <v>460</v>
      </c>
      <c r="J87" s="7">
        <v>39.799999999999997</v>
      </c>
      <c r="K87" s="16">
        <v>5970</v>
      </c>
      <c r="L87" s="7" t="s">
        <v>26</v>
      </c>
      <c r="M87" s="7" t="s">
        <v>136</v>
      </c>
      <c r="N87" s="7" t="s">
        <v>136</v>
      </c>
      <c r="O87" s="7" t="s">
        <v>136</v>
      </c>
      <c r="P87" s="17">
        <v>40</v>
      </c>
    </row>
    <row r="88" spans="2:16">
      <c r="B88" s="9">
        <v>10494</v>
      </c>
      <c r="C88" s="10">
        <v>45092</v>
      </c>
      <c r="D88" s="11" t="s">
        <v>174</v>
      </c>
      <c r="E88" s="11" t="s">
        <v>175</v>
      </c>
      <c r="F88" s="11" t="s">
        <v>44</v>
      </c>
      <c r="G88" s="12">
        <v>23</v>
      </c>
      <c r="H88" s="11" t="s">
        <v>60</v>
      </c>
      <c r="I88" s="18">
        <v>466</v>
      </c>
      <c r="J88" s="11">
        <v>38</v>
      </c>
      <c r="K88" s="18">
        <v>12160</v>
      </c>
      <c r="L88" s="11" t="s">
        <v>26</v>
      </c>
      <c r="M88" s="11" t="s">
        <v>35</v>
      </c>
      <c r="N88" s="11" t="s">
        <v>35</v>
      </c>
      <c r="O88" s="11" t="s">
        <v>35</v>
      </c>
      <c r="P88" s="19">
        <v>38</v>
      </c>
    </row>
    <row r="89" spans="2:16">
      <c r="B89" s="5">
        <v>10504</v>
      </c>
      <c r="C89" s="6">
        <v>45094</v>
      </c>
      <c r="D89" s="7" t="s">
        <v>176</v>
      </c>
      <c r="E89" s="7" t="s">
        <v>177</v>
      </c>
      <c r="F89" s="7" t="s">
        <v>44</v>
      </c>
      <c r="G89" s="8">
        <v>23</v>
      </c>
      <c r="H89" s="7" t="s">
        <v>25</v>
      </c>
      <c r="I89" s="16">
        <v>467</v>
      </c>
      <c r="J89" s="7">
        <v>38</v>
      </c>
      <c r="K89" s="16">
        <v>12160</v>
      </c>
      <c r="L89" s="7" t="s">
        <v>26</v>
      </c>
      <c r="M89" s="7" t="s">
        <v>35</v>
      </c>
      <c r="N89" s="7" t="s">
        <v>35</v>
      </c>
      <c r="O89" s="7" t="s">
        <v>35</v>
      </c>
      <c r="P89" s="17">
        <v>38</v>
      </c>
    </row>
    <row r="90" spans="2:16">
      <c r="B90" s="9">
        <v>10549</v>
      </c>
      <c r="C90" s="10">
        <v>45103</v>
      </c>
      <c r="D90" s="11" t="s">
        <v>184</v>
      </c>
      <c r="E90" s="11" t="s">
        <v>185</v>
      </c>
      <c r="F90" s="11" t="s">
        <v>44</v>
      </c>
      <c r="G90" s="12">
        <v>52</v>
      </c>
      <c r="H90" s="11" t="s">
        <v>60</v>
      </c>
      <c r="I90" s="18">
        <v>471</v>
      </c>
      <c r="J90" s="11">
        <v>38</v>
      </c>
      <c r="K90" s="18">
        <v>15200</v>
      </c>
      <c r="L90" s="11" t="s">
        <v>26</v>
      </c>
      <c r="M90" s="11" t="s">
        <v>136</v>
      </c>
      <c r="N90" s="11" t="s">
        <v>136</v>
      </c>
      <c r="O90" s="11" t="s">
        <v>136</v>
      </c>
      <c r="P90" s="19">
        <v>38</v>
      </c>
    </row>
    <row r="91" spans="2:16">
      <c r="B91" s="5">
        <v>10472</v>
      </c>
      <c r="C91" s="6">
        <v>45088</v>
      </c>
      <c r="D91" s="7" t="s">
        <v>186</v>
      </c>
      <c r="E91" s="7" t="s">
        <v>187</v>
      </c>
      <c r="F91" s="7" t="s">
        <v>44</v>
      </c>
      <c r="G91" s="8">
        <v>38</v>
      </c>
      <c r="H91" s="7" t="s">
        <v>60</v>
      </c>
      <c r="I91" s="16">
        <v>472</v>
      </c>
      <c r="J91" s="7">
        <v>35</v>
      </c>
      <c r="K91" s="16">
        <v>11200</v>
      </c>
      <c r="L91" s="7" t="s">
        <v>26</v>
      </c>
      <c r="M91" s="7" t="s">
        <v>35</v>
      </c>
      <c r="N91" s="7" t="s">
        <v>35</v>
      </c>
      <c r="O91" s="7" t="s">
        <v>35</v>
      </c>
      <c r="P91" s="17">
        <v>35</v>
      </c>
    </row>
    <row r="92" spans="2:16">
      <c r="B92" s="9">
        <v>10499</v>
      </c>
      <c r="C92" s="10">
        <v>45093</v>
      </c>
      <c r="D92" s="11" t="s">
        <v>188</v>
      </c>
      <c r="E92" s="11" t="s">
        <v>84</v>
      </c>
      <c r="F92" s="11" t="s">
        <v>44</v>
      </c>
      <c r="G92" s="12">
        <v>39</v>
      </c>
      <c r="H92" s="11" t="s">
        <v>60</v>
      </c>
      <c r="I92" s="18">
        <v>473</v>
      </c>
      <c r="J92" s="11">
        <v>33</v>
      </c>
      <c r="K92" s="18">
        <v>4950</v>
      </c>
      <c r="L92" s="11" t="s">
        <v>26</v>
      </c>
      <c r="M92" s="11" t="s">
        <v>35</v>
      </c>
      <c r="N92" s="11" t="s">
        <v>35</v>
      </c>
      <c r="O92" s="11" t="s">
        <v>35</v>
      </c>
      <c r="P92" s="19">
        <v>33</v>
      </c>
    </row>
    <row r="93" spans="2:16">
      <c r="B93" s="5">
        <v>10452</v>
      </c>
      <c r="C93" s="6">
        <v>45084</v>
      </c>
      <c r="D93" s="7" t="s">
        <v>194</v>
      </c>
      <c r="E93" s="7" t="s">
        <v>195</v>
      </c>
      <c r="F93" s="7" t="s">
        <v>44</v>
      </c>
      <c r="G93" s="8">
        <v>23</v>
      </c>
      <c r="H93" s="7" t="s">
        <v>45</v>
      </c>
      <c r="I93" s="16">
        <v>476</v>
      </c>
      <c r="J93" s="7">
        <v>25</v>
      </c>
      <c r="K93" s="16">
        <v>3750</v>
      </c>
      <c r="L93" s="7" t="s">
        <v>54</v>
      </c>
      <c r="M93" s="7" t="s">
        <v>196</v>
      </c>
      <c r="N93" s="7" t="s">
        <v>136</v>
      </c>
      <c r="O93" s="7" t="s">
        <v>136</v>
      </c>
      <c r="P93" s="17">
        <v>25</v>
      </c>
    </row>
    <row r="94" spans="2:16">
      <c r="B94" s="9">
        <v>10462</v>
      </c>
      <c r="C94" s="10">
        <v>45086</v>
      </c>
      <c r="D94" s="11" t="s">
        <v>58</v>
      </c>
      <c r="E94" s="11" t="s">
        <v>100</v>
      </c>
      <c r="F94" s="11" t="s">
        <v>44</v>
      </c>
      <c r="G94" s="12">
        <v>28</v>
      </c>
      <c r="H94" s="11" t="s">
        <v>53</v>
      </c>
      <c r="I94" s="18">
        <v>479</v>
      </c>
      <c r="J94" s="11">
        <v>25</v>
      </c>
      <c r="K94" s="18">
        <v>10000</v>
      </c>
      <c r="L94" s="11" t="s">
        <v>26</v>
      </c>
      <c r="M94" s="11" t="s">
        <v>76</v>
      </c>
      <c r="N94" s="11" t="s">
        <v>110</v>
      </c>
      <c r="O94" s="11" t="s">
        <v>110</v>
      </c>
      <c r="P94" s="19">
        <v>25</v>
      </c>
    </row>
    <row r="95" spans="2:16">
      <c r="B95" s="5">
        <v>10464</v>
      </c>
      <c r="C95" s="6">
        <v>45086</v>
      </c>
      <c r="D95" s="7" t="s">
        <v>199</v>
      </c>
      <c r="E95" s="7" t="s">
        <v>200</v>
      </c>
      <c r="F95" s="7" t="s">
        <v>44</v>
      </c>
      <c r="G95" s="8">
        <v>32</v>
      </c>
      <c r="H95" s="7" t="s">
        <v>53</v>
      </c>
      <c r="I95" s="16">
        <v>480</v>
      </c>
      <c r="J95" s="7">
        <v>25</v>
      </c>
      <c r="K95" s="16">
        <v>8000</v>
      </c>
      <c r="L95" s="7" t="s">
        <v>26</v>
      </c>
      <c r="M95" s="7" t="s">
        <v>110</v>
      </c>
      <c r="N95" s="7" t="s">
        <v>110</v>
      </c>
      <c r="O95" s="7" t="s">
        <v>110</v>
      </c>
      <c r="P95" s="17">
        <v>25</v>
      </c>
    </row>
    <row r="96" spans="2:16">
      <c r="B96" s="9">
        <v>10482</v>
      </c>
      <c r="C96" s="10">
        <v>45090</v>
      </c>
      <c r="D96" s="11" t="s">
        <v>205</v>
      </c>
      <c r="E96" s="11" t="s">
        <v>206</v>
      </c>
      <c r="F96" s="11" t="s">
        <v>44</v>
      </c>
      <c r="G96" s="12">
        <v>24</v>
      </c>
      <c r="H96" s="11" t="s">
        <v>49</v>
      </c>
      <c r="I96" s="18">
        <v>483</v>
      </c>
      <c r="J96" s="11">
        <v>25</v>
      </c>
      <c r="K96" s="18">
        <v>6250</v>
      </c>
      <c r="L96" s="11" t="s">
        <v>26</v>
      </c>
      <c r="M96" s="11" t="s">
        <v>115</v>
      </c>
      <c r="N96" s="11" t="s">
        <v>115</v>
      </c>
      <c r="O96" s="11" t="s">
        <v>115</v>
      </c>
      <c r="P96" s="19">
        <v>25</v>
      </c>
    </row>
    <row r="97" spans="2:16">
      <c r="B97" s="5">
        <v>10492</v>
      </c>
      <c r="C97" s="6">
        <v>45092</v>
      </c>
      <c r="D97" s="7" t="s">
        <v>207</v>
      </c>
      <c r="E97" s="7" t="s">
        <v>208</v>
      </c>
      <c r="F97" s="7" t="s">
        <v>44</v>
      </c>
      <c r="G97" s="8">
        <v>38</v>
      </c>
      <c r="H97" s="7" t="s">
        <v>209</v>
      </c>
      <c r="I97" s="16">
        <v>485</v>
      </c>
      <c r="J97" s="7">
        <v>25</v>
      </c>
      <c r="K97" s="16">
        <v>3750</v>
      </c>
      <c r="L97" s="7" t="s">
        <v>26</v>
      </c>
      <c r="M97" s="7" t="s">
        <v>35</v>
      </c>
      <c r="N97" s="7" t="s">
        <v>35</v>
      </c>
      <c r="O97" s="7" t="s">
        <v>35</v>
      </c>
      <c r="P97" s="17">
        <v>25</v>
      </c>
    </row>
    <row r="98" spans="2:16">
      <c r="B98" s="9">
        <v>10493</v>
      </c>
      <c r="C98" s="10">
        <v>45092</v>
      </c>
      <c r="D98" s="11" t="s">
        <v>210</v>
      </c>
      <c r="E98" s="11" t="s">
        <v>211</v>
      </c>
      <c r="F98" s="11" t="s">
        <v>44</v>
      </c>
      <c r="G98" s="12">
        <v>36</v>
      </c>
      <c r="H98" s="11" t="s">
        <v>60</v>
      </c>
      <c r="I98" s="18">
        <v>486</v>
      </c>
      <c r="J98" s="11">
        <v>25</v>
      </c>
      <c r="K98" s="18">
        <v>3750</v>
      </c>
      <c r="L98" s="11" t="s">
        <v>26</v>
      </c>
      <c r="M98" s="11" t="s">
        <v>35</v>
      </c>
      <c r="N98" s="11" t="s">
        <v>35</v>
      </c>
      <c r="O98" s="11" t="s">
        <v>35</v>
      </c>
      <c r="P98" s="19">
        <v>25</v>
      </c>
    </row>
    <row r="99" spans="2:16">
      <c r="B99" s="5">
        <v>10497</v>
      </c>
      <c r="C99" s="6">
        <v>45093</v>
      </c>
      <c r="D99" s="7" t="s">
        <v>212</v>
      </c>
      <c r="E99" s="7" t="s">
        <v>213</v>
      </c>
      <c r="F99" s="7" t="s">
        <v>44</v>
      </c>
      <c r="G99" s="8">
        <v>31</v>
      </c>
      <c r="H99" s="7" t="s">
        <v>60</v>
      </c>
      <c r="I99" s="16">
        <v>487</v>
      </c>
      <c r="J99" s="7">
        <v>25</v>
      </c>
      <c r="K99" s="16">
        <v>8000</v>
      </c>
      <c r="L99" s="7" t="s">
        <v>26</v>
      </c>
      <c r="M99" s="7" t="s">
        <v>35</v>
      </c>
      <c r="N99" s="7" t="s">
        <v>35</v>
      </c>
      <c r="O99" s="7" t="s">
        <v>35</v>
      </c>
      <c r="P99" s="17">
        <v>25</v>
      </c>
    </row>
    <row r="100" spans="2:16">
      <c r="B100" s="9">
        <v>10503</v>
      </c>
      <c r="C100" s="10">
        <v>45094</v>
      </c>
      <c r="D100" s="11" t="s">
        <v>214</v>
      </c>
      <c r="E100" s="11" t="s">
        <v>48</v>
      </c>
      <c r="F100" s="11" t="s">
        <v>44</v>
      </c>
      <c r="G100" s="12">
        <v>33</v>
      </c>
      <c r="H100" s="11" t="s">
        <v>25</v>
      </c>
      <c r="I100" s="18">
        <v>488</v>
      </c>
      <c r="J100" s="11">
        <v>25</v>
      </c>
      <c r="K100" s="18">
        <v>8000</v>
      </c>
      <c r="L100" s="11" t="s">
        <v>26</v>
      </c>
      <c r="M100" s="11" t="s">
        <v>35</v>
      </c>
      <c r="N100" s="11" t="s">
        <v>35</v>
      </c>
      <c r="O100" s="11" t="s">
        <v>35</v>
      </c>
      <c r="P100" s="19">
        <v>25</v>
      </c>
    </row>
    <row r="101" spans="2:16">
      <c r="B101" s="5">
        <v>10489</v>
      </c>
      <c r="C101" s="6">
        <v>45091</v>
      </c>
      <c r="D101" s="7" t="s">
        <v>226</v>
      </c>
      <c r="E101" s="7" t="s">
        <v>227</v>
      </c>
      <c r="F101" s="7" t="s">
        <v>44</v>
      </c>
      <c r="G101" s="8">
        <v>36</v>
      </c>
      <c r="H101" s="7" t="s">
        <v>53</v>
      </c>
      <c r="I101" s="16">
        <v>495</v>
      </c>
      <c r="J101" s="7">
        <v>20</v>
      </c>
      <c r="K101" s="16">
        <v>6400</v>
      </c>
      <c r="L101" s="7" t="s">
        <v>26</v>
      </c>
      <c r="M101" s="7" t="s">
        <v>35</v>
      </c>
      <c r="N101" s="7" t="s">
        <v>35</v>
      </c>
      <c r="O101" s="7" t="s">
        <v>35</v>
      </c>
      <c r="P101" s="17">
        <v>20</v>
      </c>
    </row>
    <row r="103" spans="2:16">
      <c r="D103" t="s">
        <v>246</v>
      </c>
      <c r="I103" s="20">
        <f>SUM(I59:I101)</f>
        <v>19227</v>
      </c>
    </row>
    <row r="104" spans="2:16">
      <c r="D104" t="s">
        <v>247</v>
      </c>
      <c r="I104" s="20">
        <f>SUM(K59:K101)</f>
        <v>607680</v>
      </c>
    </row>
    <row r="105" spans="2:16">
      <c r="D105" t="s">
        <v>248</v>
      </c>
      <c r="I105" s="40">
        <f>AVERAGE(G59:G101)</f>
        <v>42.116279069767444</v>
      </c>
    </row>
    <row r="106" spans="2:16">
      <c r="D106" t="s">
        <v>249</v>
      </c>
      <c r="I106" s="41">
        <f>SUM(P59:P101)</f>
        <v>2299</v>
      </c>
    </row>
  </sheetData>
  <conditionalFormatting sqref="B1:B49">
    <cfRule type="duplicateValues" dxfId="11" priority="2"/>
  </conditionalFormatting>
  <conditionalFormatting sqref="B58:B101">
    <cfRule type="duplicateValues" dxfId="10" priority="1"/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129"/>
  <sheetViews>
    <sheetView topLeftCell="A112" workbookViewId="0">
      <selection activeCell="I129" sqref="I129"/>
    </sheetView>
  </sheetViews>
  <sheetFormatPr defaultColWidth="8.6640625" defaultRowHeight="15.5"/>
  <cols>
    <col min="3" max="3" width="10.4140625" customWidth="1"/>
    <col min="7" max="8" width="12.08203125"/>
    <col min="9" max="9" width="9.83203125"/>
    <col min="11" max="11" width="12.75" customWidth="1"/>
  </cols>
  <sheetData>
    <row r="1" spans="2:16" ht="31">
      <c r="B1" s="1" t="s">
        <v>7</v>
      </c>
      <c r="C1" s="2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3" t="s">
        <v>13</v>
      </c>
      <c r="I1" s="13" t="s">
        <v>14</v>
      </c>
      <c r="J1" s="3" t="s">
        <v>15</v>
      </c>
      <c r="K1" s="13" t="s">
        <v>16</v>
      </c>
      <c r="L1" s="14" t="s">
        <v>17</v>
      </c>
      <c r="M1" s="3" t="s">
        <v>18</v>
      </c>
      <c r="N1" s="3" t="s">
        <v>19</v>
      </c>
      <c r="O1" s="3" t="s">
        <v>20</v>
      </c>
      <c r="P1" s="15" t="s">
        <v>21</v>
      </c>
    </row>
    <row r="2" spans="2:16">
      <c r="B2" s="5">
        <v>10492</v>
      </c>
      <c r="C2" s="6">
        <v>45092</v>
      </c>
      <c r="D2" s="7" t="s">
        <v>207</v>
      </c>
      <c r="E2" s="7" t="s">
        <v>208</v>
      </c>
      <c r="F2" s="7" t="s">
        <v>44</v>
      </c>
      <c r="G2" s="8">
        <v>38</v>
      </c>
      <c r="H2" s="7" t="s">
        <v>209</v>
      </c>
      <c r="I2" s="16">
        <v>485</v>
      </c>
      <c r="J2" s="7">
        <v>25</v>
      </c>
      <c r="K2" s="16">
        <v>3750</v>
      </c>
      <c r="L2" s="7" t="s">
        <v>26</v>
      </c>
      <c r="M2" s="7" t="s">
        <v>35</v>
      </c>
      <c r="N2" s="7" t="s">
        <v>35</v>
      </c>
      <c r="O2" s="7" t="s">
        <v>35</v>
      </c>
      <c r="P2" s="17">
        <v>25</v>
      </c>
    </row>
    <row r="3" spans="2:16">
      <c r="D3" t="s">
        <v>250</v>
      </c>
      <c r="I3" s="20">
        <f>SUM(K2)</f>
        <v>3750</v>
      </c>
    </row>
    <row r="9" spans="2:16" ht="31">
      <c r="B9" s="1" t="s">
        <v>7</v>
      </c>
      <c r="C9" s="2" t="s">
        <v>8</v>
      </c>
      <c r="D9" s="3" t="s">
        <v>9</v>
      </c>
      <c r="E9" s="3" t="s">
        <v>10</v>
      </c>
      <c r="F9" s="3" t="s">
        <v>11</v>
      </c>
      <c r="G9" s="4" t="s">
        <v>12</v>
      </c>
      <c r="H9" s="3" t="s">
        <v>13</v>
      </c>
      <c r="I9" s="13" t="s">
        <v>14</v>
      </c>
      <c r="J9" s="3" t="s">
        <v>15</v>
      </c>
      <c r="K9" s="13" t="s">
        <v>16</v>
      </c>
      <c r="L9" s="14" t="s">
        <v>17</v>
      </c>
      <c r="M9" s="3" t="s">
        <v>18</v>
      </c>
      <c r="N9" s="3" t="s">
        <v>19</v>
      </c>
      <c r="O9" s="3" t="s">
        <v>20</v>
      </c>
      <c r="P9" s="15" t="s">
        <v>21</v>
      </c>
    </row>
    <row r="10" spans="2:16">
      <c r="B10" s="5">
        <v>10453</v>
      </c>
      <c r="C10" s="6">
        <v>45084</v>
      </c>
      <c r="D10" s="7" t="s">
        <v>51</v>
      </c>
      <c r="E10" s="7" t="s">
        <v>52</v>
      </c>
      <c r="F10" s="7" t="s">
        <v>44</v>
      </c>
      <c r="G10" s="8">
        <v>50</v>
      </c>
      <c r="H10" s="7" t="s">
        <v>53</v>
      </c>
      <c r="I10" s="16">
        <v>407</v>
      </c>
      <c r="J10" s="7">
        <v>80</v>
      </c>
      <c r="K10" s="16">
        <v>20000</v>
      </c>
      <c r="L10" s="7" t="s">
        <v>54</v>
      </c>
      <c r="M10" s="7" t="s">
        <v>35</v>
      </c>
      <c r="N10" s="7" t="s">
        <v>35</v>
      </c>
      <c r="O10" s="7" t="s">
        <v>35</v>
      </c>
      <c r="P10" s="17">
        <v>80</v>
      </c>
    </row>
    <row r="11" spans="2:16">
      <c r="B11" s="9">
        <v>10502</v>
      </c>
      <c r="C11" s="10">
        <v>45094</v>
      </c>
      <c r="D11" s="11" t="s">
        <v>64</v>
      </c>
      <c r="E11" s="11" t="s">
        <v>65</v>
      </c>
      <c r="F11" s="11" t="s">
        <v>44</v>
      </c>
      <c r="G11" s="12">
        <v>56</v>
      </c>
      <c r="H11" s="11" t="s">
        <v>53</v>
      </c>
      <c r="I11" s="18">
        <v>411</v>
      </c>
      <c r="J11" s="11">
        <v>80</v>
      </c>
      <c r="K11" s="18">
        <v>25600</v>
      </c>
      <c r="L11" s="11" t="s">
        <v>26</v>
      </c>
      <c r="M11" s="11" t="s">
        <v>38</v>
      </c>
      <c r="N11" s="11" t="s">
        <v>38</v>
      </c>
      <c r="O11" s="11" t="s">
        <v>35</v>
      </c>
      <c r="P11" s="19">
        <v>80</v>
      </c>
    </row>
    <row r="12" spans="2:16">
      <c r="B12" s="5">
        <v>10525</v>
      </c>
      <c r="C12" s="6">
        <v>45099</v>
      </c>
      <c r="D12" s="7" t="s">
        <v>69</v>
      </c>
      <c r="E12" s="7" t="s">
        <v>70</v>
      </c>
      <c r="F12" s="7" t="s">
        <v>24</v>
      </c>
      <c r="G12" s="8">
        <v>60</v>
      </c>
      <c r="H12" s="7" t="s">
        <v>53</v>
      </c>
      <c r="I12" s="16">
        <v>413</v>
      </c>
      <c r="J12" s="7">
        <v>79.8</v>
      </c>
      <c r="K12" s="16">
        <v>25536</v>
      </c>
      <c r="L12" s="7" t="s">
        <v>31</v>
      </c>
      <c r="M12" s="7" t="s">
        <v>71</v>
      </c>
      <c r="N12" s="7" t="s">
        <v>71</v>
      </c>
      <c r="O12" s="7" t="s">
        <v>110</v>
      </c>
      <c r="P12" s="17">
        <v>80</v>
      </c>
    </row>
    <row r="13" spans="2:16">
      <c r="B13" s="9">
        <v>10501</v>
      </c>
      <c r="C13" s="10">
        <v>45094</v>
      </c>
      <c r="D13" s="11" t="s">
        <v>87</v>
      </c>
      <c r="E13" s="11" t="s">
        <v>88</v>
      </c>
      <c r="F13" s="11" t="s">
        <v>44</v>
      </c>
      <c r="G13" s="12">
        <v>40</v>
      </c>
      <c r="H13" s="11" t="s">
        <v>53</v>
      </c>
      <c r="I13" s="18">
        <v>421</v>
      </c>
      <c r="J13" s="11">
        <v>76</v>
      </c>
      <c r="K13" s="18">
        <v>24320</v>
      </c>
      <c r="L13" s="11" t="s">
        <v>26</v>
      </c>
      <c r="M13" s="11" t="s">
        <v>35</v>
      </c>
      <c r="N13" s="11" t="s">
        <v>35</v>
      </c>
      <c r="O13" s="11" t="s">
        <v>35</v>
      </c>
      <c r="P13" s="19">
        <v>76</v>
      </c>
    </row>
    <row r="14" spans="2:16">
      <c r="B14" s="5">
        <v>10481</v>
      </c>
      <c r="C14" s="6">
        <v>45090</v>
      </c>
      <c r="D14" s="7" t="s">
        <v>103</v>
      </c>
      <c r="E14" s="7" t="s">
        <v>104</v>
      </c>
      <c r="F14" s="7" t="s">
        <v>44</v>
      </c>
      <c r="G14" s="8">
        <v>67</v>
      </c>
      <c r="H14" s="7" t="s">
        <v>53</v>
      </c>
      <c r="I14" s="16">
        <v>429</v>
      </c>
      <c r="J14" s="7">
        <v>75</v>
      </c>
      <c r="K14" s="16">
        <v>18750</v>
      </c>
      <c r="L14" s="7" t="s">
        <v>26</v>
      </c>
      <c r="M14" s="7" t="s">
        <v>57</v>
      </c>
      <c r="N14" s="7" t="s">
        <v>35</v>
      </c>
      <c r="O14" s="7" t="s">
        <v>35</v>
      </c>
      <c r="P14" s="17">
        <v>75</v>
      </c>
    </row>
    <row r="15" spans="2:16">
      <c r="B15" s="9">
        <v>10500</v>
      </c>
      <c r="C15" s="10">
        <v>45094</v>
      </c>
      <c r="D15" s="11" t="s">
        <v>118</v>
      </c>
      <c r="E15" s="11" t="s">
        <v>119</v>
      </c>
      <c r="F15" s="11" t="s">
        <v>44</v>
      </c>
      <c r="G15" s="12">
        <v>54</v>
      </c>
      <c r="H15" s="11" t="s">
        <v>53</v>
      </c>
      <c r="I15" s="18">
        <v>436</v>
      </c>
      <c r="J15" s="11">
        <v>67</v>
      </c>
      <c r="K15" s="18">
        <v>26800</v>
      </c>
      <c r="L15" s="11" t="s">
        <v>26</v>
      </c>
      <c r="M15" s="11" t="s">
        <v>35</v>
      </c>
      <c r="N15" s="11" t="s">
        <v>35</v>
      </c>
      <c r="O15" s="11" t="s">
        <v>35</v>
      </c>
      <c r="P15" s="19">
        <v>67</v>
      </c>
    </row>
    <row r="16" spans="2:16">
      <c r="B16" s="5">
        <v>10480</v>
      </c>
      <c r="C16" s="6">
        <v>45090</v>
      </c>
      <c r="D16" s="7" t="s">
        <v>128</v>
      </c>
      <c r="E16" s="7" t="s">
        <v>129</v>
      </c>
      <c r="F16" s="7" t="s">
        <v>44</v>
      </c>
      <c r="G16" s="8">
        <v>52</v>
      </c>
      <c r="H16" s="7" t="s">
        <v>53</v>
      </c>
      <c r="I16" s="16">
        <v>442</v>
      </c>
      <c r="J16" s="7">
        <v>60</v>
      </c>
      <c r="K16" s="16">
        <v>15000</v>
      </c>
      <c r="L16" s="7" t="s">
        <v>26</v>
      </c>
      <c r="M16" s="7" t="s">
        <v>57</v>
      </c>
      <c r="N16" s="7" t="s">
        <v>35</v>
      </c>
      <c r="O16" s="7" t="s">
        <v>35</v>
      </c>
      <c r="P16" s="17">
        <v>60</v>
      </c>
    </row>
    <row r="17" spans="2:16">
      <c r="B17" s="9">
        <v>10459</v>
      </c>
      <c r="C17" s="10">
        <v>45085</v>
      </c>
      <c r="D17" s="11" t="s">
        <v>172</v>
      </c>
      <c r="E17" s="11" t="s">
        <v>173</v>
      </c>
      <c r="F17" s="11" t="s">
        <v>24</v>
      </c>
      <c r="G17" s="12">
        <v>31</v>
      </c>
      <c r="H17" s="11" t="s">
        <v>53</v>
      </c>
      <c r="I17" s="18">
        <v>465</v>
      </c>
      <c r="J17" s="11">
        <v>38</v>
      </c>
      <c r="K17" s="18">
        <v>5700</v>
      </c>
      <c r="L17" s="11" t="s">
        <v>26</v>
      </c>
      <c r="M17" s="11" t="s">
        <v>91</v>
      </c>
      <c r="N17" s="11" t="s">
        <v>91</v>
      </c>
      <c r="O17" s="11" t="s">
        <v>91</v>
      </c>
      <c r="P17" s="19">
        <v>38</v>
      </c>
    </row>
    <row r="18" spans="2:16">
      <c r="B18" s="5">
        <v>10462</v>
      </c>
      <c r="C18" s="6">
        <v>45086</v>
      </c>
      <c r="D18" s="7" t="s">
        <v>58</v>
      </c>
      <c r="E18" s="7" t="s">
        <v>100</v>
      </c>
      <c r="F18" s="7" t="s">
        <v>44</v>
      </c>
      <c r="G18" s="8">
        <v>28</v>
      </c>
      <c r="H18" s="7" t="s">
        <v>53</v>
      </c>
      <c r="I18" s="16">
        <v>479</v>
      </c>
      <c r="J18" s="7">
        <v>25</v>
      </c>
      <c r="K18" s="16">
        <v>10000</v>
      </c>
      <c r="L18" s="7" t="s">
        <v>26</v>
      </c>
      <c r="M18" s="7" t="s">
        <v>76</v>
      </c>
      <c r="N18" s="7" t="s">
        <v>110</v>
      </c>
      <c r="O18" s="7" t="s">
        <v>110</v>
      </c>
      <c r="P18" s="17">
        <v>25</v>
      </c>
    </row>
    <row r="19" spans="2:16">
      <c r="B19" s="9">
        <v>10464</v>
      </c>
      <c r="C19" s="10">
        <v>45086</v>
      </c>
      <c r="D19" s="11" t="s">
        <v>199</v>
      </c>
      <c r="E19" s="11" t="s">
        <v>200</v>
      </c>
      <c r="F19" s="11" t="s">
        <v>44</v>
      </c>
      <c r="G19" s="12">
        <v>32</v>
      </c>
      <c r="H19" s="11" t="s">
        <v>53</v>
      </c>
      <c r="I19" s="18">
        <v>480</v>
      </c>
      <c r="J19" s="11">
        <v>25</v>
      </c>
      <c r="K19" s="18">
        <v>8000</v>
      </c>
      <c r="L19" s="11" t="s">
        <v>26</v>
      </c>
      <c r="M19" s="11" t="s">
        <v>110</v>
      </c>
      <c r="N19" s="11" t="s">
        <v>110</v>
      </c>
      <c r="O19" s="11" t="s">
        <v>110</v>
      </c>
      <c r="P19" s="19">
        <v>25</v>
      </c>
    </row>
    <row r="20" spans="2:16">
      <c r="B20" s="5">
        <v>10489</v>
      </c>
      <c r="C20" s="6">
        <v>45091</v>
      </c>
      <c r="D20" s="7" t="s">
        <v>226</v>
      </c>
      <c r="E20" s="7" t="s">
        <v>227</v>
      </c>
      <c r="F20" s="7" t="s">
        <v>44</v>
      </c>
      <c r="G20" s="8">
        <v>36</v>
      </c>
      <c r="H20" s="7" t="s">
        <v>53</v>
      </c>
      <c r="I20" s="16">
        <v>495</v>
      </c>
      <c r="J20" s="7">
        <v>20</v>
      </c>
      <c r="K20" s="16">
        <v>6400</v>
      </c>
      <c r="L20" s="7" t="s">
        <v>26</v>
      </c>
      <c r="M20" s="7" t="s">
        <v>35</v>
      </c>
      <c r="N20" s="7" t="s">
        <v>35</v>
      </c>
      <c r="O20" s="7" t="s">
        <v>35</v>
      </c>
      <c r="P20" s="17">
        <v>20</v>
      </c>
    </row>
    <row r="22" spans="2:16">
      <c r="D22" t="s">
        <v>251</v>
      </c>
      <c r="H22" s="20">
        <f>SUM(K10:K20)</f>
        <v>186106</v>
      </c>
    </row>
    <row r="25" spans="2:16" ht="31">
      <c r="B25" s="1" t="s">
        <v>7</v>
      </c>
      <c r="C25" s="2" t="s">
        <v>8</v>
      </c>
      <c r="D25" s="3" t="s">
        <v>9</v>
      </c>
      <c r="E25" s="3" t="s">
        <v>10</v>
      </c>
      <c r="F25" s="3" t="s">
        <v>11</v>
      </c>
      <c r="G25" s="4" t="s">
        <v>12</v>
      </c>
      <c r="H25" s="3" t="s">
        <v>13</v>
      </c>
      <c r="I25" s="13" t="s">
        <v>14</v>
      </c>
      <c r="J25" s="3" t="s">
        <v>15</v>
      </c>
      <c r="K25" s="13" t="s">
        <v>16</v>
      </c>
      <c r="L25" s="14" t="s">
        <v>17</v>
      </c>
      <c r="M25" s="3" t="s">
        <v>18</v>
      </c>
      <c r="N25" s="3" t="s">
        <v>19</v>
      </c>
      <c r="O25" s="3" t="s">
        <v>20</v>
      </c>
      <c r="P25" s="15" t="s">
        <v>21</v>
      </c>
    </row>
    <row r="26" spans="2:16">
      <c r="B26" s="5">
        <v>10507</v>
      </c>
      <c r="C26" s="6">
        <v>45095</v>
      </c>
      <c r="D26" s="7" t="s">
        <v>22</v>
      </c>
      <c r="E26" s="7" t="s">
        <v>23</v>
      </c>
      <c r="F26" s="7" t="s">
        <v>24</v>
      </c>
      <c r="G26" s="8">
        <v>55</v>
      </c>
      <c r="H26" s="7" t="s">
        <v>25</v>
      </c>
      <c r="I26" s="16">
        <v>400</v>
      </c>
      <c r="J26" s="7">
        <v>91</v>
      </c>
      <c r="K26" s="16">
        <v>36400</v>
      </c>
      <c r="L26" s="7" t="s">
        <v>26</v>
      </c>
      <c r="M26" s="7" t="s">
        <v>27</v>
      </c>
      <c r="N26" s="7" t="s">
        <v>27</v>
      </c>
      <c r="O26" s="7" t="s">
        <v>35</v>
      </c>
      <c r="P26" s="17">
        <v>91</v>
      </c>
    </row>
    <row r="27" spans="2:16">
      <c r="B27" s="9">
        <v>10537</v>
      </c>
      <c r="C27" s="10">
        <v>45101</v>
      </c>
      <c r="D27" s="11" t="s">
        <v>33</v>
      </c>
      <c r="E27" s="11" t="s">
        <v>34</v>
      </c>
      <c r="F27" s="11" t="s">
        <v>24</v>
      </c>
      <c r="G27" s="12">
        <v>58</v>
      </c>
      <c r="H27" s="11" t="s">
        <v>25</v>
      </c>
      <c r="I27" s="18">
        <v>402</v>
      </c>
      <c r="J27" s="11">
        <v>83.6</v>
      </c>
      <c r="K27" s="18">
        <v>26752</v>
      </c>
      <c r="L27" s="11" t="s">
        <v>26</v>
      </c>
      <c r="M27" s="11" t="s">
        <v>35</v>
      </c>
      <c r="N27" s="11" t="s">
        <v>35</v>
      </c>
      <c r="O27" s="11" t="s">
        <v>35</v>
      </c>
      <c r="P27" s="19">
        <v>84</v>
      </c>
    </row>
    <row r="28" spans="2:16">
      <c r="B28" s="5">
        <v>10538</v>
      </c>
      <c r="C28" s="6">
        <v>45101</v>
      </c>
      <c r="D28" s="7" t="s">
        <v>36</v>
      </c>
      <c r="E28" s="7" t="s">
        <v>37</v>
      </c>
      <c r="F28" s="7" t="s">
        <v>24</v>
      </c>
      <c r="G28" s="8">
        <v>49</v>
      </c>
      <c r="H28" s="7" t="s">
        <v>25</v>
      </c>
      <c r="I28" s="16">
        <v>403</v>
      </c>
      <c r="J28" s="7">
        <v>83.6</v>
      </c>
      <c r="K28" s="16">
        <v>26752</v>
      </c>
      <c r="L28" s="7" t="s">
        <v>26</v>
      </c>
      <c r="M28" s="7" t="s">
        <v>38</v>
      </c>
      <c r="N28" s="7" t="s">
        <v>38</v>
      </c>
      <c r="O28" s="7" t="s">
        <v>35</v>
      </c>
      <c r="P28" s="17">
        <v>84</v>
      </c>
    </row>
    <row r="29" spans="2:16">
      <c r="B29" s="9">
        <v>10477</v>
      </c>
      <c r="C29" s="10">
        <v>45089</v>
      </c>
      <c r="D29" s="11" t="s">
        <v>55</v>
      </c>
      <c r="E29" s="11" t="s">
        <v>56</v>
      </c>
      <c r="F29" s="11" t="s">
        <v>44</v>
      </c>
      <c r="G29" s="12">
        <v>59</v>
      </c>
      <c r="H29" s="11" t="s">
        <v>25</v>
      </c>
      <c r="I29" s="18">
        <v>408</v>
      </c>
      <c r="J29" s="11">
        <v>80</v>
      </c>
      <c r="K29" s="18">
        <v>12000</v>
      </c>
      <c r="L29" s="11" t="s">
        <v>26</v>
      </c>
      <c r="M29" s="11" t="s">
        <v>57</v>
      </c>
      <c r="N29" s="11" t="s">
        <v>35</v>
      </c>
      <c r="O29" s="11" t="s">
        <v>35</v>
      </c>
      <c r="P29" s="19">
        <v>80</v>
      </c>
    </row>
    <row r="30" spans="2:16">
      <c r="B30" s="5">
        <v>10506</v>
      </c>
      <c r="C30" s="6">
        <v>45095</v>
      </c>
      <c r="D30" s="7" t="s">
        <v>77</v>
      </c>
      <c r="E30" s="7" t="s">
        <v>78</v>
      </c>
      <c r="F30" s="7" t="s">
        <v>24</v>
      </c>
      <c r="G30" s="8">
        <v>56</v>
      </c>
      <c r="H30" s="7" t="s">
        <v>25</v>
      </c>
      <c r="I30" s="16">
        <v>416</v>
      </c>
      <c r="J30" s="7">
        <v>76</v>
      </c>
      <c r="K30" s="16">
        <v>11400</v>
      </c>
      <c r="L30" s="7" t="s">
        <v>26</v>
      </c>
      <c r="M30" s="7" t="s">
        <v>35</v>
      </c>
      <c r="N30" s="7" t="s">
        <v>35</v>
      </c>
      <c r="O30" s="7" t="s">
        <v>35</v>
      </c>
      <c r="P30" s="17">
        <v>76</v>
      </c>
    </row>
    <row r="31" spans="2:16">
      <c r="B31" s="9">
        <v>10536</v>
      </c>
      <c r="C31" s="10">
        <v>45101</v>
      </c>
      <c r="D31" s="11" t="s">
        <v>81</v>
      </c>
      <c r="E31" s="11" t="s">
        <v>82</v>
      </c>
      <c r="F31" s="11" t="s">
        <v>24</v>
      </c>
      <c r="G31" s="12">
        <v>45</v>
      </c>
      <c r="H31" s="11" t="s">
        <v>25</v>
      </c>
      <c r="I31" s="18">
        <v>418</v>
      </c>
      <c r="J31" s="11">
        <v>76</v>
      </c>
      <c r="K31" s="18">
        <v>11400</v>
      </c>
      <c r="L31" s="11" t="s">
        <v>26</v>
      </c>
      <c r="M31" s="11" t="s">
        <v>35</v>
      </c>
      <c r="N31" s="11" t="s">
        <v>35</v>
      </c>
      <c r="O31" s="11" t="s">
        <v>35</v>
      </c>
      <c r="P31" s="19">
        <v>76</v>
      </c>
    </row>
    <row r="32" spans="2:16">
      <c r="B32" s="5">
        <v>10468</v>
      </c>
      <c r="C32" s="6">
        <v>45087</v>
      </c>
      <c r="D32" s="7" t="s">
        <v>96</v>
      </c>
      <c r="E32" s="7" t="s">
        <v>97</v>
      </c>
      <c r="F32" s="7" t="s">
        <v>24</v>
      </c>
      <c r="G32" s="8">
        <v>67</v>
      </c>
      <c r="H32" s="7" t="s">
        <v>25</v>
      </c>
      <c r="I32" s="16">
        <v>425</v>
      </c>
      <c r="J32" s="7">
        <v>75</v>
      </c>
      <c r="K32" s="16">
        <v>11250</v>
      </c>
      <c r="L32" s="7" t="s">
        <v>26</v>
      </c>
      <c r="M32" s="7" t="s">
        <v>57</v>
      </c>
      <c r="N32" s="7" t="s">
        <v>35</v>
      </c>
      <c r="O32" s="7" t="s">
        <v>35</v>
      </c>
      <c r="P32" s="17">
        <v>75</v>
      </c>
    </row>
    <row r="33" spans="2:16">
      <c r="B33" s="9">
        <v>10470</v>
      </c>
      <c r="C33" s="10">
        <v>45088</v>
      </c>
      <c r="D33" s="11" t="s">
        <v>98</v>
      </c>
      <c r="E33" s="11" t="s">
        <v>99</v>
      </c>
      <c r="F33" s="11" t="s">
        <v>44</v>
      </c>
      <c r="G33" s="12">
        <v>59</v>
      </c>
      <c r="H33" s="11" t="s">
        <v>25</v>
      </c>
      <c r="I33" s="18">
        <v>426</v>
      </c>
      <c r="J33" s="11">
        <v>75</v>
      </c>
      <c r="K33" s="18">
        <v>18750</v>
      </c>
      <c r="L33" s="11" t="s">
        <v>26</v>
      </c>
      <c r="M33" s="11" t="s">
        <v>57</v>
      </c>
      <c r="N33" s="11" t="s">
        <v>35</v>
      </c>
      <c r="O33" s="11" t="s">
        <v>35</v>
      </c>
      <c r="P33" s="19">
        <v>75</v>
      </c>
    </row>
    <row r="34" spans="2:16">
      <c r="B34" s="5">
        <v>10476</v>
      </c>
      <c r="C34" s="6">
        <v>45089</v>
      </c>
      <c r="D34" s="7" t="s">
        <v>111</v>
      </c>
      <c r="E34" s="7" t="s">
        <v>112</v>
      </c>
      <c r="F34" s="7" t="s">
        <v>44</v>
      </c>
      <c r="G34" s="8">
        <v>52</v>
      </c>
      <c r="H34" s="7" t="s">
        <v>25</v>
      </c>
      <c r="I34" s="16">
        <v>433</v>
      </c>
      <c r="J34" s="7">
        <v>70</v>
      </c>
      <c r="K34" s="16">
        <v>17500</v>
      </c>
      <c r="L34" s="7" t="s">
        <v>26</v>
      </c>
      <c r="M34" s="7" t="s">
        <v>35</v>
      </c>
      <c r="N34" s="7" t="s">
        <v>35</v>
      </c>
      <c r="O34" s="7" t="s">
        <v>35</v>
      </c>
      <c r="P34" s="17">
        <v>70</v>
      </c>
    </row>
    <row r="35" spans="2:16">
      <c r="B35" s="9">
        <v>10509</v>
      </c>
      <c r="C35" s="10">
        <v>45095</v>
      </c>
      <c r="D35" s="11" t="s">
        <v>116</v>
      </c>
      <c r="E35" s="11" t="s">
        <v>117</v>
      </c>
      <c r="F35" s="11" t="s">
        <v>24</v>
      </c>
      <c r="G35" s="12">
        <v>51</v>
      </c>
      <c r="H35" s="11" t="s">
        <v>25</v>
      </c>
      <c r="I35" s="18">
        <v>435</v>
      </c>
      <c r="J35" s="11">
        <v>70</v>
      </c>
      <c r="K35" s="18">
        <v>22400</v>
      </c>
      <c r="L35" s="11" t="s">
        <v>26</v>
      </c>
      <c r="M35" s="11" t="s">
        <v>35</v>
      </c>
      <c r="N35" s="11" t="s">
        <v>35</v>
      </c>
      <c r="O35" s="11" t="s">
        <v>35</v>
      </c>
      <c r="P35" s="19">
        <v>70</v>
      </c>
    </row>
    <row r="36" spans="2:16">
      <c r="B36" s="5">
        <v>10475</v>
      </c>
      <c r="C36" s="6">
        <v>45089</v>
      </c>
      <c r="D36" s="7" t="s">
        <v>119</v>
      </c>
      <c r="E36" s="7" t="s">
        <v>127</v>
      </c>
      <c r="F36" s="7" t="s">
        <v>44</v>
      </c>
      <c r="G36" s="8">
        <v>46</v>
      </c>
      <c r="H36" s="7" t="s">
        <v>25</v>
      </c>
      <c r="I36" s="16">
        <v>441</v>
      </c>
      <c r="J36" s="7">
        <v>60</v>
      </c>
      <c r="K36" s="16">
        <v>19200</v>
      </c>
      <c r="L36" s="7" t="s">
        <v>26</v>
      </c>
      <c r="M36" s="7" t="s">
        <v>35</v>
      </c>
      <c r="N36" s="7" t="s">
        <v>35</v>
      </c>
      <c r="O36" s="7" t="s">
        <v>35</v>
      </c>
      <c r="P36" s="17">
        <v>60</v>
      </c>
    </row>
    <row r="37" spans="2:16">
      <c r="B37" s="9">
        <v>10466</v>
      </c>
      <c r="C37" s="10">
        <v>45087</v>
      </c>
      <c r="D37" s="11" t="s">
        <v>137</v>
      </c>
      <c r="E37" s="11" t="s">
        <v>138</v>
      </c>
      <c r="F37" s="11" t="s">
        <v>44</v>
      </c>
      <c r="G37" s="12">
        <v>37</v>
      </c>
      <c r="H37" s="11" t="s">
        <v>25</v>
      </c>
      <c r="I37" s="18">
        <v>446</v>
      </c>
      <c r="J37" s="11">
        <v>50</v>
      </c>
      <c r="K37" s="18">
        <v>12500</v>
      </c>
      <c r="L37" s="11" t="s">
        <v>26</v>
      </c>
      <c r="M37" s="11" t="s">
        <v>57</v>
      </c>
      <c r="N37" s="11" t="s">
        <v>35</v>
      </c>
      <c r="O37" s="11" t="s">
        <v>35</v>
      </c>
      <c r="P37" s="19">
        <v>50</v>
      </c>
    </row>
    <row r="38" spans="2:16">
      <c r="B38" s="5">
        <v>10467</v>
      </c>
      <c r="C38" s="6">
        <v>45087</v>
      </c>
      <c r="D38" s="7" t="s">
        <v>139</v>
      </c>
      <c r="E38" s="7" t="s">
        <v>140</v>
      </c>
      <c r="F38" s="7" t="s">
        <v>44</v>
      </c>
      <c r="G38" s="8">
        <v>39</v>
      </c>
      <c r="H38" s="7" t="s">
        <v>25</v>
      </c>
      <c r="I38" s="16">
        <v>447</v>
      </c>
      <c r="J38" s="7">
        <v>50</v>
      </c>
      <c r="K38" s="16">
        <v>20000</v>
      </c>
      <c r="L38" s="7" t="s">
        <v>26</v>
      </c>
      <c r="M38" s="7" t="s">
        <v>57</v>
      </c>
      <c r="N38" s="7" t="s">
        <v>35</v>
      </c>
      <c r="O38" s="7" t="s">
        <v>35</v>
      </c>
      <c r="P38" s="17">
        <v>50</v>
      </c>
    </row>
    <row r="39" spans="2:16">
      <c r="B39" s="9">
        <v>10508</v>
      </c>
      <c r="C39" s="10">
        <v>45095</v>
      </c>
      <c r="D39" s="11" t="s">
        <v>167</v>
      </c>
      <c r="E39" s="11" t="s">
        <v>168</v>
      </c>
      <c r="F39" s="11" t="s">
        <v>24</v>
      </c>
      <c r="G39" s="12">
        <v>39</v>
      </c>
      <c r="H39" s="11" t="s">
        <v>25</v>
      </c>
      <c r="I39" s="18">
        <v>461</v>
      </c>
      <c r="J39" s="11">
        <v>39</v>
      </c>
      <c r="K39" s="18">
        <v>5850</v>
      </c>
      <c r="L39" s="11" t="s">
        <v>26</v>
      </c>
      <c r="M39" s="11" t="s">
        <v>35</v>
      </c>
      <c r="N39" s="11" t="s">
        <v>35</v>
      </c>
      <c r="O39" s="11" t="s">
        <v>35</v>
      </c>
      <c r="P39" s="19">
        <v>39</v>
      </c>
    </row>
    <row r="40" spans="2:16">
      <c r="B40" s="5">
        <v>10505</v>
      </c>
      <c r="C40" s="6">
        <v>45095</v>
      </c>
      <c r="D40" s="7" t="s">
        <v>169</v>
      </c>
      <c r="E40" s="7" t="s">
        <v>142</v>
      </c>
      <c r="F40" s="7" t="s">
        <v>24</v>
      </c>
      <c r="G40" s="8">
        <v>35</v>
      </c>
      <c r="H40" s="7" t="s">
        <v>25</v>
      </c>
      <c r="I40" s="16">
        <v>463</v>
      </c>
      <c r="J40" s="7">
        <v>38</v>
      </c>
      <c r="K40" s="16">
        <v>9500</v>
      </c>
      <c r="L40" s="7" t="s">
        <v>26</v>
      </c>
      <c r="M40" s="7" t="s">
        <v>35</v>
      </c>
      <c r="N40" s="7" t="s">
        <v>35</v>
      </c>
      <c r="O40" s="7" t="s">
        <v>35</v>
      </c>
      <c r="P40" s="17">
        <v>38</v>
      </c>
    </row>
    <row r="41" spans="2:16">
      <c r="B41" s="9">
        <v>10504</v>
      </c>
      <c r="C41" s="10">
        <v>45094</v>
      </c>
      <c r="D41" s="11" t="s">
        <v>176</v>
      </c>
      <c r="E41" s="11" t="s">
        <v>177</v>
      </c>
      <c r="F41" s="11" t="s">
        <v>44</v>
      </c>
      <c r="G41" s="12">
        <v>23</v>
      </c>
      <c r="H41" s="11" t="s">
        <v>25</v>
      </c>
      <c r="I41" s="18">
        <v>467</v>
      </c>
      <c r="J41" s="11">
        <v>38</v>
      </c>
      <c r="K41" s="18">
        <v>12160</v>
      </c>
      <c r="L41" s="11" t="s">
        <v>26</v>
      </c>
      <c r="M41" s="11" t="s">
        <v>35</v>
      </c>
      <c r="N41" s="11" t="s">
        <v>35</v>
      </c>
      <c r="O41" s="11" t="s">
        <v>35</v>
      </c>
      <c r="P41" s="19">
        <v>38</v>
      </c>
    </row>
    <row r="42" spans="2:16">
      <c r="B42" s="5">
        <v>10471</v>
      </c>
      <c r="C42" s="6">
        <v>45088</v>
      </c>
      <c r="D42" s="7" t="s">
        <v>203</v>
      </c>
      <c r="E42" s="7" t="s">
        <v>204</v>
      </c>
      <c r="F42" s="7" t="s">
        <v>24</v>
      </c>
      <c r="G42" s="8">
        <v>23</v>
      </c>
      <c r="H42" s="7" t="s">
        <v>25</v>
      </c>
      <c r="I42" s="16">
        <v>482</v>
      </c>
      <c r="J42" s="7">
        <v>25</v>
      </c>
      <c r="K42" s="16">
        <v>3750</v>
      </c>
      <c r="L42" s="7" t="s">
        <v>26</v>
      </c>
      <c r="M42" s="7" t="s">
        <v>57</v>
      </c>
      <c r="N42" s="7" t="s">
        <v>35</v>
      </c>
      <c r="O42" s="7" t="s">
        <v>35</v>
      </c>
      <c r="P42" s="17">
        <v>25</v>
      </c>
    </row>
    <row r="43" spans="2:16">
      <c r="B43" s="9">
        <v>10503</v>
      </c>
      <c r="C43" s="10">
        <v>45094</v>
      </c>
      <c r="D43" s="11" t="s">
        <v>214</v>
      </c>
      <c r="E43" s="11" t="s">
        <v>48</v>
      </c>
      <c r="F43" s="11" t="s">
        <v>44</v>
      </c>
      <c r="G43" s="12">
        <v>33</v>
      </c>
      <c r="H43" s="11" t="s">
        <v>25</v>
      </c>
      <c r="I43" s="18">
        <v>488</v>
      </c>
      <c r="J43" s="11">
        <v>25</v>
      </c>
      <c r="K43" s="18">
        <v>8000</v>
      </c>
      <c r="L43" s="11" t="s">
        <v>26</v>
      </c>
      <c r="M43" s="11" t="s">
        <v>35</v>
      </c>
      <c r="N43" s="11" t="s">
        <v>35</v>
      </c>
      <c r="O43" s="11" t="s">
        <v>35</v>
      </c>
      <c r="P43" s="19">
        <v>25</v>
      </c>
    </row>
    <row r="45" spans="2:16">
      <c r="D45" t="s">
        <v>252</v>
      </c>
      <c r="H45" s="20">
        <f>SUM(K26:K43)</f>
        <v>285564</v>
      </c>
    </row>
    <row r="48" spans="2:16" ht="31">
      <c r="B48" s="1" t="s">
        <v>7</v>
      </c>
      <c r="C48" s="2" t="s">
        <v>8</v>
      </c>
      <c r="D48" s="3" t="s">
        <v>9</v>
      </c>
      <c r="E48" s="3" t="s">
        <v>10</v>
      </c>
      <c r="F48" s="3" t="s">
        <v>11</v>
      </c>
      <c r="G48" s="4" t="s">
        <v>12</v>
      </c>
      <c r="H48" s="3" t="s">
        <v>13</v>
      </c>
      <c r="I48" s="13" t="s">
        <v>14</v>
      </c>
      <c r="J48" s="3" t="s">
        <v>15</v>
      </c>
      <c r="K48" s="13" t="s">
        <v>16</v>
      </c>
      <c r="L48" s="14" t="s">
        <v>17</v>
      </c>
      <c r="M48" s="3" t="s">
        <v>18</v>
      </c>
      <c r="N48" s="3" t="s">
        <v>19</v>
      </c>
      <c r="O48" s="3" t="s">
        <v>20</v>
      </c>
      <c r="P48" s="15" t="s">
        <v>21</v>
      </c>
    </row>
    <row r="49" spans="2:16">
      <c r="B49" s="5">
        <v>10534</v>
      </c>
      <c r="C49" s="6">
        <v>45100</v>
      </c>
      <c r="D49" s="7" t="s">
        <v>28</v>
      </c>
      <c r="E49" s="7" t="s">
        <v>29</v>
      </c>
      <c r="F49" s="7" t="s">
        <v>24</v>
      </c>
      <c r="G49" s="8">
        <v>60</v>
      </c>
      <c r="H49" s="7" t="s">
        <v>30</v>
      </c>
      <c r="I49" s="16">
        <v>401</v>
      </c>
      <c r="J49" s="7">
        <v>83.6</v>
      </c>
      <c r="K49" s="16">
        <v>33440</v>
      </c>
      <c r="L49" s="7" t="s">
        <v>31</v>
      </c>
      <c r="M49" s="7" t="s">
        <v>32</v>
      </c>
      <c r="N49" s="7" t="s">
        <v>35</v>
      </c>
      <c r="O49" s="7" t="s">
        <v>35</v>
      </c>
      <c r="P49" s="17">
        <v>84</v>
      </c>
    </row>
    <row r="50" spans="2:16">
      <c r="B50" s="9">
        <v>10542</v>
      </c>
      <c r="C50" s="10">
        <v>45102</v>
      </c>
      <c r="D50" s="11" t="s">
        <v>39</v>
      </c>
      <c r="E50" s="11" t="s">
        <v>40</v>
      </c>
      <c r="F50" s="11" t="s">
        <v>24</v>
      </c>
      <c r="G50" s="12">
        <v>42</v>
      </c>
      <c r="H50" s="11" t="s">
        <v>30</v>
      </c>
      <c r="I50" s="18">
        <v>404</v>
      </c>
      <c r="J50" s="11">
        <v>83.6</v>
      </c>
      <c r="K50" s="18">
        <v>33440</v>
      </c>
      <c r="L50" s="11" t="s">
        <v>26</v>
      </c>
      <c r="M50" s="11" t="s">
        <v>41</v>
      </c>
      <c r="N50" s="11" t="s">
        <v>136</v>
      </c>
      <c r="O50" s="11" t="s">
        <v>136</v>
      </c>
      <c r="P50" s="19">
        <v>84</v>
      </c>
    </row>
    <row r="51" spans="2:16">
      <c r="B51" s="5">
        <v>10535</v>
      </c>
      <c r="C51" s="6">
        <v>45101</v>
      </c>
      <c r="D51" s="7" t="s">
        <v>72</v>
      </c>
      <c r="E51" s="7" t="s">
        <v>73</v>
      </c>
      <c r="F51" s="7" t="s">
        <v>24</v>
      </c>
      <c r="G51" s="8">
        <v>44</v>
      </c>
      <c r="H51" s="7" t="s">
        <v>30</v>
      </c>
      <c r="I51" s="16">
        <v>414</v>
      </c>
      <c r="J51" s="7">
        <v>79.599999999999994</v>
      </c>
      <c r="K51" s="16">
        <v>31840</v>
      </c>
      <c r="L51" s="7" t="s">
        <v>26</v>
      </c>
      <c r="M51" s="7" t="s">
        <v>35</v>
      </c>
      <c r="N51" s="7" t="s">
        <v>35</v>
      </c>
      <c r="O51" s="7" t="s">
        <v>35</v>
      </c>
      <c r="P51" s="17">
        <v>80</v>
      </c>
    </row>
    <row r="52" spans="2:16">
      <c r="B52" s="9">
        <v>10531</v>
      </c>
      <c r="C52" s="10">
        <v>45100</v>
      </c>
      <c r="D52" s="11" t="s">
        <v>79</v>
      </c>
      <c r="E52" s="11" t="s">
        <v>80</v>
      </c>
      <c r="F52" s="11" t="s">
        <v>24</v>
      </c>
      <c r="G52" s="12">
        <v>53</v>
      </c>
      <c r="H52" s="11" t="s">
        <v>30</v>
      </c>
      <c r="I52" s="18">
        <v>417</v>
      </c>
      <c r="J52" s="11">
        <v>76</v>
      </c>
      <c r="K52" s="18">
        <v>30400</v>
      </c>
      <c r="L52" s="11" t="s">
        <v>31</v>
      </c>
      <c r="M52" s="11" t="s">
        <v>68</v>
      </c>
      <c r="N52" s="11" t="s">
        <v>241</v>
      </c>
      <c r="O52" s="11" t="s">
        <v>110</v>
      </c>
      <c r="P52" s="19">
        <v>76</v>
      </c>
    </row>
    <row r="53" spans="2:16">
      <c r="B53" s="5">
        <v>10541</v>
      </c>
      <c r="C53" s="6">
        <v>45102</v>
      </c>
      <c r="D53" s="7" t="s">
        <v>83</v>
      </c>
      <c r="E53" s="7" t="s">
        <v>84</v>
      </c>
      <c r="F53" s="7" t="s">
        <v>24</v>
      </c>
      <c r="G53" s="8">
        <v>68</v>
      </c>
      <c r="H53" s="7" t="s">
        <v>30</v>
      </c>
      <c r="I53" s="16">
        <v>419</v>
      </c>
      <c r="J53" s="7">
        <v>76</v>
      </c>
      <c r="K53" s="16">
        <v>24320</v>
      </c>
      <c r="L53" s="7" t="s">
        <v>26</v>
      </c>
      <c r="M53" s="7" t="s">
        <v>46</v>
      </c>
      <c r="N53" s="7" t="s">
        <v>46</v>
      </c>
      <c r="O53" s="7" t="s">
        <v>136</v>
      </c>
      <c r="P53" s="17">
        <v>76</v>
      </c>
    </row>
    <row r="54" spans="2:16">
      <c r="B54" s="9">
        <v>10529</v>
      </c>
      <c r="C54" s="10">
        <v>45099</v>
      </c>
      <c r="D54" s="11" t="s">
        <v>108</v>
      </c>
      <c r="E54" s="11" t="s">
        <v>109</v>
      </c>
      <c r="F54" s="11" t="s">
        <v>24</v>
      </c>
      <c r="G54" s="12">
        <v>62</v>
      </c>
      <c r="H54" s="11" t="s">
        <v>30</v>
      </c>
      <c r="I54" s="18">
        <v>432</v>
      </c>
      <c r="J54" s="11">
        <v>73.98</v>
      </c>
      <c r="K54" s="18">
        <v>23673.599999999999</v>
      </c>
      <c r="L54" s="11" t="s">
        <v>31</v>
      </c>
      <c r="M54" s="11" t="s">
        <v>110</v>
      </c>
      <c r="N54" s="11" t="s">
        <v>110</v>
      </c>
      <c r="O54" s="11" t="s">
        <v>110</v>
      </c>
      <c r="P54" s="19">
        <v>74</v>
      </c>
    </row>
    <row r="55" spans="2:16">
      <c r="B55" s="5">
        <v>10532</v>
      </c>
      <c r="C55" s="6">
        <v>45100</v>
      </c>
      <c r="D55" s="7" t="s">
        <v>141</v>
      </c>
      <c r="E55" s="7" t="s">
        <v>142</v>
      </c>
      <c r="F55" s="7" t="s">
        <v>24</v>
      </c>
      <c r="G55" s="8">
        <v>28</v>
      </c>
      <c r="H55" s="7" t="s">
        <v>30</v>
      </c>
      <c r="I55" s="16">
        <v>448</v>
      </c>
      <c r="J55" s="7">
        <v>45.6</v>
      </c>
      <c r="K55" s="16">
        <v>18240</v>
      </c>
      <c r="L55" s="7" t="s">
        <v>31</v>
      </c>
      <c r="M55" s="7" t="s">
        <v>115</v>
      </c>
      <c r="N55" s="7" t="s">
        <v>115</v>
      </c>
      <c r="O55" s="7" t="s">
        <v>115</v>
      </c>
      <c r="P55" s="17">
        <v>46</v>
      </c>
    </row>
    <row r="56" spans="2:16">
      <c r="B56" s="9">
        <v>10533</v>
      </c>
      <c r="C56" s="10">
        <v>45100</v>
      </c>
      <c r="D56" s="11" t="s">
        <v>143</v>
      </c>
      <c r="E56" s="11" t="s">
        <v>144</v>
      </c>
      <c r="F56" s="11" t="s">
        <v>24</v>
      </c>
      <c r="G56" s="12">
        <v>37</v>
      </c>
      <c r="H56" s="11" t="s">
        <v>30</v>
      </c>
      <c r="I56" s="18">
        <v>449</v>
      </c>
      <c r="J56" s="11">
        <v>45.6</v>
      </c>
      <c r="K56" s="18">
        <v>18240</v>
      </c>
      <c r="L56" s="11" t="s">
        <v>31</v>
      </c>
      <c r="M56" s="11" t="s">
        <v>115</v>
      </c>
      <c r="N56" s="11" t="s">
        <v>115</v>
      </c>
      <c r="O56" s="11" t="s">
        <v>115</v>
      </c>
      <c r="P56" s="19">
        <v>46</v>
      </c>
    </row>
    <row r="57" spans="2:16">
      <c r="B57" s="5">
        <v>10527</v>
      </c>
      <c r="C57" s="6">
        <v>45099</v>
      </c>
      <c r="D57" s="7" t="s">
        <v>145</v>
      </c>
      <c r="E57" s="7" t="s">
        <v>146</v>
      </c>
      <c r="F57" s="7" t="s">
        <v>24</v>
      </c>
      <c r="G57" s="8">
        <v>33</v>
      </c>
      <c r="H57" s="7" t="s">
        <v>30</v>
      </c>
      <c r="I57" s="16">
        <v>450</v>
      </c>
      <c r="J57" s="7">
        <v>45</v>
      </c>
      <c r="K57" s="16">
        <v>18000</v>
      </c>
      <c r="L57" s="7" t="s">
        <v>31</v>
      </c>
      <c r="M57" s="7" t="s">
        <v>110</v>
      </c>
      <c r="N57" s="7" t="s">
        <v>110</v>
      </c>
      <c r="O57" s="7" t="s">
        <v>110</v>
      </c>
      <c r="P57" s="17">
        <v>45</v>
      </c>
    </row>
    <row r="58" spans="2:16">
      <c r="B58" s="9">
        <v>10528</v>
      </c>
      <c r="C58" s="10">
        <v>45099</v>
      </c>
      <c r="D58" s="11" t="s">
        <v>147</v>
      </c>
      <c r="E58" s="11" t="s">
        <v>148</v>
      </c>
      <c r="F58" s="11" t="s">
        <v>24</v>
      </c>
      <c r="G58" s="12">
        <v>49</v>
      </c>
      <c r="H58" s="11" t="s">
        <v>30</v>
      </c>
      <c r="I58" s="18">
        <v>451</v>
      </c>
      <c r="J58" s="11">
        <v>45</v>
      </c>
      <c r="K58" s="18">
        <v>6750</v>
      </c>
      <c r="L58" s="11" t="s">
        <v>31</v>
      </c>
      <c r="M58" s="11" t="s">
        <v>110</v>
      </c>
      <c r="N58" s="11" t="s">
        <v>110</v>
      </c>
      <c r="O58" s="11" t="s">
        <v>110</v>
      </c>
      <c r="P58" s="19">
        <v>45</v>
      </c>
    </row>
    <row r="59" spans="2:16">
      <c r="B59" s="5">
        <v>10526</v>
      </c>
      <c r="C59" s="6">
        <v>45099</v>
      </c>
      <c r="D59" s="7" t="s">
        <v>163</v>
      </c>
      <c r="E59" s="7" t="s">
        <v>164</v>
      </c>
      <c r="F59" s="7" t="s">
        <v>24</v>
      </c>
      <c r="G59" s="8">
        <v>24</v>
      </c>
      <c r="H59" s="7" t="s">
        <v>30</v>
      </c>
      <c r="I59" s="16">
        <v>459</v>
      </c>
      <c r="J59" s="7">
        <v>39.799999999999997</v>
      </c>
      <c r="K59" s="16">
        <v>15920</v>
      </c>
      <c r="L59" s="7" t="s">
        <v>31</v>
      </c>
      <c r="M59" s="7" t="s">
        <v>110</v>
      </c>
      <c r="N59" s="7" t="s">
        <v>110</v>
      </c>
      <c r="O59" s="7" t="s">
        <v>110</v>
      </c>
      <c r="P59" s="17">
        <v>40</v>
      </c>
    </row>
    <row r="60" spans="2:16">
      <c r="B60" s="9">
        <v>10544</v>
      </c>
      <c r="C60" s="10">
        <v>45102</v>
      </c>
      <c r="D60" s="11" t="s">
        <v>182</v>
      </c>
      <c r="E60" s="11" t="s">
        <v>183</v>
      </c>
      <c r="F60" s="11" t="s">
        <v>24</v>
      </c>
      <c r="G60" s="12">
        <v>43</v>
      </c>
      <c r="H60" s="11" t="s">
        <v>30</v>
      </c>
      <c r="I60" s="18">
        <v>470</v>
      </c>
      <c r="J60" s="11">
        <v>38</v>
      </c>
      <c r="K60" s="18">
        <v>5700</v>
      </c>
      <c r="L60" s="11" t="s">
        <v>26</v>
      </c>
      <c r="M60" s="11" t="s">
        <v>136</v>
      </c>
      <c r="N60" s="11" t="s">
        <v>136</v>
      </c>
      <c r="O60" s="11" t="s">
        <v>136</v>
      </c>
      <c r="P60" s="19">
        <v>38</v>
      </c>
    </row>
    <row r="61" spans="2:16">
      <c r="B61" s="5">
        <v>10530</v>
      </c>
      <c r="C61" s="6">
        <v>45100</v>
      </c>
      <c r="D61" s="7" t="s">
        <v>218</v>
      </c>
      <c r="E61" s="7" t="s">
        <v>219</v>
      </c>
      <c r="F61" s="7" t="s">
        <v>24</v>
      </c>
      <c r="G61" s="8">
        <v>26</v>
      </c>
      <c r="H61" s="7" t="s">
        <v>30</v>
      </c>
      <c r="I61" s="16">
        <v>491</v>
      </c>
      <c r="J61" s="7">
        <v>23.56</v>
      </c>
      <c r="K61" s="16">
        <v>7539.2</v>
      </c>
      <c r="L61" s="7" t="s">
        <v>31</v>
      </c>
      <c r="M61" s="7" t="s">
        <v>110</v>
      </c>
      <c r="N61" s="7" t="s">
        <v>110</v>
      </c>
      <c r="O61" s="7" t="s">
        <v>110</v>
      </c>
      <c r="P61" s="17">
        <v>24</v>
      </c>
    </row>
    <row r="62" spans="2:16">
      <c r="B62" s="9">
        <v>10540</v>
      </c>
      <c r="C62" s="10">
        <v>45102</v>
      </c>
      <c r="D62" s="11" t="s">
        <v>220</v>
      </c>
      <c r="E62" s="11" t="s">
        <v>221</v>
      </c>
      <c r="F62" s="11" t="s">
        <v>24</v>
      </c>
      <c r="G62" s="12">
        <v>62</v>
      </c>
      <c r="H62" s="11" t="s">
        <v>30</v>
      </c>
      <c r="I62" s="18">
        <v>492</v>
      </c>
      <c r="J62" s="11">
        <v>23.56</v>
      </c>
      <c r="K62" s="18">
        <v>5890</v>
      </c>
      <c r="L62" s="11" t="s">
        <v>26</v>
      </c>
      <c r="M62" s="11" t="s">
        <v>35</v>
      </c>
      <c r="N62" s="11" t="s">
        <v>35</v>
      </c>
      <c r="O62" s="11" t="s">
        <v>35</v>
      </c>
      <c r="P62" s="19">
        <v>24</v>
      </c>
    </row>
    <row r="64" spans="2:16">
      <c r="D64" t="s">
        <v>253</v>
      </c>
      <c r="G64" s="20">
        <f t="array" ref="G64">SUM(K49:K62)</f>
        <v>273392.8</v>
      </c>
    </row>
    <row r="67" spans="2:16" ht="31">
      <c r="B67" s="1" t="s">
        <v>7</v>
      </c>
      <c r="C67" s="2" t="s">
        <v>8</v>
      </c>
      <c r="D67" s="3" t="s">
        <v>9</v>
      </c>
      <c r="E67" s="3" t="s">
        <v>10</v>
      </c>
      <c r="F67" s="3" t="s">
        <v>11</v>
      </c>
      <c r="G67" s="4" t="s">
        <v>12</v>
      </c>
      <c r="H67" s="3" t="s">
        <v>13</v>
      </c>
      <c r="I67" s="13" t="s">
        <v>14</v>
      </c>
      <c r="J67" s="3" t="s">
        <v>15</v>
      </c>
      <c r="K67" s="13" t="s">
        <v>16</v>
      </c>
      <c r="L67" s="14" t="s">
        <v>17</v>
      </c>
      <c r="M67" s="3" t="s">
        <v>18</v>
      </c>
      <c r="N67" s="3" t="s">
        <v>19</v>
      </c>
      <c r="O67" s="3" t="s">
        <v>20</v>
      </c>
      <c r="P67" s="15" t="s">
        <v>21</v>
      </c>
    </row>
    <row r="68" spans="2:16">
      <c r="B68" s="5">
        <v>10485</v>
      </c>
      <c r="C68" s="6">
        <v>45091</v>
      </c>
      <c r="D68" s="7" t="s">
        <v>47</v>
      </c>
      <c r="E68" s="7" t="s">
        <v>48</v>
      </c>
      <c r="F68" s="7" t="s">
        <v>24</v>
      </c>
      <c r="G68" s="8">
        <v>51</v>
      </c>
      <c r="H68" s="7" t="s">
        <v>49</v>
      </c>
      <c r="I68" s="16">
        <v>406</v>
      </c>
      <c r="J68" s="7">
        <v>82</v>
      </c>
      <c r="K68" s="16">
        <v>26240</v>
      </c>
      <c r="L68" s="7" t="s">
        <v>26</v>
      </c>
      <c r="M68" s="7" t="s">
        <v>50</v>
      </c>
      <c r="N68" s="7" t="s">
        <v>50</v>
      </c>
      <c r="O68" s="7" t="s">
        <v>115</v>
      </c>
      <c r="P68" s="17">
        <v>82</v>
      </c>
    </row>
    <row r="69" spans="2:16">
      <c r="B69" s="9">
        <v>10490</v>
      </c>
      <c r="C69" s="10">
        <v>45092</v>
      </c>
      <c r="D69" s="11" t="s">
        <v>62</v>
      </c>
      <c r="E69" s="11" t="s">
        <v>63</v>
      </c>
      <c r="F69" s="11" t="s">
        <v>44</v>
      </c>
      <c r="G69" s="12">
        <v>45</v>
      </c>
      <c r="H69" s="11" t="s">
        <v>49</v>
      </c>
      <c r="I69" s="18">
        <v>410</v>
      </c>
      <c r="J69" s="11">
        <v>80</v>
      </c>
      <c r="K69" s="18">
        <v>12000</v>
      </c>
      <c r="L69" s="11" t="s">
        <v>26</v>
      </c>
      <c r="M69" s="11" t="s">
        <v>38</v>
      </c>
      <c r="N69" s="11" t="s">
        <v>38</v>
      </c>
      <c r="O69" s="11" t="s">
        <v>35</v>
      </c>
      <c r="P69" s="19">
        <v>80</v>
      </c>
    </row>
    <row r="70" spans="2:16">
      <c r="B70" s="5">
        <v>10523</v>
      </c>
      <c r="C70" s="6">
        <v>45098</v>
      </c>
      <c r="D70" s="7" t="s">
        <v>66</v>
      </c>
      <c r="E70" s="7" t="s">
        <v>67</v>
      </c>
      <c r="F70" s="7" t="s">
        <v>24</v>
      </c>
      <c r="G70" s="8">
        <v>47</v>
      </c>
      <c r="H70" s="7" t="s">
        <v>49</v>
      </c>
      <c r="I70" s="16">
        <v>412</v>
      </c>
      <c r="J70" s="7">
        <v>80</v>
      </c>
      <c r="K70" s="16">
        <v>32000</v>
      </c>
      <c r="L70" s="7" t="s">
        <v>31</v>
      </c>
      <c r="M70" s="7" t="s">
        <v>68</v>
      </c>
      <c r="N70" s="7" t="s">
        <v>241</v>
      </c>
      <c r="O70" s="7" t="s">
        <v>110</v>
      </c>
      <c r="P70" s="17">
        <v>80</v>
      </c>
    </row>
    <row r="71" spans="2:16">
      <c r="B71" s="9">
        <v>10461</v>
      </c>
      <c r="C71" s="10">
        <v>45086</v>
      </c>
      <c r="D71" s="11" t="s">
        <v>74</v>
      </c>
      <c r="E71" s="11" t="s">
        <v>75</v>
      </c>
      <c r="F71" s="11" t="s">
        <v>44</v>
      </c>
      <c r="G71" s="12">
        <v>57</v>
      </c>
      <c r="H71" s="11" t="s">
        <v>49</v>
      </c>
      <c r="I71" s="18">
        <v>415</v>
      </c>
      <c r="J71" s="11">
        <v>76</v>
      </c>
      <c r="K71" s="18">
        <v>30400</v>
      </c>
      <c r="L71" s="11" t="s">
        <v>26</v>
      </c>
      <c r="M71" s="11" t="s">
        <v>76</v>
      </c>
      <c r="N71" s="11" t="s">
        <v>110</v>
      </c>
      <c r="O71" s="11" t="s">
        <v>110</v>
      </c>
      <c r="P71" s="19">
        <v>76</v>
      </c>
    </row>
    <row r="72" spans="2:16">
      <c r="B72" s="5">
        <v>10546</v>
      </c>
      <c r="C72" s="6">
        <v>45103</v>
      </c>
      <c r="D72" s="7" t="s">
        <v>85</v>
      </c>
      <c r="E72" s="7" t="s">
        <v>86</v>
      </c>
      <c r="F72" s="7" t="s">
        <v>44</v>
      </c>
      <c r="G72" s="8">
        <v>54</v>
      </c>
      <c r="H72" s="7" t="s">
        <v>49</v>
      </c>
      <c r="I72" s="16">
        <v>420</v>
      </c>
      <c r="J72" s="7">
        <v>76</v>
      </c>
      <c r="K72" s="16">
        <v>24320</v>
      </c>
      <c r="L72" s="7" t="s">
        <v>26</v>
      </c>
      <c r="M72" s="7" t="s">
        <v>46</v>
      </c>
      <c r="N72" s="7" t="s">
        <v>46</v>
      </c>
      <c r="O72" s="7" t="s">
        <v>136</v>
      </c>
      <c r="P72" s="17">
        <v>76</v>
      </c>
    </row>
    <row r="73" spans="2:16">
      <c r="B73" s="9">
        <v>10463</v>
      </c>
      <c r="C73" s="10">
        <v>45086</v>
      </c>
      <c r="D73" s="11" t="s">
        <v>94</v>
      </c>
      <c r="E73" s="11" t="s">
        <v>95</v>
      </c>
      <c r="F73" s="11" t="s">
        <v>24</v>
      </c>
      <c r="G73" s="12">
        <v>48</v>
      </c>
      <c r="H73" s="11" t="s">
        <v>49</v>
      </c>
      <c r="I73" s="18">
        <v>424</v>
      </c>
      <c r="J73" s="11">
        <v>75</v>
      </c>
      <c r="K73" s="18">
        <v>11250</v>
      </c>
      <c r="L73" s="11" t="s">
        <v>26</v>
      </c>
      <c r="M73" s="11" t="s">
        <v>76</v>
      </c>
      <c r="N73" s="11" t="s">
        <v>110</v>
      </c>
      <c r="O73" s="11" t="s">
        <v>110</v>
      </c>
      <c r="P73" s="19">
        <v>75</v>
      </c>
    </row>
    <row r="74" spans="2:16">
      <c r="B74" s="5">
        <v>10478</v>
      </c>
      <c r="C74" s="6">
        <v>45089</v>
      </c>
      <c r="D74" s="7" t="s">
        <v>102</v>
      </c>
      <c r="E74" s="7" t="s">
        <v>29</v>
      </c>
      <c r="F74" s="7" t="s">
        <v>44</v>
      </c>
      <c r="G74" s="8">
        <v>62</v>
      </c>
      <c r="H74" s="7" t="s">
        <v>49</v>
      </c>
      <c r="I74" s="16">
        <v>428</v>
      </c>
      <c r="J74" s="7">
        <v>75</v>
      </c>
      <c r="K74" s="16">
        <v>18750</v>
      </c>
      <c r="L74" s="7" t="s">
        <v>26</v>
      </c>
      <c r="M74" s="7" t="s">
        <v>57</v>
      </c>
      <c r="N74" s="7" t="s">
        <v>35</v>
      </c>
      <c r="O74" s="7" t="s">
        <v>35</v>
      </c>
      <c r="P74" s="17">
        <v>75</v>
      </c>
    </row>
    <row r="75" spans="2:16">
      <c r="B75" s="9">
        <v>10479</v>
      </c>
      <c r="C75" s="10">
        <v>45089</v>
      </c>
      <c r="D75" s="11" t="s">
        <v>159</v>
      </c>
      <c r="E75" s="11" t="s">
        <v>160</v>
      </c>
      <c r="F75" s="11" t="s">
        <v>44</v>
      </c>
      <c r="G75" s="12">
        <v>37</v>
      </c>
      <c r="H75" s="11" t="s">
        <v>49</v>
      </c>
      <c r="I75" s="18">
        <v>457</v>
      </c>
      <c r="J75" s="11">
        <v>40</v>
      </c>
      <c r="K75" s="18">
        <v>10000</v>
      </c>
      <c r="L75" s="11" t="s">
        <v>26</v>
      </c>
      <c r="M75" s="11" t="s">
        <v>57</v>
      </c>
      <c r="N75" s="11" t="s">
        <v>35</v>
      </c>
      <c r="O75" s="11" t="s">
        <v>35</v>
      </c>
      <c r="P75" s="19">
        <v>40</v>
      </c>
    </row>
    <row r="76" spans="2:16">
      <c r="B76" s="5">
        <v>10524</v>
      </c>
      <c r="C76" s="6">
        <v>45098</v>
      </c>
      <c r="D76" s="7" t="s">
        <v>170</v>
      </c>
      <c r="E76" s="7" t="s">
        <v>171</v>
      </c>
      <c r="F76" s="7" t="s">
        <v>24</v>
      </c>
      <c r="G76" s="8">
        <v>46</v>
      </c>
      <c r="H76" s="7" t="s">
        <v>49</v>
      </c>
      <c r="I76" s="16">
        <v>464</v>
      </c>
      <c r="J76" s="7">
        <v>38</v>
      </c>
      <c r="K76" s="16">
        <v>5700</v>
      </c>
      <c r="L76" s="7" t="s">
        <v>31</v>
      </c>
      <c r="M76" s="7" t="s">
        <v>110</v>
      </c>
      <c r="N76" s="7" t="s">
        <v>110</v>
      </c>
      <c r="O76" s="7" t="s">
        <v>110</v>
      </c>
      <c r="P76" s="17">
        <v>38</v>
      </c>
    </row>
    <row r="77" spans="2:16">
      <c r="B77" s="9">
        <v>10522</v>
      </c>
      <c r="C77" s="10">
        <v>45098</v>
      </c>
      <c r="D77" s="11" t="s">
        <v>192</v>
      </c>
      <c r="E77" s="11" t="s">
        <v>193</v>
      </c>
      <c r="F77" s="11" t="s">
        <v>24</v>
      </c>
      <c r="G77" s="12">
        <v>26</v>
      </c>
      <c r="H77" s="11" t="s">
        <v>49</v>
      </c>
      <c r="I77" s="18">
        <v>475</v>
      </c>
      <c r="J77" s="11">
        <v>27</v>
      </c>
      <c r="K77" s="18">
        <v>8640</v>
      </c>
      <c r="L77" s="11" t="s">
        <v>31</v>
      </c>
      <c r="M77" s="11" t="s">
        <v>110</v>
      </c>
      <c r="N77" s="11" t="s">
        <v>110</v>
      </c>
      <c r="O77" s="11" t="s">
        <v>110</v>
      </c>
      <c r="P77" s="19">
        <v>27</v>
      </c>
    </row>
    <row r="78" spans="2:16">
      <c r="B78" s="5">
        <v>10460</v>
      </c>
      <c r="C78" s="6">
        <v>45086</v>
      </c>
      <c r="D78" s="7" t="s">
        <v>197</v>
      </c>
      <c r="E78" s="7" t="s">
        <v>198</v>
      </c>
      <c r="F78" s="7" t="s">
        <v>24</v>
      </c>
      <c r="G78" s="8">
        <v>20</v>
      </c>
      <c r="H78" s="7" t="s">
        <v>49</v>
      </c>
      <c r="I78" s="16">
        <v>478</v>
      </c>
      <c r="J78" s="7">
        <v>25</v>
      </c>
      <c r="K78" s="16">
        <v>8000</v>
      </c>
      <c r="L78" s="7" t="s">
        <v>26</v>
      </c>
      <c r="M78" s="7" t="s">
        <v>76</v>
      </c>
      <c r="N78" s="7" t="s">
        <v>110</v>
      </c>
      <c r="O78" s="7" t="s">
        <v>110</v>
      </c>
      <c r="P78" s="17">
        <v>25</v>
      </c>
    </row>
    <row r="79" spans="2:16">
      <c r="B79" s="9">
        <v>10482</v>
      </c>
      <c r="C79" s="10">
        <v>45090</v>
      </c>
      <c r="D79" s="11" t="s">
        <v>205</v>
      </c>
      <c r="E79" s="11" t="s">
        <v>206</v>
      </c>
      <c r="F79" s="11" t="s">
        <v>44</v>
      </c>
      <c r="G79" s="12">
        <v>24</v>
      </c>
      <c r="H79" s="11" t="s">
        <v>49</v>
      </c>
      <c r="I79" s="18">
        <v>483</v>
      </c>
      <c r="J79" s="11">
        <v>25</v>
      </c>
      <c r="K79" s="18">
        <v>6250</v>
      </c>
      <c r="L79" s="11" t="s">
        <v>26</v>
      </c>
      <c r="M79" s="11" t="s">
        <v>115</v>
      </c>
      <c r="N79" s="11" t="s">
        <v>115</v>
      </c>
      <c r="O79" s="11" t="s">
        <v>115</v>
      </c>
      <c r="P79" s="19">
        <v>25</v>
      </c>
    </row>
    <row r="80" spans="2:16">
      <c r="B80" s="5">
        <v>10521</v>
      </c>
      <c r="C80" s="6">
        <v>45098</v>
      </c>
      <c r="D80" s="7" t="s">
        <v>217</v>
      </c>
      <c r="E80" s="7" t="s">
        <v>158</v>
      </c>
      <c r="F80" s="7" t="s">
        <v>24</v>
      </c>
      <c r="G80" s="8">
        <v>26</v>
      </c>
      <c r="H80" s="7" t="s">
        <v>49</v>
      </c>
      <c r="I80" s="16">
        <v>490</v>
      </c>
      <c r="J80" s="7">
        <v>25</v>
      </c>
      <c r="K80" s="16">
        <v>10000</v>
      </c>
      <c r="L80" s="7" t="s">
        <v>31</v>
      </c>
      <c r="M80" s="7" t="s">
        <v>110</v>
      </c>
      <c r="N80" s="7" t="s">
        <v>110</v>
      </c>
      <c r="O80" s="7" t="s">
        <v>110</v>
      </c>
      <c r="P80" s="17">
        <v>25</v>
      </c>
    </row>
    <row r="81" spans="2:16">
      <c r="B81" s="9">
        <v>10520</v>
      </c>
      <c r="C81" s="10">
        <v>45098</v>
      </c>
      <c r="D81" s="11" t="s">
        <v>222</v>
      </c>
      <c r="E81" s="11" t="s">
        <v>223</v>
      </c>
      <c r="F81" s="11" t="s">
        <v>24</v>
      </c>
      <c r="G81" s="12">
        <v>26</v>
      </c>
      <c r="H81" s="11" t="s">
        <v>49</v>
      </c>
      <c r="I81" s="18">
        <v>493</v>
      </c>
      <c r="J81" s="11">
        <v>23</v>
      </c>
      <c r="K81" s="18">
        <v>9200</v>
      </c>
      <c r="L81" s="11" t="s">
        <v>31</v>
      </c>
      <c r="M81" s="11" t="s">
        <v>110</v>
      </c>
      <c r="N81" s="11" t="s">
        <v>110</v>
      </c>
      <c r="O81" s="11" t="s">
        <v>110</v>
      </c>
      <c r="P81" s="19">
        <v>23</v>
      </c>
    </row>
    <row r="82" spans="2:16">
      <c r="B82" s="5">
        <v>10545</v>
      </c>
      <c r="C82" s="6">
        <v>45103</v>
      </c>
      <c r="D82" s="7" t="s">
        <v>224</v>
      </c>
      <c r="E82" s="7" t="s">
        <v>225</v>
      </c>
      <c r="F82" s="7" t="s">
        <v>24</v>
      </c>
      <c r="G82" s="8">
        <v>20</v>
      </c>
      <c r="H82" s="7" t="s">
        <v>49</v>
      </c>
      <c r="I82" s="16">
        <v>494</v>
      </c>
      <c r="J82" s="7">
        <v>22.04</v>
      </c>
      <c r="K82" s="16">
        <v>8816</v>
      </c>
      <c r="L82" s="7" t="s">
        <v>26</v>
      </c>
      <c r="M82" s="7" t="s">
        <v>136</v>
      </c>
      <c r="N82" s="7" t="s">
        <v>136</v>
      </c>
      <c r="O82" s="7" t="s">
        <v>136</v>
      </c>
      <c r="P82" s="17">
        <v>22</v>
      </c>
    </row>
    <row r="84" spans="2:16">
      <c r="D84" t="s">
        <v>254</v>
      </c>
      <c r="H84" s="20">
        <f>SUM(K68:K82)</f>
        <v>221566</v>
      </c>
    </row>
    <row r="88" spans="2:16" ht="31">
      <c r="B88" s="1" t="s">
        <v>7</v>
      </c>
      <c r="C88" s="2" t="s">
        <v>8</v>
      </c>
      <c r="D88" s="3" t="s">
        <v>9</v>
      </c>
      <c r="E88" s="3" t="s">
        <v>10</v>
      </c>
      <c r="F88" s="3" t="s">
        <v>11</v>
      </c>
      <c r="G88" s="4" t="s">
        <v>12</v>
      </c>
      <c r="H88" s="3" t="s">
        <v>13</v>
      </c>
      <c r="I88" s="13" t="s">
        <v>14</v>
      </c>
      <c r="J88" s="3" t="s">
        <v>15</v>
      </c>
      <c r="K88" s="13" t="s">
        <v>16</v>
      </c>
      <c r="L88" s="14" t="s">
        <v>17</v>
      </c>
      <c r="M88" s="3" t="s">
        <v>18</v>
      </c>
      <c r="N88" s="3" t="s">
        <v>19</v>
      </c>
      <c r="O88" s="3" t="s">
        <v>20</v>
      </c>
      <c r="P88" s="15" t="s">
        <v>21</v>
      </c>
    </row>
    <row r="89" spans="2:16">
      <c r="B89" s="5">
        <v>10547</v>
      </c>
      <c r="C89" s="6">
        <v>45103</v>
      </c>
      <c r="D89" s="7" t="s">
        <v>42</v>
      </c>
      <c r="E89" s="7" t="s">
        <v>43</v>
      </c>
      <c r="F89" s="7" t="s">
        <v>44</v>
      </c>
      <c r="G89" s="8">
        <v>51</v>
      </c>
      <c r="H89" s="7" t="s">
        <v>45</v>
      </c>
      <c r="I89" s="16">
        <v>405</v>
      </c>
      <c r="J89" s="7">
        <v>83.6</v>
      </c>
      <c r="K89" s="16">
        <v>20900</v>
      </c>
      <c r="L89" s="7" t="s">
        <v>26</v>
      </c>
      <c r="M89" s="7" t="s">
        <v>46</v>
      </c>
      <c r="N89" s="7" t="s">
        <v>46</v>
      </c>
      <c r="O89" s="7" t="s">
        <v>136</v>
      </c>
      <c r="P89" s="17">
        <v>84</v>
      </c>
    </row>
    <row r="90" spans="2:16">
      <c r="B90" s="9">
        <v>10543</v>
      </c>
      <c r="C90" s="10">
        <v>45102</v>
      </c>
      <c r="D90" s="11" t="s">
        <v>134</v>
      </c>
      <c r="E90" s="11" t="s">
        <v>135</v>
      </c>
      <c r="F90" s="11" t="s">
        <v>24</v>
      </c>
      <c r="G90" s="12">
        <v>55</v>
      </c>
      <c r="H90" s="11" t="s">
        <v>45</v>
      </c>
      <c r="I90" s="18">
        <v>445</v>
      </c>
      <c r="J90" s="11">
        <v>59.8</v>
      </c>
      <c r="K90" s="18">
        <v>23920</v>
      </c>
      <c r="L90" s="11" t="s">
        <v>26</v>
      </c>
      <c r="M90" s="11" t="s">
        <v>136</v>
      </c>
      <c r="N90" s="11" t="s">
        <v>136</v>
      </c>
      <c r="O90" s="11" t="s">
        <v>136</v>
      </c>
      <c r="P90" s="19">
        <v>60</v>
      </c>
    </row>
    <row r="91" spans="2:16">
      <c r="B91" s="5">
        <v>10548</v>
      </c>
      <c r="C91" s="6">
        <v>45103</v>
      </c>
      <c r="D91" s="7" t="s">
        <v>165</v>
      </c>
      <c r="E91" s="7" t="s">
        <v>166</v>
      </c>
      <c r="F91" s="7" t="s">
        <v>44</v>
      </c>
      <c r="G91" s="8">
        <v>21</v>
      </c>
      <c r="H91" s="7" t="s">
        <v>45</v>
      </c>
      <c r="I91" s="16">
        <v>460</v>
      </c>
      <c r="J91" s="7">
        <v>39.799999999999997</v>
      </c>
      <c r="K91" s="16">
        <v>5970</v>
      </c>
      <c r="L91" s="7" t="s">
        <v>26</v>
      </c>
      <c r="M91" s="7" t="s">
        <v>136</v>
      </c>
      <c r="N91" s="7" t="s">
        <v>136</v>
      </c>
      <c r="O91" s="7" t="s">
        <v>136</v>
      </c>
      <c r="P91" s="17">
        <v>40</v>
      </c>
    </row>
    <row r="92" spans="2:16">
      <c r="B92" s="9">
        <v>10539</v>
      </c>
      <c r="C92" s="10">
        <v>45101</v>
      </c>
      <c r="D92" s="11" t="s">
        <v>180</v>
      </c>
      <c r="E92" s="11" t="s">
        <v>181</v>
      </c>
      <c r="F92" s="11" t="s">
        <v>24</v>
      </c>
      <c r="G92" s="12">
        <v>55</v>
      </c>
      <c r="H92" s="11" t="s">
        <v>45</v>
      </c>
      <c r="I92" s="18">
        <v>469</v>
      </c>
      <c r="J92" s="11">
        <v>38</v>
      </c>
      <c r="K92" s="18">
        <v>12160</v>
      </c>
      <c r="L92" s="11" t="s">
        <v>26</v>
      </c>
      <c r="M92" s="11" t="s">
        <v>35</v>
      </c>
      <c r="N92" s="11" t="s">
        <v>35</v>
      </c>
      <c r="O92" s="11" t="s">
        <v>35</v>
      </c>
      <c r="P92" s="19">
        <v>38</v>
      </c>
    </row>
    <row r="93" spans="2:16">
      <c r="B93" s="5">
        <v>10455</v>
      </c>
      <c r="C93" s="6">
        <v>45085</v>
      </c>
      <c r="D93" s="7" t="s">
        <v>189</v>
      </c>
      <c r="E93" s="7" t="s">
        <v>190</v>
      </c>
      <c r="F93" s="7" t="s">
        <v>24</v>
      </c>
      <c r="G93" s="8">
        <v>31</v>
      </c>
      <c r="H93" s="7" t="s">
        <v>45</v>
      </c>
      <c r="I93" s="16">
        <v>474</v>
      </c>
      <c r="J93" s="7">
        <v>28</v>
      </c>
      <c r="K93" s="16">
        <v>11200</v>
      </c>
      <c r="L93" s="7" t="s">
        <v>26</v>
      </c>
      <c r="M93" s="7" t="s">
        <v>191</v>
      </c>
      <c r="N93" s="7" t="s">
        <v>91</v>
      </c>
      <c r="O93" s="7" t="s">
        <v>91</v>
      </c>
      <c r="P93" s="17">
        <v>28</v>
      </c>
    </row>
    <row r="94" spans="2:16">
      <c r="B94" s="9">
        <v>10452</v>
      </c>
      <c r="C94" s="10">
        <v>45084</v>
      </c>
      <c r="D94" s="11" t="s">
        <v>194</v>
      </c>
      <c r="E94" s="11" t="s">
        <v>195</v>
      </c>
      <c r="F94" s="11" t="s">
        <v>44</v>
      </c>
      <c r="G94" s="12">
        <v>23</v>
      </c>
      <c r="H94" s="11" t="s">
        <v>45</v>
      </c>
      <c r="I94" s="18">
        <v>476</v>
      </c>
      <c r="J94" s="11">
        <v>25</v>
      </c>
      <c r="K94" s="18">
        <v>3750</v>
      </c>
      <c r="L94" s="11" t="s">
        <v>54</v>
      </c>
      <c r="M94" s="11" t="s">
        <v>196</v>
      </c>
      <c r="N94" s="11" t="s">
        <v>136</v>
      </c>
      <c r="O94" s="11" t="s">
        <v>136</v>
      </c>
      <c r="P94" s="19">
        <v>25</v>
      </c>
    </row>
    <row r="95" spans="2:16">
      <c r="B95" s="5">
        <v>10454</v>
      </c>
      <c r="C95" s="6">
        <v>45084</v>
      </c>
      <c r="D95" s="7" t="s">
        <v>201</v>
      </c>
      <c r="E95" s="7" t="s">
        <v>202</v>
      </c>
      <c r="F95" s="7" t="s">
        <v>24</v>
      </c>
      <c r="G95" s="8">
        <v>30</v>
      </c>
      <c r="H95" s="7" t="s">
        <v>45</v>
      </c>
      <c r="I95" s="16">
        <v>481</v>
      </c>
      <c r="J95" s="7">
        <v>25</v>
      </c>
      <c r="K95" s="16">
        <v>6250</v>
      </c>
      <c r="L95" s="7" t="s">
        <v>54</v>
      </c>
      <c r="M95" s="7" t="s">
        <v>115</v>
      </c>
      <c r="N95" s="7" t="s">
        <v>115</v>
      </c>
      <c r="O95" s="7" t="s">
        <v>115</v>
      </c>
      <c r="P95" s="17">
        <v>25</v>
      </c>
    </row>
    <row r="97" spans="2:16">
      <c r="D97" t="s">
        <v>255</v>
      </c>
      <c r="H97" s="20">
        <f t="array" ref="H97">SUM(K89:K95)</f>
        <v>84150</v>
      </c>
    </row>
    <row r="102" spans="2:16" ht="31">
      <c r="B102" s="1" t="s">
        <v>7</v>
      </c>
      <c r="C102" s="2" t="s">
        <v>8</v>
      </c>
      <c r="D102" s="3" t="s">
        <v>9</v>
      </c>
      <c r="E102" s="3" t="s">
        <v>10</v>
      </c>
      <c r="F102" s="3" t="s">
        <v>11</v>
      </c>
      <c r="G102" s="4" t="s">
        <v>12</v>
      </c>
      <c r="H102" s="3" t="s">
        <v>13</v>
      </c>
      <c r="I102" s="13" t="s">
        <v>14</v>
      </c>
      <c r="J102" s="3" t="s">
        <v>15</v>
      </c>
      <c r="K102" s="13" t="s">
        <v>16</v>
      </c>
      <c r="L102" s="14" t="s">
        <v>17</v>
      </c>
      <c r="M102" s="3" t="s">
        <v>18</v>
      </c>
      <c r="N102" s="3" t="s">
        <v>19</v>
      </c>
      <c r="O102" s="3" t="s">
        <v>20</v>
      </c>
      <c r="P102" s="15" t="s">
        <v>21</v>
      </c>
    </row>
    <row r="103" spans="2:16">
      <c r="B103" s="5">
        <v>10486</v>
      </c>
      <c r="C103" s="6">
        <v>45091</v>
      </c>
      <c r="D103" s="7" t="s">
        <v>58</v>
      </c>
      <c r="E103" s="7" t="s">
        <v>59</v>
      </c>
      <c r="F103" s="7" t="s">
        <v>44</v>
      </c>
      <c r="G103" s="8">
        <v>48</v>
      </c>
      <c r="H103" s="7" t="s">
        <v>60</v>
      </c>
      <c r="I103" s="16">
        <v>409</v>
      </c>
      <c r="J103" s="7">
        <v>80</v>
      </c>
      <c r="K103" s="16">
        <v>12000</v>
      </c>
      <c r="L103" s="7" t="s">
        <v>26</v>
      </c>
      <c r="M103" s="7" t="s">
        <v>61</v>
      </c>
      <c r="N103" s="7" t="s">
        <v>115</v>
      </c>
      <c r="O103" s="7" t="s">
        <v>115</v>
      </c>
      <c r="P103" s="17">
        <v>80</v>
      </c>
    </row>
    <row r="104" spans="2:16">
      <c r="B104" s="9">
        <v>10456</v>
      </c>
      <c r="C104" s="10">
        <v>45085</v>
      </c>
      <c r="D104" s="11" t="s">
        <v>89</v>
      </c>
      <c r="E104" s="11" t="s">
        <v>90</v>
      </c>
      <c r="F104" s="11" t="s">
        <v>44</v>
      </c>
      <c r="G104" s="12">
        <v>49</v>
      </c>
      <c r="H104" s="11" t="s">
        <v>60</v>
      </c>
      <c r="I104" s="18">
        <v>422</v>
      </c>
      <c r="J104" s="11">
        <v>75</v>
      </c>
      <c r="K104" s="18">
        <v>24000</v>
      </c>
      <c r="L104" s="11" t="s">
        <v>26</v>
      </c>
      <c r="M104" s="11" t="s">
        <v>91</v>
      </c>
      <c r="N104" s="11" t="s">
        <v>91</v>
      </c>
      <c r="O104" s="11" t="s">
        <v>91</v>
      </c>
      <c r="P104" s="19">
        <v>75</v>
      </c>
    </row>
    <row r="105" spans="2:16">
      <c r="B105" s="5">
        <v>10457</v>
      </c>
      <c r="C105" s="6">
        <v>45085</v>
      </c>
      <c r="D105" s="7" t="s">
        <v>92</v>
      </c>
      <c r="E105" s="7" t="s">
        <v>93</v>
      </c>
      <c r="F105" s="7" t="s">
        <v>44</v>
      </c>
      <c r="G105" s="8">
        <v>49</v>
      </c>
      <c r="H105" s="7" t="s">
        <v>60</v>
      </c>
      <c r="I105" s="16">
        <v>423</v>
      </c>
      <c r="J105" s="7">
        <v>75</v>
      </c>
      <c r="K105" s="16">
        <v>30000</v>
      </c>
      <c r="L105" s="7" t="s">
        <v>26</v>
      </c>
      <c r="M105" s="7" t="s">
        <v>71</v>
      </c>
      <c r="N105" s="7" t="s">
        <v>71</v>
      </c>
      <c r="O105" s="7" t="s">
        <v>110</v>
      </c>
      <c r="P105" s="17">
        <v>75</v>
      </c>
    </row>
    <row r="106" spans="2:16">
      <c r="B106" s="9">
        <v>10473</v>
      </c>
      <c r="C106" s="10">
        <v>45088</v>
      </c>
      <c r="D106" s="11" t="s">
        <v>100</v>
      </c>
      <c r="E106" s="11" t="s">
        <v>101</v>
      </c>
      <c r="F106" s="11" t="s">
        <v>44</v>
      </c>
      <c r="G106" s="12">
        <v>63</v>
      </c>
      <c r="H106" s="11" t="s">
        <v>60</v>
      </c>
      <c r="I106" s="18">
        <v>427</v>
      </c>
      <c r="J106" s="11">
        <v>75</v>
      </c>
      <c r="K106" s="18">
        <v>18750</v>
      </c>
      <c r="L106" s="11" t="s">
        <v>26</v>
      </c>
      <c r="M106" s="11" t="s">
        <v>35</v>
      </c>
      <c r="N106" s="11" t="s">
        <v>35</v>
      </c>
      <c r="O106" s="11" t="s">
        <v>35</v>
      </c>
      <c r="P106" s="19">
        <v>75</v>
      </c>
    </row>
    <row r="107" spans="2:16">
      <c r="B107" s="5">
        <v>10510</v>
      </c>
      <c r="C107" s="6">
        <v>45096</v>
      </c>
      <c r="D107" s="7" t="s">
        <v>105</v>
      </c>
      <c r="E107" s="7" t="s">
        <v>106</v>
      </c>
      <c r="F107" s="7" t="s">
        <v>24</v>
      </c>
      <c r="G107" s="8">
        <v>60</v>
      </c>
      <c r="H107" s="7" t="s">
        <v>107</v>
      </c>
      <c r="I107" s="16">
        <v>431</v>
      </c>
      <c r="J107" s="7">
        <v>75</v>
      </c>
      <c r="K107" s="16">
        <v>11250</v>
      </c>
      <c r="L107" s="7" t="s">
        <v>26</v>
      </c>
      <c r="M107" s="7" t="s">
        <v>35</v>
      </c>
      <c r="N107" s="7" t="s">
        <v>35</v>
      </c>
      <c r="O107" s="7" t="s">
        <v>35</v>
      </c>
      <c r="P107" s="17">
        <v>75</v>
      </c>
    </row>
    <row r="108" spans="2:16">
      <c r="B108" s="9">
        <v>10487</v>
      </c>
      <c r="C108" s="10">
        <v>45091</v>
      </c>
      <c r="D108" s="11" t="s">
        <v>113</v>
      </c>
      <c r="E108" s="11" t="s">
        <v>114</v>
      </c>
      <c r="F108" s="11" t="s">
        <v>44</v>
      </c>
      <c r="G108" s="12">
        <v>41</v>
      </c>
      <c r="H108" s="11" t="s">
        <v>60</v>
      </c>
      <c r="I108" s="18">
        <v>434</v>
      </c>
      <c r="J108" s="11">
        <v>70</v>
      </c>
      <c r="K108" s="18">
        <v>22400</v>
      </c>
      <c r="L108" s="11" t="s">
        <v>26</v>
      </c>
      <c r="M108" s="11" t="s">
        <v>115</v>
      </c>
      <c r="N108" s="11" t="s">
        <v>115</v>
      </c>
      <c r="O108" s="11" t="s">
        <v>115</v>
      </c>
      <c r="P108" s="19">
        <v>70</v>
      </c>
    </row>
    <row r="109" spans="2:16">
      <c r="B109" s="5">
        <v>10515</v>
      </c>
      <c r="C109" s="6">
        <v>45097</v>
      </c>
      <c r="D109" s="7" t="s">
        <v>120</v>
      </c>
      <c r="E109" s="7" t="s">
        <v>121</v>
      </c>
      <c r="F109" s="7" t="s">
        <v>24</v>
      </c>
      <c r="G109" s="8">
        <v>58</v>
      </c>
      <c r="H109" s="7" t="s">
        <v>107</v>
      </c>
      <c r="I109" s="16">
        <v>437</v>
      </c>
      <c r="J109" s="7">
        <v>63</v>
      </c>
      <c r="K109" s="16">
        <v>9450</v>
      </c>
      <c r="L109" s="7" t="s">
        <v>31</v>
      </c>
      <c r="M109" s="7" t="s">
        <v>115</v>
      </c>
      <c r="N109" s="7" t="s">
        <v>115</v>
      </c>
      <c r="O109" s="7" t="s">
        <v>115</v>
      </c>
      <c r="P109" s="17">
        <v>63</v>
      </c>
    </row>
    <row r="110" spans="2:16">
      <c r="B110" s="9">
        <v>10516</v>
      </c>
      <c r="C110" s="10">
        <v>45097</v>
      </c>
      <c r="D110" s="11" t="s">
        <v>122</v>
      </c>
      <c r="E110" s="11" t="s">
        <v>123</v>
      </c>
      <c r="F110" s="11" t="s">
        <v>24</v>
      </c>
      <c r="G110" s="12">
        <v>55</v>
      </c>
      <c r="H110" s="11" t="s">
        <v>107</v>
      </c>
      <c r="I110" s="18">
        <v>438</v>
      </c>
      <c r="J110" s="11">
        <v>63</v>
      </c>
      <c r="K110" s="18">
        <v>20160</v>
      </c>
      <c r="L110" s="11" t="s">
        <v>31</v>
      </c>
      <c r="M110" s="11" t="s">
        <v>115</v>
      </c>
      <c r="N110" s="11" t="s">
        <v>115</v>
      </c>
      <c r="O110" s="11" t="s">
        <v>115</v>
      </c>
      <c r="P110" s="19">
        <v>63</v>
      </c>
    </row>
    <row r="111" spans="2:16">
      <c r="B111" s="5">
        <v>10483</v>
      </c>
      <c r="C111" s="6">
        <v>45090</v>
      </c>
      <c r="D111" s="7" t="s">
        <v>124</v>
      </c>
      <c r="E111" s="7" t="s">
        <v>125</v>
      </c>
      <c r="F111" s="7" t="s">
        <v>24</v>
      </c>
      <c r="G111" s="8">
        <v>52</v>
      </c>
      <c r="H111" s="7" t="s">
        <v>107</v>
      </c>
      <c r="I111" s="16">
        <v>439</v>
      </c>
      <c r="J111" s="7">
        <v>63</v>
      </c>
      <c r="K111" s="16">
        <v>9450</v>
      </c>
      <c r="L111" s="7" t="s">
        <v>26</v>
      </c>
      <c r="M111" s="7" t="s">
        <v>126</v>
      </c>
      <c r="N111" s="7" t="s">
        <v>115</v>
      </c>
      <c r="O111" s="7" t="s">
        <v>115</v>
      </c>
      <c r="P111" s="17">
        <v>63</v>
      </c>
    </row>
    <row r="112" spans="2:16">
      <c r="B112" s="9">
        <v>10495</v>
      </c>
      <c r="C112" s="10">
        <v>45093</v>
      </c>
      <c r="D112" s="11" t="s">
        <v>130</v>
      </c>
      <c r="E112" s="11" t="s">
        <v>131</v>
      </c>
      <c r="F112" s="11" t="s">
        <v>44</v>
      </c>
      <c r="G112" s="12">
        <v>61</v>
      </c>
      <c r="H112" s="11" t="s">
        <v>60</v>
      </c>
      <c r="I112" s="18">
        <v>443</v>
      </c>
      <c r="J112" s="11">
        <v>60</v>
      </c>
      <c r="K112" s="18">
        <v>9000</v>
      </c>
      <c r="L112" s="11" t="s">
        <v>26</v>
      </c>
      <c r="M112" s="11" t="s">
        <v>35</v>
      </c>
      <c r="N112" s="11" t="s">
        <v>35</v>
      </c>
      <c r="O112" s="11" t="s">
        <v>35</v>
      </c>
      <c r="P112" s="19">
        <v>60</v>
      </c>
    </row>
    <row r="113" spans="2:16">
      <c r="B113" s="5">
        <v>10484</v>
      </c>
      <c r="C113" s="6">
        <v>45090</v>
      </c>
      <c r="D113" s="7" t="s">
        <v>132</v>
      </c>
      <c r="E113" s="7" t="s">
        <v>133</v>
      </c>
      <c r="F113" s="7" t="s">
        <v>24</v>
      </c>
      <c r="G113" s="8">
        <v>44</v>
      </c>
      <c r="H113" s="7" t="s">
        <v>107</v>
      </c>
      <c r="I113" s="16">
        <v>444</v>
      </c>
      <c r="J113" s="7">
        <v>60</v>
      </c>
      <c r="K113" s="16">
        <v>9000</v>
      </c>
      <c r="L113" s="7" t="s">
        <v>26</v>
      </c>
      <c r="M113" s="7" t="s">
        <v>126</v>
      </c>
      <c r="N113" s="7" t="s">
        <v>115</v>
      </c>
      <c r="O113" s="7" t="s">
        <v>115</v>
      </c>
      <c r="P113" s="17">
        <v>60</v>
      </c>
    </row>
    <row r="114" spans="2:16">
      <c r="B114" s="9">
        <v>10496</v>
      </c>
      <c r="C114" s="10">
        <v>45093</v>
      </c>
      <c r="D114" s="11" t="s">
        <v>149</v>
      </c>
      <c r="E114" s="11" t="s">
        <v>150</v>
      </c>
      <c r="F114" s="11" t="s">
        <v>44</v>
      </c>
      <c r="G114" s="12">
        <v>25</v>
      </c>
      <c r="H114" s="11" t="s">
        <v>60</v>
      </c>
      <c r="I114" s="18">
        <v>452</v>
      </c>
      <c r="J114" s="11">
        <v>44</v>
      </c>
      <c r="K114" s="18">
        <v>6600</v>
      </c>
      <c r="L114" s="11" t="s">
        <v>26</v>
      </c>
      <c r="M114" s="11" t="s">
        <v>35</v>
      </c>
      <c r="N114" s="11" t="s">
        <v>35</v>
      </c>
      <c r="O114" s="11" t="s">
        <v>35</v>
      </c>
      <c r="P114" s="19">
        <v>44</v>
      </c>
    </row>
    <row r="115" spans="2:16">
      <c r="B115" s="5">
        <v>10498</v>
      </c>
      <c r="C115" s="6">
        <v>45093</v>
      </c>
      <c r="D115" s="7" t="s">
        <v>151</v>
      </c>
      <c r="E115" s="7" t="s">
        <v>152</v>
      </c>
      <c r="F115" s="7" t="s">
        <v>44</v>
      </c>
      <c r="G115" s="8">
        <v>36</v>
      </c>
      <c r="H115" s="7" t="s">
        <v>60</v>
      </c>
      <c r="I115" s="16">
        <v>453</v>
      </c>
      <c r="J115" s="7">
        <v>44</v>
      </c>
      <c r="K115" s="16">
        <v>6600</v>
      </c>
      <c r="L115" s="7" t="s">
        <v>26</v>
      </c>
      <c r="M115" s="7" t="s">
        <v>35</v>
      </c>
      <c r="N115" s="7" t="s">
        <v>35</v>
      </c>
      <c r="O115" s="7" t="s">
        <v>35</v>
      </c>
      <c r="P115" s="17">
        <v>44</v>
      </c>
    </row>
    <row r="116" spans="2:16">
      <c r="B116" s="9">
        <v>10512</v>
      </c>
      <c r="C116" s="10">
        <v>45096</v>
      </c>
      <c r="D116" s="11" t="s">
        <v>153</v>
      </c>
      <c r="E116" s="11" t="s">
        <v>154</v>
      </c>
      <c r="F116" s="11" t="s">
        <v>24</v>
      </c>
      <c r="G116" s="12">
        <v>37</v>
      </c>
      <c r="H116" s="11" t="s">
        <v>107</v>
      </c>
      <c r="I116" s="18">
        <v>454</v>
      </c>
      <c r="J116" s="11">
        <v>43</v>
      </c>
      <c r="K116" s="18">
        <v>13760</v>
      </c>
      <c r="L116" s="11" t="s">
        <v>26</v>
      </c>
      <c r="M116" s="11" t="s">
        <v>115</v>
      </c>
      <c r="N116" s="11" t="s">
        <v>115</v>
      </c>
      <c r="O116" s="11" t="s">
        <v>115</v>
      </c>
      <c r="P116" s="19">
        <v>43</v>
      </c>
    </row>
    <row r="117" spans="2:16">
      <c r="B117" s="5">
        <v>10513</v>
      </c>
      <c r="C117" s="6">
        <v>45096</v>
      </c>
      <c r="D117" s="7" t="s">
        <v>155</v>
      </c>
      <c r="E117" s="7" t="s">
        <v>156</v>
      </c>
      <c r="F117" s="7" t="s">
        <v>24</v>
      </c>
      <c r="G117" s="8">
        <v>51</v>
      </c>
      <c r="H117" s="7" t="s">
        <v>107</v>
      </c>
      <c r="I117" s="16">
        <v>455</v>
      </c>
      <c r="J117" s="7">
        <v>42</v>
      </c>
      <c r="K117" s="16">
        <v>10500</v>
      </c>
      <c r="L117" s="7" t="s">
        <v>31</v>
      </c>
      <c r="M117" s="7" t="s">
        <v>115</v>
      </c>
      <c r="N117" s="7" t="s">
        <v>115</v>
      </c>
      <c r="O117" s="7" t="s">
        <v>115</v>
      </c>
      <c r="P117" s="17">
        <v>42</v>
      </c>
    </row>
    <row r="118" spans="2:16">
      <c r="B118" s="9">
        <v>10474</v>
      </c>
      <c r="C118" s="10">
        <v>45088</v>
      </c>
      <c r="D118" s="11" t="s">
        <v>157</v>
      </c>
      <c r="E118" s="11" t="s">
        <v>158</v>
      </c>
      <c r="F118" s="11" t="s">
        <v>44</v>
      </c>
      <c r="G118" s="12">
        <v>21</v>
      </c>
      <c r="H118" s="11" t="s">
        <v>60</v>
      </c>
      <c r="I118" s="18">
        <v>456</v>
      </c>
      <c r="J118" s="11">
        <v>40</v>
      </c>
      <c r="K118" s="18">
        <v>6000</v>
      </c>
      <c r="L118" s="11" t="s">
        <v>26</v>
      </c>
      <c r="M118" s="11" t="s">
        <v>57</v>
      </c>
      <c r="N118" s="11" t="s">
        <v>35</v>
      </c>
      <c r="O118" s="11" t="s">
        <v>35</v>
      </c>
      <c r="P118" s="19">
        <v>40</v>
      </c>
    </row>
    <row r="119" spans="2:16">
      <c r="B119" s="5">
        <v>10488</v>
      </c>
      <c r="C119" s="6">
        <v>45091</v>
      </c>
      <c r="D119" s="7" t="s">
        <v>161</v>
      </c>
      <c r="E119" s="7" t="s">
        <v>162</v>
      </c>
      <c r="F119" s="7" t="s">
        <v>44</v>
      </c>
      <c r="G119" s="8">
        <v>24</v>
      </c>
      <c r="H119" s="7" t="s">
        <v>60</v>
      </c>
      <c r="I119" s="16">
        <v>458</v>
      </c>
      <c r="J119" s="7">
        <v>40</v>
      </c>
      <c r="K119" s="16">
        <v>6000</v>
      </c>
      <c r="L119" s="7" t="s">
        <v>26</v>
      </c>
      <c r="M119" s="7" t="s">
        <v>115</v>
      </c>
      <c r="N119" s="7" t="s">
        <v>115</v>
      </c>
      <c r="O119" s="7" t="s">
        <v>115</v>
      </c>
      <c r="P119" s="17">
        <v>40</v>
      </c>
    </row>
    <row r="120" spans="2:16">
      <c r="B120" s="9">
        <v>10494</v>
      </c>
      <c r="C120" s="10">
        <v>45092</v>
      </c>
      <c r="D120" s="11" t="s">
        <v>174</v>
      </c>
      <c r="E120" s="11" t="s">
        <v>175</v>
      </c>
      <c r="F120" s="11" t="s">
        <v>44</v>
      </c>
      <c r="G120" s="12">
        <v>23</v>
      </c>
      <c r="H120" s="11" t="s">
        <v>60</v>
      </c>
      <c r="I120" s="18">
        <v>466</v>
      </c>
      <c r="J120" s="11">
        <v>38</v>
      </c>
      <c r="K120" s="18">
        <v>12160</v>
      </c>
      <c r="L120" s="11" t="s">
        <v>26</v>
      </c>
      <c r="M120" s="11" t="s">
        <v>35</v>
      </c>
      <c r="N120" s="11" t="s">
        <v>35</v>
      </c>
      <c r="O120" s="11" t="s">
        <v>35</v>
      </c>
      <c r="P120" s="19">
        <v>38</v>
      </c>
    </row>
    <row r="121" spans="2:16">
      <c r="B121" s="5">
        <v>10514</v>
      </c>
      <c r="C121" s="6">
        <v>45096</v>
      </c>
      <c r="D121" s="7" t="s">
        <v>178</v>
      </c>
      <c r="E121" s="7" t="s">
        <v>179</v>
      </c>
      <c r="F121" s="7" t="s">
        <v>24</v>
      </c>
      <c r="G121" s="8">
        <v>21</v>
      </c>
      <c r="H121" s="7" t="s">
        <v>107</v>
      </c>
      <c r="I121" s="16">
        <v>468</v>
      </c>
      <c r="J121" s="7">
        <v>38</v>
      </c>
      <c r="K121" s="16">
        <v>5700</v>
      </c>
      <c r="L121" s="7" t="s">
        <v>31</v>
      </c>
      <c r="M121" s="7" t="s">
        <v>115</v>
      </c>
      <c r="N121" s="7" t="s">
        <v>115</v>
      </c>
      <c r="O121" s="7" t="s">
        <v>115</v>
      </c>
      <c r="P121" s="17">
        <v>38</v>
      </c>
    </row>
    <row r="122" spans="2:16">
      <c r="B122" s="9">
        <v>10549</v>
      </c>
      <c r="C122" s="10">
        <v>45103</v>
      </c>
      <c r="D122" s="11" t="s">
        <v>184</v>
      </c>
      <c r="E122" s="11" t="s">
        <v>185</v>
      </c>
      <c r="F122" s="11" t="s">
        <v>44</v>
      </c>
      <c r="G122" s="12">
        <v>52</v>
      </c>
      <c r="H122" s="11" t="s">
        <v>60</v>
      </c>
      <c r="I122" s="18">
        <v>471</v>
      </c>
      <c r="J122" s="11">
        <v>38</v>
      </c>
      <c r="K122" s="18">
        <v>15200</v>
      </c>
      <c r="L122" s="11" t="s">
        <v>26</v>
      </c>
      <c r="M122" s="11" t="s">
        <v>136</v>
      </c>
      <c r="N122" s="11" t="s">
        <v>136</v>
      </c>
      <c r="O122" s="11" t="s">
        <v>136</v>
      </c>
      <c r="P122" s="19">
        <v>38</v>
      </c>
    </row>
    <row r="123" spans="2:16">
      <c r="B123" s="5">
        <v>10472</v>
      </c>
      <c r="C123" s="6">
        <v>45088</v>
      </c>
      <c r="D123" s="7" t="s">
        <v>186</v>
      </c>
      <c r="E123" s="7" t="s">
        <v>187</v>
      </c>
      <c r="F123" s="7" t="s">
        <v>44</v>
      </c>
      <c r="G123" s="8">
        <v>38</v>
      </c>
      <c r="H123" s="7" t="s">
        <v>60</v>
      </c>
      <c r="I123" s="16">
        <v>472</v>
      </c>
      <c r="J123" s="7">
        <v>35</v>
      </c>
      <c r="K123" s="16">
        <v>11200</v>
      </c>
      <c r="L123" s="7" t="s">
        <v>26</v>
      </c>
      <c r="M123" s="7" t="s">
        <v>35</v>
      </c>
      <c r="N123" s="7" t="s">
        <v>35</v>
      </c>
      <c r="O123" s="7" t="s">
        <v>35</v>
      </c>
      <c r="P123" s="17">
        <v>35</v>
      </c>
    </row>
    <row r="124" spans="2:16">
      <c r="B124" s="9">
        <v>10499</v>
      </c>
      <c r="C124" s="10">
        <v>45093</v>
      </c>
      <c r="D124" s="11" t="s">
        <v>188</v>
      </c>
      <c r="E124" s="11" t="s">
        <v>84</v>
      </c>
      <c r="F124" s="11" t="s">
        <v>44</v>
      </c>
      <c r="G124" s="12">
        <v>39</v>
      </c>
      <c r="H124" s="11" t="s">
        <v>60</v>
      </c>
      <c r="I124" s="18">
        <v>473</v>
      </c>
      <c r="J124" s="11">
        <v>33</v>
      </c>
      <c r="K124" s="18">
        <v>4950</v>
      </c>
      <c r="L124" s="11" t="s">
        <v>26</v>
      </c>
      <c r="M124" s="11" t="s">
        <v>35</v>
      </c>
      <c r="N124" s="11" t="s">
        <v>35</v>
      </c>
      <c r="O124" s="11" t="s">
        <v>35</v>
      </c>
      <c r="P124" s="19">
        <v>33</v>
      </c>
    </row>
    <row r="125" spans="2:16">
      <c r="B125" s="5">
        <v>10493</v>
      </c>
      <c r="C125" s="6">
        <v>45092</v>
      </c>
      <c r="D125" s="7" t="s">
        <v>210</v>
      </c>
      <c r="E125" s="7" t="s">
        <v>211</v>
      </c>
      <c r="F125" s="7" t="s">
        <v>44</v>
      </c>
      <c r="G125" s="8">
        <v>36</v>
      </c>
      <c r="H125" s="7" t="s">
        <v>60</v>
      </c>
      <c r="I125" s="16">
        <v>486</v>
      </c>
      <c r="J125" s="7">
        <v>25</v>
      </c>
      <c r="K125" s="16">
        <v>3750</v>
      </c>
      <c r="L125" s="7" t="s">
        <v>26</v>
      </c>
      <c r="M125" s="7" t="s">
        <v>35</v>
      </c>
      <c r="N125" s="7" t="s">
        <v>35</v>
      </c>
      <c r="O125" s="7" t="s">
        <v>35</v>
      </c>
      <c r="P125" s="17">
        <v>25</v>
      </c>
    </row>
    <row r="126" spans="2:16">
      <c r="B126" s="9">
        <v>10497</v>
      </c>
      <c r="C126" s="10">
        <v>45093</v>
      </c>
      <c r="D126" s="11" t="s">
        <v>212</v>
      </c>
      <c r="E126" s="11" t="s">
        <v>213</v>
      </c>
      <c r="F126" s="11" t="s">
        <v>44</v>
      </c>
      <c r="G126" s="12">
        <v>31</v>
      </c>
      <c r="H126" s="11" t="s">
        <v>60</v>
      </c>
      <c r="I126" s="18">
        <v>487</v>
      </c>
      <c r="J126" s="11">
        <v>25</v>
      </c>
      <c r="K126" s="18">
        <v>8000</v>
      </c>
      <c r="L126" s="11" t="s">
        <v>26</v>
      </c>
      <c r="M126" s="11" t="s">
        <v>35</v>
      </c>
      <c r="N126" s="11" t="s">
        <v>35</v>
      </c>
      <c r="O126" s="11" t="s">
        <v>35</v>
      </c>
      <c r="P126" s="19">
        <v>25</v>
      </c>
    </row>
    <row r="127" spans="2:16">
      <c r="B127" s="5">
        <v>10511</v>
      </c>
      <c r="C127" s="6">
        <v>45096</v>
      </c>
      <c r="D127" s="7" t="s">
        <v>215</v>
      </c>
      <c r="E127" s="7" t="s">
        <v>216</v>
      </c>
      <c r="F127" s="7" t="s">
        <v>24</v>
      </c>
      <c r="G127" s="8">
        <v>22</v>
      </c>
      <c r="H127" s="7" t="s">
        <v>107</v>
      </c>
      <c r="I127" s="16">
        <v>489</v>
      </c>
      <c r="J127" s="7">
        <v>25</v>
      </c>
      <c r="K127" s="16">
        <v>3750</v>
      </c>
      <c r="L127" s="7" t="s">
        <v>26</v>
      </c>
      <c r="M127" s="7" t="s">
        <v>115</v>
      </c>
      <c r="N127" s="7" t="s">
        <v>115</v>
      </c>
      <c r="O127" s="7" t="s">
        <v>115</v>
      </c>
      <c r="P127" s="17">
        <v>25</v>
      </c>
    </row>
    <row r="129" spans="4:7">
      <c r="D129" t="s">
        <v>256</v>
      </c>
      <c r="G129" s="20">
        <f t="array" ref="G129">SUM(K103:K127)</f>
        <v>289630</v>
      </c>
    </row>
  </sheetData>
  <conditionalFormatting sqref="B9:B20">
    <cfRule type="duplicateValues" dxfId="9" priority="6"/>
  </conditionalFormatting>
  <conditionalFormatting sqref="B1 B2">
    <cfRule type="duplicateValues" dxfId="8" priority="7"/>
  </conditionalFormatting>
  <conditionalFormatting sqref="B25:B26 B27:B28 B29 B30 B31 B32:B33 B34 B35 B36 B37:B38 B39:B40 B41 B42 B43">
    <cfRule type="duplicateValues" dxfId="7" priority="5"/>
  </conditionalFormatting>
  <conditionalFormatting sqref="B48 B49 B50 B51 B52 B53 B54 B55:B58 B59 B60 B61:B62">
    <cfRule type="duplicateValues" dxfId="6" priority="4"/>
  </conditionalFormatting>
  <conditionalFormatting sqref="B67 B68 B69 B70 B71 B72 B73 B74 B75 B76 B77 B78 B79 B80 B81:B82">
    <cfRule type="duplicateValues" dxfId="5" priority="3"/>
  </conditionalFormatting>
  <conditionalFormatting sqref="B88 B89 B90 B91 B92 B93 B94 B95">
    <cfRule type="duplicateValues" dxfId="4" priority="2"/>
  </conditionalFormatting>
  <conditionalFormatting sqref="B102 B103 B104:B105 B106 B107 B108 B109:B111 B112:B113 B114:B118 B119 B120 B121 B122:B124 B125:B126 B127">
    <cfRule type="duplicateValues" dxfId="3" priority="1"/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106"/>
  <sheetViews>
    <sheetView topLeftCell="A91" workbookViewId="0">
      <selection activeCell="A109" sqref="A109"/>
    </sheetView>
  </sheetViews>
  <sheetFormatPr defaultColWidth="8.6640625" defaultRowHeight="15.5"/>
  <cols>
    <col min="3" max="3" width="12.75" customWidth="1"/>
    <col min="8" max="8" width="11"/>
    <col min="9" max="9" width="9.83203125"/>
    <col min="11" max="11" width="11.58203125" customWidth="1"/>
    <col min="12" max="12" width="10.6640625" customWidth="1"/>
    <col min="13" max="14" width="8.6640625" hidden="1" customWidth="1"/>
  </cols>
  <sheetData>
    <row r="1" spans="2:16" ht="31">
      <c r="B1" s="1" t="s">
        <v>7</v>
      </c>
      <c r="C1" s="2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3" t="s">
        <v>13</v>
      </c>
      <c r="I1" s="13" t="s">
        <v>14</v>
      </c>
      <c r="J1" s="3" t="s">
        <v>15</v>
      </c>
      <c r="K1" s="13" t="s">
        <v>16</v>
      </c>
      <c r="L1" s="14" t="s">
        <v>17</v>
      </c>
      <c r="M1" s="3" t="s">
        <v>18</v>
      </c>
      <c r="N1" s="3" t="s">
        <v>19</v>
      </c>
      <c r="O1" s="3" t="s">
        <v>20</v>
      </c>
      <c r="P1" s="15" t="s">
        <v>21</v>
      </c>
    </row>
    <row r="2" spans="2:16">
      <c r="B2" s="5">
        <v>10534</v>
      </c>
      <c r="C2" s="6">
        <v>45100</v>
      </c>
      <c r="D2" s="7" t="s">
        <v>28</v>
      </c>
      <c r="E2" s="7" t="s">
        <v>29</v>
      </c>
      <c r="F2" s="7" t="s">
        <v>24</v>
      </c>
      <c r="G2" s="8">
        <v>60</v>
      </c>
      <c r="H2" s="7" t="s">
        <v>30</v>
      </c>
      <c r="I2" s="16">
        <v>401</v>
      </c>
      <c r="J2" s="7">
        <v>83.6</v>
      </c>
      <c r="K2" s="16">
        <v>33440</v>
      </c>
      <c r="L2" s="7" t="s">
        <v>31</v>
      </c>
      <c r="M2" s="7" t="s">
        <v>32</v>
      </c>
      <c r="N2" s="7" t="s">
        <v>35</v>
      </c>
      <c r="O2" s="7" t="s">
        <v>35</v>
      </c>
      <c r="P2" s="17">
        <v>84</v>
      </c>
    </row>
    <row r="3" spans="2:16">
      <c r="B3" s="9">
        <v>10523</v>
      </c>
      <c r="C3" s="10">
        <v>45098</v>
      </c>
      <c r="D3" s="11" t="s">
        <v>66</v>
      </c>
      <c r="E3" s="11" t="s">
        <v>67</v>
      </c>
      <c r="F3" s="11" t="s">
        <v>24</v>
      </c>
      <c r="G3" s="12">
        <v>47</v>
      </c>
      <c r="H3" s="11" t="s">
        <v>49</v>
      </c>
      <c r="I3" s="18">
        <v>412</v>
      </c>
      <c r="J3" s="11">
        <v>80</v>
      </c>
      <c r="K3" s="18">
        <v>32000</v>
      </c>
      <c r="L3" s="11" t="s">
        <v>31</v>
      </c>
      <c r="M3" s="11" t="s">
        <v>68</v>
      </c>
      <c r="N3" s="11" t="s">
        <v>241</v>
      </c>
      <c r="O3" s="11" t="s">
        <v>110</v>
      </c>
      <c r="P3" s="19">
        <v>80</v>
      </c>
    </row>
    <row r="4" spans="2:16">
      <c r="B4" s="5">
        <v>10525</v>
      </c>
      <c r="C4" s="6">
        <v>45099</v>
      </c>
      <c r="D4" s="7" t="s">
        <v>69</v>
      </c>
      <c r="E4" s="7" t="s">
        <v>70</v>
      </c>
      <c r="F4" s="7" t="s">
        <v>24</v>
      </c>
      <c r="G4" s="8">
        <v>60</v>
      </c>
      <c r="H4" s="7" t="s">
        <v>53</v>
      </c>
      <c r="I4" s="16">
        <v>413</v>
      </c>
      <c r="J4" s="7">
        <v>79.8</v>
      </c>
      <c r="K4" s="16">
        <v>25536</v>
      </c>
      <c r="L4" s="7" t="s">
        <v>31</v>
      </c>
      <c r="M4" s="7" t="s">
        <v>71</v>
      </c>
      <c r="N4" s="7" t="s">
        <v>71</v>
      </c>
      <c r="O4" s="7" t="s">
        <v>110</v>
      </c>
      <c r="P4" s="17">
        <v>80</v>
      </c>
    </row>
    <row r="5" spans="2:16">
      <c r="B5" s="9">
        <v>10531</v>
      </c>
      <c r="C5" s="10">
        <v>45100</v>
      </c>
      <c r="D5" s="11" t="s">
        <v>79</v>
      </c>
      <c r="E5" s="11" t="s">
        <v>80</v>
      </c>
      <c r="F5" s="11" t="s">
        <v>24</v>
      </c>
      <c r="G5" s="12">
        <v>53</v>
      </c>
      <c r="H5" s="11" t="s">
        <v>30</v>
      </c>
      <c r="I5" s="18">
        <v>417</v>
      </c>
      <c r="J5" s="11">
        <v>76</v>
      </c>
      <c r="K5" s="18">
        <v>30400</v>
      </c>
      <c r="L5" s="11" t="s">
        <v>31</v>
      </c>
      <c r="M5" s="11" t="s">
        <v>68</v>
      </c>
      <c r="N5" s="11" t="s">
        <v>241</v>
      </c>
      <c r="O5" s="11" t="s">
        <v>110</v>
      </c>
      <c r="P5" s="19">
        <v>76</v>
      </c>
    </row>
    <row r="6" spans="2:16">
      <c r="B6" s="5">
        <v>10529</v>
      </c>
      <c r="C6" s="6">
        <v>45099</v>
      </c>
      <c r="D6" s="7" t="s">
        <v>108</v>
      </c>
      <c r="E6" s="7" t="s">
        <v>109</v>
      </c>
      <c r="F6" s="7" t="s">
        <v>24</v>
      </c>
      <c r="G6" s="8">
        <v>62</v>
      </c>
      <c r="H6" s="7" t="s">
        <v>30</v>
      </c>
      <c r="I6" s="16">
        <v>432</v>
      </c>
      <c r="J6" s="7">
        <v>73.98</v>
      </c>
      <c r="K6" s="16">
        <v>23673.599999999999</v>
      </c>
      <c r="L6" s="7" t="s">
        <v>31</v>
      </c>
      <c r="M6" s="7" t="s">
        <v>110</v>
      </c>
      <c r="N6" s="7" t="s">
        <v>110</v>
      </c>
      <c r="O6" s="7" t="s">
        <v>110</v>
      </c>
      <c r="P6" s="17">
        <v>74</v>
      </c>
    </row>
    <row r="7" spans="2:16">
      <c r="B7" s="9">
        <v>10515</v>
      </c>
      <c r="C7" s="10">
        <v>45097</v>
      </c>
      <c r="D7" s="11" t="s">
        <v>120</v>
      </c>
      <c r="E7" s="11" t="s">
        <v>121</v>
      </c>
      <c r="F7" s="11" t="s">
        <v>24</v>
      </c>
      <c r="G7" s="12">
        <v>58</v>
      </c>
      <c r="H7" s="11" t="s">
        <v>107</v>
      </c>
      <c r="I7" s="18">
        <v>437</v>
      </c>
      <c r="J7" s="11">
        <v>63</v>
      </c>
      <c r="K7" s="18">
        <v>9450</v>
      </c>
      <c r="L7" s="11" t="s">
        <v>31</v>
      </c>
      <c r="M7" s="11" t="s">
        <v>115</v>
      </c>
      <c r="N7" s="11" t="s">
        <v>115</v>
      </c>
      <c r="O7" s="11" t="s">
        <v>115</v>
      </c>
      <c r="P7" s="19">
        <v>63</v>
      </c>
    </row>
    <row r="8" spans="2:16">
      <c r="B8" s="5">
        <v>10516</v>
      </c>
      <c r="C8" s="6">
        <v>45097</v>
      </c>
      <c r="D8" s="7" t="s">
        <v>122</v>
      </c>
      <c r="E8" s="7" t="s">
        <v>123</v>
      </c>
      <c r="F8" s="7" t="s">
        <v>24</v>
      </c>
      <c r="G8" s="8">
        <v>55</v>
      </c>
      <c r="H8" s="7" t="s">
        <v>107</v>
      </c>
      <c r="I8" s="16">
        <v>438</v>
      </c>
      <c r="J8" s="7">
        <v>63</v>
      </c>
      <c r="K8" s="16">
        <v>20160</v>
      </c>
      <c r="L8" s="7" t="s">
        <v>31</v>
      </c>
      <c r="M8" s="7" t="s">
        <v>115</v>
      </c>
      <c r="N8" s="7" t="s">
        <v>115</v>
      </c>
      <c r="O8" s="7" t="s">
        <v>115</v>
      </c>
      <c r="P8" s="17">
        <v>63</v>
      </c>
    </row>
    <row r="9" spans="2:16">
      <c r="B9" s="9">
        <v>10532</v>
      </c>
      <c r="C9" s="10">
        <v>45100</v>
      </c>
      <c r="D9" s="11" t="s">
        <v>141</v>
      </c>
      <c r="E9" s="11" t="s">
        <v>142</v>
      </c>
      <c r="F9" s="11" t="s">
        <v>24</v>
      </c>
      <c r="G9" s="12">
        <v>28</v>
      </c>
      <c r="H9" s="11" t="s">
        <v>30</v>
      </c>
      <c r="I9" s="18">
        <v>448</v>
      </c>
      <c r="J9" s="11">
        <v>45.6</v>
      </c>
      <c r="K9" s="18">
        <v>18240</v>
      </c>
      <c r="L9" s="11" t="s">
        <v>31</v>
      </c>
      <c r="M9" s="11" t="s">
        <v>115</v>
      </c>
      <c r="N9" s="11" t="s">
        <v>115</v>
      </c>
      <c r="O9" s="11" t="s">
        <v>115</v>
      </c>
      <c r="P9" s="19">
        <v>46</v>
      </c>
    </row>
    <row r="10" spans="2:16">
      <c r="B10" s="5">
        <v>10533</v>
      </c>
      <c r="C10" s="6">
        <v>45100</v>
      </c>
      <c r="D10" s="7" t="s">
        <v>143</v>
      </c>
      <c r="E10" s="7" t="s">
        <v>144</v>
      </c>
      <c r="F10" s="7" t="s">
        <v>24</v>
      </c>
      <c r="G10" s="8">
        <v>37</v>
      </c>
      <c r="H10" s="7" t="s">
        <v>30</v>
      </c>
      <c r="I10" s="16">
        <v>449</v>
      </c>
      <c r="J10" s="7">
        <v>45.6</v>
      </c>
      <c r="K10" s="16">
        <v>18240</v>
      </c>
      <c r="L10" s="7" t="s">
        <v>31</v>
      </c>
      <c r="M10" s="7" t="s">
        <v>115</v>
      </c>
      <c r="N10" s="7" t="s">
        <v>115</v>
      </c>
      <c r="O10" s="7" t="s">
        <v>115</v>
      </c>
      <c r="P10" s="17">
        <v>46</v>
      </c>
    </row>
    <row r="11" spans="2:16">
      <c r="B11" s="9">
        <v>10527</v>
      </c>
      <c r="C11" s="10">
        <v>45099</v>
      </c>
      <c r="D11" s="11" t="s">
        <v>145</v>
      </c>
      <c r="E11" s="11" t="s">
        <v>146</v>
      </c>
      <c r="F11" s="11" t="s">
        <v>24</v>
      </c>
      <c r="G11" s="12">
        <v>33</v>
      </c>
      <c r="H11" s="11" t="s">
        <v>30</v>
      </c>
      <c r="I11" s="18">
        <v>450</v>
      </c>
      <c r="J11" s="11">
        <v>45</v>
      </c>
      <c r="K11" s="18">
        <v>18000</v>
      </c>
      <c r="L11" s="11" t="s">
        <v>31</v>
      </c>
      <c r="M11" s="11" t="s">
        <v>110</v>
      </c>
      <c r="N11" s="11" t="s">
        <v>110</v>
      </c>
      <c r="O11" s="11" t="s">
        <v>110</v>
      </c>
      <c r="P11" s="19">
        <v>45</v>
      </c>
    </row>
    <row r="12" spans="2:16">
      <c r="B12" s="5">
        <v>10528</v>
      </c>
      <c r="C12" s="6">
        <v>45099</v>
      </c>
      <c r="D12" s="7" t="s">
        <v>147</v>
      </c>
      <c r="E12" s="7" t="s">
        <v>148</v>
      </c>
      <c r="F12" s="7" t="s">
        <v>24</v>
      </c>
      <c r="G12" s="8">
        <v>49</v>
      </c>
      <c r="H12" s="7" t="s">
        <v>30</v>
      </c>
      <c r="I12" s="16">
        <v>451</v>
      </c>
      <c r="J12" s="7">
        <v>45</v>
      </c>
      <c r="K12" s="16">
        <v>6750</v>
      </c>
      <c r="L12" s="7" t="s">
        <v>31</v>
      </c>
      <c r="M12" s="7" t="s">
        <v>110</v>
      </c>
      <c r="N12" s="7" t="s">
        <v>110</v>
      </c>
      <c r="O12" s="7" t="s">
        <v>110</v>
      </c>
      <c r="P12" s="17">
        <v>45</v>
      </c>
    </row>
    <row r="13" spans="2:16">
      <c r="B13" s="9">
        <v>10513</v>
      </c>
      <c r="C13" s="10">
        <v>45096</v>
      </c>
      <c r="D13" s="11" t="s">
        <v>155</v>
      </c>
      <c r="E13" s="11" t="s">
        <v>156</v>
      </c>
      <c r="F13" s="11" t="s">
        <v>24</v>
      </c>
      <c r="G13" s="12">
        <v>51</v>
      </c>
      <c r="H13" s="11" t="s">
        <v>107</v>
      </c>
      <c r="I13" s="18">
        <v>455</v>
      </c>
      <c r="J13" s="11">
        <v>42</v>
      </c>
      <c r="K13" s="18">
        <v>10500</v>
      </c>
      <c r="L13" s="11" t="s">
        <v>31</v>
      </c>
      <c r="M13" s="11" t="s">
        <v>115</v>
      </c>
      <c r="N13" s="11" t="s">
        <v>115</v>
      </c>
      <c r="O13" s="11" t="s">
        <v>115</v>
      </c>
      <c r="P13" s="19">
        <v>42</v>
      </c>
    </row>
    <row r="14" spans="2:16">
      <c r="B14" s="5">
        <v>10526</v>
      </c>
      <c r="C14" s="6">
        <v>45099</v>
      </c>
      <c r="D14" s="7" t="s">
        <v>163</v>
      </c>
      <c r="E14" s="7" t="s">
        <v>164</v>
      </c>
      <c r="F14" s="7" t="s">
        <v>24</v>
      </c>
      <c r="G14" s="8">
        <v>24</v>
      </c>
      <c r="H14" s="7" t="s">
        <v>30</v>
      </c>
      <c r="I14" s="16">
        <v>459</v>
      </c>
      <c r="J14" s="7">
        <v>39.799999999999997</v>
      </c>
      <c r="K14" s="16">
        <v>15920</v>
      </c>
      <c r="L14" s="7" t="s">
        <v>31</v>
      </c>
      <c r="M14" s="7" t="s">
        <v>110</v>
      </c>
      <c r="N14" s="7" t="s">
        <v>110</v>
      </c>
      <c r="O14" s="7" t="s">
        <v>110</v>
      </c>
      <c r="P14" s="17">
        <v>40</v>
      </c>
    </row>
    <row r="15" spans="2:16">
      <c r="B15" s="9">
        <v>10524</v>
      </c>
      <c r="C15" s="10">
        <v>45098</v>
      </c>
      <c r="D15" s="11" t="s">
        <v>170</v>
      </c>
      <c r="E15" s="11" t="s">
        <v>171</v>
      </c>
      <c r="F15" s="11" t="s">
        <v>24</v>
      </c>
      <c r="G15" s="12">
        <v>46</v>
      </c>
      <c r="H15" s="11" t="s">
        <v>49</v>
      </c>
      <c r="I15" s="18">
        <v>464</v>
      </c>
      <c r="J15" s="11">
        <v>38</v>
      </c>
      <c r="K15" s="18">
        <v>5700</v>
      </c>
      <c r="L15" s="11" t="s">
        <v>31</v>
      </c>
      <c r="M15" s="11" t="s">
        <v>110</v>
      </c>
      <c r="N15" s="11" t="s">
        <v>110</v>
      </c>
      <c r="O15" s="11" t="s">
        <v>110</v>
      </c>
      <c r="P15" s="19">
        <v>38</v>
      </c>
    </row>
    <row r="16" spans="2:16">
      <c r="B16" s="5">
        <v>10514</v>
      </c>
      <c r="C16" s="6">
        <v>45096</v>
      </c>
      <c r="D16" s="7" t="s">
        <v>178</v>
      </c>
      <c r="E16" s="7" t="s">
        <v>179</v>
      </c>
      <c r="F16" s="7" t="s">
        <v>24</v>
      </c>
      <c r="G16" s="8">
        <v>21</v>
      </c>
      <c r="H16" s="7" t="s">
        <v>107</v>
      </c>
      <c r="I16" s="16">
        <v>468</v>
      </c>
      <c r="J16" s="7">
        <v>38</v>
      </c>
      <c r="K16" s="16">
        <v>5700</v>
      </c>
      <c r="L16" s="7" t="s">
        <v>31</v>
      </c>
      <c r="M16" s="7" t="s">
        <v>115</v>
      </c>
      <c r="N16" s="7" t="s">
        <v>115</v>
      </c>
      <c r="O16" s="7" t="s">
        <v>115</v>
      </c>
      <c r="P16" s="17">
        <v>38</v>
      </c>
    </row>
    <row r="17" spans="2:16">
      <c r="B17" s="9">
        <v>10522</v>
      </c>
      <c r="C17" s="10">
        <v>45098</v>
      </c>
      <c r="D17" s="11" t="s">
        <v>192</v>
      </c>
      <c r="E17" s="11" t="s">
        <v>193</v>
      </c>
      <c r="F17" s="11" t="s">
        <v>24</v>
      </c>
      <c r="G17" s="12">
        <v>26</v>
      </c>
      <c r="H17" s="11" t="s">
        <v>49</v>
      </c>
      <c r="I17" s="18">
        <v>475</v>
      </c>
      <c r="J17" s="11">
        <v>27</v>
      </c>
      <c r="K17" s="18">
        <v>8640</v>
      </c>
      <c r="L17" s="11" t="s">
        <v>31</v>
      </c>
      <c r="M17" s="11" t="s">
        <v>110</v>
      </c>
      <c r="N17" s="11" t="s">
        <v>110</v>
      </c>
      <c r="O17" s="11" t="s">
        <v>110</v>
      </c>
      <c r="P17" s="19">
        <v>27</v>
      </c>
    </row>
    <row r="18" spans="2:16">
      <c r="B18" s="5">
        <v>10521</v>
      </c>
      <c r="C18" s="6">
        <v>45098</v>
      </c>
      <c r="D18" s="7" t="s">
        <v>217</v>
      </c>
      <c r="E18" s="7" t="s">
        <v>158</v>
      </c>
      <c r="F18" s="7" t="s">
        <v>24</v>
      </c>
      <c r="G18" s="8">
        <v>26</v>
      </c>
      <c r="H18" s="7" t="s">
        <v>49</v>
      </c>
      <c r="I18" s="16">
        <v>490</v>
      </c>
      <c r="J18" s="7">
        <v>25</v>
      </c>
      <c r="K18" s="16">
        <v>10000</v>
      </c>
      <c r="L18" s="7" t="s">
        <v>31</v>
      </c>
      <c r="M18" s="7" t="s">
        <v>110</v>
      </c>
      <c r="N18" s="7" t="s">
        <v>110</v>
      </c>
      <c r="O18" s="7" t="s">
        <v>110</v>
      </c>
      <c r="P18" s="17">
        <v>25</v>
      </c>
    </row>
    <row r="19" spans="2:16">
      <c r="B19" s="9">
        <v>10530</v>
      </c>
      <c r="C19" s="10">
        <v>45100</v>
      </c>
      <c r="D19" s="11" t="s">
        <v>218</v>
      </c>
      <c r="E19" s="11" t="s">
        <v>219</v>
      </c>
      <c r="F19" s="11" t="s">
        <v>24</v>
      </c>
      <c r="G19" s="12">
        <v>26</v>
      </c>
      <c r="H19" s="11" t="s">
        <v>30</v>
      </c>
      <c r="I19" s="18">
        <v>491</v>
      </c>
      <c r="J19" s="11">
        <v>23.56</v>
      </c>
      <c r="K19" s="18">
        <v>7539.2</v>
      </c>
      <c r="L19" s="11" t="s">
        <v>31</v>
      </c>
      <c r="M19" s="11" t="s">
        <v>110</v>
      </c>
      <c r="N19" s="11" t="s">
        <v>110</v>
      </c>
      <c r="O19" s="11" t="s">
        <v>110</v>
      </c>
      <c r="P19" s="19">
        <v>24</v>
      </c>
    </row>
    <row r="20" spans="2:16">
      <c r="B20" s="5">
        <v>10520</v>
      </c>
      <c r="C20" s="6">
        <v>45098</v>
      </c>
      <c r="D20" s="7" t="s">
        <v>222</v>
      </c>
      <c r="E20" s="7" t="s">
        <v>223</v>
      </c>
      <c r="F20" s="7" t="s">
        <v>24</v>
      </c>
      <c r="G20" s="8">
        <v>26</v>
      </c>
      <c r="H20" s="7" t="s">
        <v>49</v>
      </c>
      <c r="I20" s="16">
        <v>493</v>
      </c>
      <c r="J20" s="7">
        <v>23</v>
      </c>
      <c r="K20" s="16">
        <v>9200</v>
      </c>
      <c r="L20" s="7" t="s">
        <v>31</v>
      </c>
      <c r="M20" s="7" t="s">
        <v>110</v>
      </c>
      <c r="N20" s="7" t="s">
        <v>110</v>
      </c>
      <c r="O20" s="7" t="s">
        <v>110</v>
      </c>
      <c r="P20" s="17">
        <v>23</v>
      </c>
    </row>
    <row r="22" spans="2:16">
      <c r="D22" t="s">
        <v>257</v>
      </c>
      <c r="I22" s="20">
        <f>SUM(I2:I20)</f>
        <v>8543</v>
      </c>
    </row>
    <row r="26" spans="2:16" ht="31">
      <c r="B26" s="1" t="s">
        <v>7</v>
      </c>
      <c r="C26" s="2" t="s">
        <v>8</v>
      </c>
      <c r="D26" s="3" t="s">
        <v>9</v>
      </c>
      <c r="E26" s="3" t="s">
        <v>10</v>
      </c>
      <c r="F26" s="3" t="s">
        <v>11</v>
      </c>
      <c r="G26" s="4" t="s">
        <v>12</v>
      </c>
      <c r="H26" s="3" t="s">
        <v>13</v>
      </c>
      <c r="I26" s="13" t="s">
        <v>14</v>
      </c>
      <c r="J26" s="3" t="s">
        <v>15</v>
      </c>
      <c r="K26" s="13" t="s">
        <v>16</v>
      </c>
      <c r="L26" s="14" t="s">
        <v>17</v>
      </c>
      <c r="M26" s="3" t="s">
        <v>18</v>
      </c>
      <c r="N26" s="3" t="s">
        <v>19</v>
      </c>
      <c r="O26" s="3" t="s">
        <v>20</v>
      </c>
      <c r="P26" s="15" t="s">
        <v>21</v>
      </c>
    </row>
    <row r="27" spans="2:16">
      <c r="B27" s="5">
        <v>10507</v>
      </c>
      <c r="C27" s="6">
        <v>45095</v>
      </c>
      <c r="D27" s="7" t="s">
        <v>22</v>
      </c>
      <c r="E27" s="7" t="s">
        <v>23</v>
      </c>
      <c r="F27" s="7" t="s">
        <v>24</v>
      </c>
      <c r="G27" s="8">
        <v>55</v>
      </c>
      <c r="H27" s="7" t="s">
        <v>25</v>
      </c>
      <c r="I27" s="16">
        <v>400</v>
      </c>
      <c r="J27" s="7">
        <v>91</v>
      </c>
      <c r="K27" s="16">
        <v>36400</v>
      </c>
      <c r="L27" s="7" t="s">
        <v>26</v>
      </c>
      <c r="M27" s="7" t="s">
        <v>27</v>
      </c>
      <c r="N27" s="7" t="s">
        <v>27</v>
      </c>
      <c r="O27" s="7" t="s">
        <v>35</v>
      </c>
      <c r="P27" s="17">
        <v>91</v>
      </c>
    </row>
    <row r="28" spans="2:16">
      <c r="B28" s="9">
        <v>10537</v>
      </c>
      <c r="C28" s="10">
        <v>45101</v>
      </c>
      <c r="D28" s="11" t="s">
        <v>33</v>
      </c>
      <c r="E28" s="11" t="s">
        <v>34</v>
      </c>
      <c r="F28" s="11" t="s">
        <v>24</v>
      </c>
      <c r="G28" s="12">
        <v>58</v>
      </c>
      <c r="H28" s="11" t="s">
        <v>25</v>
      </c>
      <c r="I28" s="18">
        <v>402</v>
      </c>
      <c r="J28" s="11">
        <v>83.6</v>
      </c>
      <c r="K28" s="18">
        <v>26752</v>
      </c>
      <c r="L28" s="11" t="s">
        <v>26</v>
      </c>
      <c r="M28" s="11" t="s">
        <v>35</v>
      </c>
      <c r="N28" s="11" t="s">
        <v>35</v>
      </c>
      <c r="O28" s="11" t="s">
        <v>35</v>
      </c>
      <c r="P28" s="19">
        <v>84</v>
      </c>
    </row>
    <row r="29" spans="2:16">
      <c r="B29" s="5">
        <v>10538</v>
      </c>
      <c r="C29" s="6">
        <v>45101</v>
      </c>
      <c r="D29" s="7" t="s">
        <v>36</v>
      </c>
      <c r="E29" s="7" t="s">
        <v>37</v>
      </c>
      <c r="F29" s="7" t="s">
        <v>24</v>
      </c>
      <c r="G29" s="8">
        <v>49</v>
      </c>
      <c r="H29" s="7" t="s">
        <v>25</v>
      </c>
      <c r="I29" s="16">
        <v>403</v>
      </c>
      <c r="J29" s="7">
        <v>83.6</v>
      </c>
      <c r="K29" s="16">
        <v>26752</v>
      </c>
      <c r="L29" s="7" t="s">
        <v>26</v>
      </c>
      <c r="M29" s="7" t="s">
        <v>38</v>
      </c>
      <c r="N29" s="7" t="s">
        <v>38</v>
      </c>
      <c r="O29" s="7" t="s">
        <v>35</v>
      </c>
      <c r="P29" s="17">
        <v>84</v>
      </c>
    </row>
    <row r="30" spans="2:16">
      <c r="B30" s="9">
        <v>10542</v>
      </c>
      <c r="C30" s="10">
        <v>45102</v>
      </c>
      <c r="D30" s="11" t="s">
        <v>39</v>
      </c>
      <c r="E30" s="11" t="s">
        <v>40</v>
      </c>
      <c r="F30" s="11" t="s">
        <v>24</v>
      </c>
      <c r="G30" s="12">
        <v>42</v>
      </c>
      <c r="H30" s="11" t="s">
        <v>30</v>
      </c>
      <c r="I30" s="18">
        <v>404</v>
      </c>
      <c r="J30" s="11">
        <v>83.6</v>
      </c>
      <c r="K30" s="18">
        <v>33440</v>
      </c>
      <c r="L30" s="11" t="s">
        <v>26</v>
      </c>
      <c r="M30" s="11" t="s">
        <v>41</v>
      </c>
      <c r="N30" s="11" t="s">
        <v>136</v>
      </c>
      <c r="O30" s="11" t="s">
        <v>136</v>
      </c>
      <c r="P30" s="19">
        <v>84</v>
      </c>
    </row>
    <row r="31" spans="2:16">
      <c r="B31" s="5">
        <v>10547</v>
      </c>
      <c r="C31" s="6">
        <v>45103</v>
      </c>
      <c r="D31" s="7" t="s">
        <v>42</v>
      </c>
      <c r="E31" s="7" t="s">
        <v>43</v>
      </c>
      <c r="F31" s="7" t="s">
        <v>44</v>
      </c>
      <c r="G31" s="8">
        <v>51</v>
      </c>
      <c r="H31" s="7" t="s">
        <v>45</v>
      </c>
      <c r="I31" s="16">
        <v>405</v>
      </c>
      <c r="J31" s="7">
        <v>83.6</v>
      </c>
      <c r="K31" s="16">
        <v>20900</v>
      </c>
      <c r="L31" s="7" t="s">
        <v>26</v>
      </c>
      <c r="M31" s="7" t="s">
        <v>46</v>
      </c>
      <c r="N31" s="7" t="s">
        <v>46</v>
      </c>
      <c r="O31" s="7" t="s">
        <v>136</v>
      </c>
      <c r="P31" s="17">
        <v>84</v>
      </c>
    </row>
    <row r="32" spans="2:16">
      <c r="B32" s="9">
        <v>10485</v>
      </c>
      <c r="C32" s="10">
        <v>45091</v>
      </c>
      <c r="D32" s="11" t="s">
        <v>47</v>
      </c>
      <c r="E32" s="11" t="s">
        <v>48</v>
      </c>
      <c r="F32" s="11" t="s">
        <v>24</v>
      </c>
      <c r="G32" s="12">
        <v>51</v>
      </c>
      <c r="H32" s="11" t="s">
        <v>49</v>
      </c>
      <c r="I32" s="18">
        <v>406</v>
      </c>
      <c r="J32" s="11">
        <v>82</v>
      </c>
      <c r="K32" s="18">
        <v>26240</v>
      </c>
      <c r="L32" s="11" t="s">
        <v>26</v>
      </c>
      <c r="M32" s="11" t="s">
        <v>50</v>
      </c>
      <c r="N32" s="11" t="s">
        <v>50</v>
      </c>
      <c r="O32" s="11" t="s">
        <v>115</v>
      </c>
      <c r="P32" s="19">
        <v>82</v>
      </c>
    </row>
    <row r="33" spans="2:16">
      <c r="B33" s="5">
        <v>10477</v>
      </c>
      <c r="C33" s="6">
        <v>45089</v>
      </c>
      <c r="D33" s="7" t="s">
        <v>55</v>
      </c>
      <c r="E33" s="7" t="s">
        <v>56</v>
      </c>
      <c r="F33" s="7" t="s">
        <v>44</v>
      </c>
      <c r="G33" s="8">
        <v>59</v>
      </c>
      <c r="H33" s="7" t="s">
        <v>25</v>
      </c>
      <c r="I33" s="16">
        <v>408</v>
      </c>
      <c r="J33" s="7">
        <v>80</v>
      </c>
      <c r="K33" s="16">
        <v>12000</v>
      </c>
      <c r="L33" s="7" t="s">
        <v>26</v>
      </c>
      <c r="M33" s="7" t="s">
        <v>57</v>
      </c>
      <c r="N33" s="7" t="s">
        <v>35</v>
      </c>
      <c r="O33" s="7" t="s">
        <v>35</v>
      </c>
      <c r="P33" s="17">
        <v>80</v>
      </c>
    </row>
    <row r="34" spans="2:16">
      <c r="B34" s="9">
        <v>10486</v>
      </c>
      <c r="C34" s="10">
        <v>45091</v>
      </c>
      <c r="D34" s="11" t="s">
        <v>58</v>
      </c>
      <c r="E34" s="11" t="s">
        <v>59</v>
      </c>
      <c r="F34" s="11" t="s">
        <v>44</v>
      </c>
      <c r="G34" s="12">
        <v>48</v>
      </c>
      <c r="H34" s="11" t="s">
        <v>60</v>
      </c>
      <c r="I34" s="18">
        <v>409</v>
      </c>
      <c r="J34" s="11">
        <v>80</v>
      </c>
      <c r="K34" s="18">
        <v>12000</v>
      </c>
      <c r="L34" s="11" t="s">
        <v>26</v>
      </c>
      <c r="M34" s="11" t="s">
        <v>61</v>
      </c>
      <c r="N34" s="11" t="s">
        <v>115</v>
      </c>
      <c r="O34" s="11" t="s">
        <v>115</v>
      </c>
      <c r="P34" s="19">
        <v>80</v>
      </c>
    </row>
    <row r="35" spans="2:16">
      <c r="B35" s="5">
        <v>10490</v>
      </c>
      <c r="C35" s="6">
        <v>45092</v>
      </c>
      <c r="D35" s="7" t="s">
        <v>62</v>
      </c>
      <c r="E35" s="7" t="s">
        <v>63</v>
      </c>
      <c r="F35" s="7" t="s">
        <v>44</v>
      </c>
      <c r="G35" s="8">
        <v>45</v>
      </c>
      <c r="H35" s="7" t="s">
        <v>49</v>
      </c>
      <c r="I35" s="16">
        <v>410</v>
      </c>
      <c r="J35" s="7">
        <v>80</v>
      </c>
      <c r="K35" s="16">
        <v>12000</v>
      </c>
      <c r="L35" s="7" t="s">
        <v>26</v>
      </c>
      <c r="M35" s="7" t="s">
        <v>38</v>
      </c>
      <c r="N35" s="7" t="s">
        <v>38</v>
      </c>
      <c r="O35" s="7" t="s">
        <v>35</v>
      </c>
      <c r="P35" s="17">
        <v>80</v>
      </c>
    </row>
    <row r="36" spans="2:16">
      <c r="B36" s="9">
        <v>10502</v>
      </c>
      <c r="C36" s="10">
        <v>45094</v>
      </c>
      <c r="D36" s="11" t="s">
        <v>64</v>
      </c>
      <c r="E36" s="11" t="s">
        <v>65</v>
      </c>
      <c r="F36" s="11" t="s">
        <v>44</v>
      </c>
      <c r="G36" s="12">
        <v>56</v>
      </c>
      <c r="H36" s="11" t="s">
        <v>53</v>
      </c>
      <c r="I36" s="18">
        <v>411</v>
      </c>
      <c r="J36" s="11">
        <v>80</v>
      </c>
      <c r="K36" s="18">
        <v>25600</v>
      </c>
      <c r="L36" s="11" t="s">
        <v>26</v>
      </c>
      <c r="M36" s="11" t="s">
        <v>38</v>
      </c>
      <c r="N36" s="11" t="s">
        <v>38</v>
      </c>
      <c r="O36" s="11" t="s">
        <v>35</v>
      </c>
      <c r="P36" s="19">
        <v>80</v>
      </c>
    </row>
    <row r="37" spans="2:16">
      <c r="B37" s="5">
        <v>10535</v>
      </c>
      <c r="C37" s="6">
        <v>45101</v>
      </c>
      <c r="D37" s="7" t="s">
        <v>72</v>
      </c>
      <c r="E37" s="7" t="s">
        <v>73</v>
      </c>
      <c r="F37" s="7" t="s">
        <v>24</v>
      </c>
      <c r="G37" s="8">
        <v>44</v>
      </c>
      <c r="H37" s="7" t="s">
        <v>30</v>
      </c>
      <c r="I37" s="16">
        <v>414</v>
      </c>
      <c r="J37" s="7">
        <v>79.599999999999994</v>
      </c>
      <c r="K37" s="16">
        <v>31840</v>
      </c>
      <c r="L37" s="7" t="s">
        <v>26</v>
      </c>
      <c r="M37" s="7" t="s">
        <v>35</v>
      </c>
      <c r="N37" s="7" t="s">
        <v>35</v>
      </c>
      <c r="O37" s="7" t="s">
        <v>35</v>
      </c>
      <c r="P37" s="17">
        <v>80</v>
      </c>
    </row>
    <row r="38" spans="2:16">
      <c r="B38" s="9">
        <v>10461</v>
      </c>
      <c r="C38" s="10">
        <v>45086</v>
      </c>
      <c r="D38" s="11" t="s">
        <v>74</v>
      </c>
      <c r="E38" s="11" t="s">
        <v>75</v>
      </c>
      <c r="F38" s="11" t="s">
        <v>44</v>
      </c>
      <c r="G38" s="12">
        <v>57</v>
      </c>
      <c r="H38" s="11" t="s">
        <v>49</v>
      </c>
      <c r="I38" s="18">
        <v>415</v>
      </c>
      <c r="J38" s="11">
        <v>76</v>
      </c>
      <c r="K38" s="18">
        <v>30400</v>
      </c>
      <c r="L38" s="11" t="s">
        <v>26</v>
      </c>
      <c r="M38" s="11" t="s">
        <v>76</v>
      </c>
      <c r="N38" s="11" t="s">
        <v>110</v>
      </c>
      <c r="O38" s="11" t="s">
        <v>110</v>
      </c>
      <c r="P38" s="19">
        <v>76</v>
      </c>
    </row>
    <row r="39" spans="2:16">
      <c r="B39" s="5">
        <v>10506</v>
      </c>
      <c r="C39" s="6">
        <v>45095</v>
      </c>
      <c r="D39" s="7" t="s">
        <v>77</v>
      </c>
      <c r="E39" s="7" t="s">
        <v>78</v>
      </c>
      <c r="F39" s="7" t="s">
        <v>24</v>
      </c>
      <c r="G39" s="8">
        <v>56</v>
      </c>
      <c r="H39" s="7" t="s">
        <v>25</v>
      </c>
      <c r="I39" s="16">
        <v>416</v>
      </c>
      <c r="J39" s="7">
        <v>76</v>
      </c>
      <c r="K39" s="16">
        <v>11400</v>
      </c>
      <c r="L39" s="7" t="s">
        <v>26</v>
      </c>
      <c r="M39" s="7" t="s">
        <v>35</v>
      </c>
      <c r="N39" s="7" t="s">
        <v>35</v>
      </c>
      <c r="O39" s="7" t="s">
        <v>35</v>
      </c>
      <c r="P39" s="17">
        <v>76</v>
      </c>
    </row>
    <row r="40" spans="2:16">
      <c r="B40" s="9">
        <v>10536</v>
      </c>
      <c r="C40" s="10">
        <v>45101</v>
      </c>
      <c r="D40" s="11" t="s">
        <v>81</v>
      </c>
      <c r="E40" s="11" t="s">
        <v>82</v>
      </c>
      <c r="F40" s="11" t="s">
        <v>24</v>
      </c>
      <c r="G40" s="12">
        <v>45</v>
      </c>
      <c r="H40" s="11" t="s">
        <v>25</v>
      </c>
      <c r="I40" s="18">
        <v>418</v>
      </c>
      <c r="J40" s="11">
        <v>76</v>
      </c>
      <c r="K40" s="18">
        <v>11400</v>
      </c>
      <c r="L40" s="11" t="s">
        <v>26</v>
      </c>
      <c r="M40" s="11" t="s">
        <v>35</v>
      </c>
      <c r="N40" s="11" t="s">
        <v>35</v>
      </c>
      <c r="O40" s="11" t="s">
        <v>35</v>
      </c>
      <c r="P40" s="19">
        <v>76</v>
      </c>
    </row>
    <row r="41" spans="2:16">
      <c r="B41" s="5">
        <v>10541</v>
      </c>
      <c r="C41" s="6">
        <v>45102</v>
      </c>
      <c r="D41" s="7" t="s">
        <v>83</v>
      </c>
      <c r="E41" s="7" t="s">
        <v>84</v>
      </c>
      <c r="F41" s="7" t="s">
        <v>24</v>
      </c>
      <c r="G41" s="8">
        <v>68</v>
      </c>
      <c r="H41" s="7" t="s">
        <v>30</v>
      </c>
      <c r="I41" s="16">
        <v>419</v>
      </c>
      <c r="J41" s="7">
        <v>76</v>
      </c>
      <c r="K41" s="16">
        <v>24320</v>
      </c>
      <c r="L41" s="7" t="s">
        <v>26</v>
      </c>
      <c r="M41" s="7" t="s">
        <v>46</v>
      </c>
      <c r="N41" s="7" t="s">
        <v>46</v>
      </c>
      <c r="O41" s="7" t="s">
        <v>136</v>
      </c>
      <c r="P41" s="17">
        <v>76</v>
      </c>
    </row>
    <row r="42" spans="2:16">
      <c r="B42" s="9">
        <v>10546</v>
      </c>
      <c r="C42" s="10">
        <v>45103</v>
      </c>
      <c r="D42" s="11" t="s">
        <v>85</v>
      </c>
      <c r="E42" s="11" t="s">
        <v>86</v>
      </c>
      <c r="F42" s="11" t="s">
        <v>44</v>
      </c>
      <c r="G42" s="12">
        <v>54</v>
      </c>
      <c r="H42" s="11" t="s">
        <v>49</v>
      </c>
      <c r="I42" s="18">
        <v>420</v>
      </c>
      <c r="J42" s="11">
        <v>76</v>
      </c>
      <c r="K42" s="18">
        <v>24320</v>
      </c>
      <c r="L42" s="11" t="s">
        <v>26</v>
      </c>
      <c r="M42" s="11" t="s">
        <v>46</v>
      </c>
      <c r="N42" s="11" t="s">
        <v>46</v>
      </c>
      <c r="O42" s="11" t="s">
        <v>136</v>
      </c>
      <c r="P42" s="19">
        <v>76</v>
      </c>
    </row>
    <row r="43" spans="2:16">
      <c r="B43" s="5">
        <v>10501</v>
      </c>
      <c r="C43" s="6">
        <v>45094</v>
      </c>
      <c r="D43" s="7" t="s">
        <v>87</v>
      </c>
      <c r="E43" s="7" t="s">
        <v>88</v>
      </c>
      <c r="F43" s="7" t="s">
        <v>44</v>
      </c>
      <c r="G43" s="8">
        <v>40</v>
      </c>
      <c r="H43" s="7" t="s">
        <v>53</v>
      </c>
      <c r="I43" s="16">
        <v>421</v>
      </c>
      <c r="J43" s="7">
        <v>76</v>
      </c>
      <c r="K43" s="16">
        <v>24320</v>
      </c>
      <c r="L43" s="7" t="s">
        <v>26</v>
      </c>
      <c r="M43" s="7" t="s">
        <v>35</v>
      </c>
      <c r="N43" s="7" t="s">
        <v>35</v>
      </c>
      <c r="O43" s="7" t="s">
        <v>35</v>
      </c>
      <c r="P43" s="17">
        <v>76</v>
      </c>
    </row>
    <row r="44" spans="2:16">
      <c r="B44" s="9">
        <v>10456</v>
      </c>
      <c r="C44" s="10">
        <v>45085</v>
      </c>
      <c r="D44" s="11" t="s">
        <v>89</v>
      </c>
      <c r="E44" s="11" t="s">
        <v>90</v>
      </c>
      <c r="F44" s="11" t="s">
        <v>44</v>
      </c>
      <c r="G44" s="12">
        <v>49</v>
      </c>
      <c r="H44" s="11" t="s">
        <v>60</v>
      </c>
      <c r="I44" s="18">
        <v>422</v>
      </c>
      <c r="J44" s="11">
        <v>75</v>
      </c>
      <c r="K44" s="18">
        <v>24000</v>
      </c>
      <c r="L44" s="11" t="s">
        <v>26</v>
      </c>
      <c r="M44" s="11" t="s">
        <v>91</v>
      </c>
      <c r="N44" s="11" t="s">
        <v>91</v>
      </c>
      <c r="O44" s="11" t="s">
        <v>91</v>
      </c>
      <c r="P44" s="19">
        <v>75</v>
      </c>
    </row>
    <row r="45" spans="2:16">
      <c r="B45" s="5">
        <v>10457</v>
      </c>
      <c r="C45" s="6">
        <v>45085</v>
      </c>
      <c r="D45" s="7" t="s">
        <v>92</v>
      </c>
      <c r="E45" s="7" t="s">
        <v>93</v>
      </c>
      <c r="F45" s="7" t="s">
        <v>44</v>
      </c>
      <c r="G45" s="8">
        <v>49</v>
      </c>
      <c r="H45" s="7" t="s">
        <v>60</v>
      </c>
      <c r="I45" s="16">
        <v>423</v>
      </c>
      <c r="J45" s="7">
        <v>75</v>
      </c>
      <c r="K45" s="16">
        <v>30000</v>
      </c>
      <c r="L45" s="7" t="s">
        <v>26</v>
      </c>
      <c r="M45" s="7" t="s">
        <v>71</v>
      </c>
      <c r="N45" s="7" t="s">
        <v>71</v>
      </c>
      <c r="O45" s="7" t="s">
        <v>110</v>
      </c>
      <c r="P45" s="17">
        <v>75</v>
      </c>
    </row>
    <row r="46" spans="2:16">
      <c r="B46" s="9">
        <v>10463</v>
      </c>
      <c r="C46" s="10">
        <v>45086</v>
      </c>
      <c r="D46" s="11" t="s">
        <v>94</v>
      </c>
      <c r="E46" s="11" t="s">
        <v>95</v>
      </c>
      <c r="F46" s="11" t="s">
        <v>24</v>
      </c>
      <c r="G46" s="12">
        <v>48</v>
      </c>
      <c r="H46" s="11" t="s">
        <v>49</v>
      </c>
      <c r="I46" s="18">
        <v>424</v>
      </c>
      <c r="J46" s="11">
        <v>75</v>
      </c>
      <c r="K46" s="18">
        <v>11250</v>
      </c>
      <c r="L46" s="11" t="s">
        <v>26</v>
      </c>
      <c r="M46" s="11" t="s">
        <v>76</v>
      </c>
      <c r="N46" s="11" t="s">
        <v>110</v>
      </c>
      <c r="O46" s="11" t="s">
        <v>110</v>
      </c>
      <c r="P46" s="19">
        <v>75</v>
      </c>
    </row>
    <row r="47" spans="2:16">
      <c r="B47" s="5">
        <v>10468</v>
      </c>
      <c r="C47" s="6">
        <v>45087</v>
      </c>
      <c r="D47" s="7" t="s">
        <v>96</v>
      </c>
      <c r="E47" s="7" t="s">
        <v>97</v>
      </c>
      <c r="F47" s="7" t="s">
        <v>24</v>
      </c>
      <c r="G47" s="8">
        <v>67</v>
      </c>
      <c r="H47" s="7" t="s">
        <v>25</v>
      </c>
      <c r="I47" s="16">
        <v>425</v>
      </c>
      <c r="J47" s="7">
        <v>75</v>
      </c>
      <c r="K47" s="16">
        <v>11250</v>
      </c>
      <c r="L47" s="7" t="s">
        <v>26</v>
      </c>
      <c r="M47" s="7" t="s">
        <v>57</v>
      </c>
      <c r="N47" s="7" t="s">
        <v>35</v>
      </c>
      <c r="O47" s="7" t="s">
        <v>35</v>
      </c>
      <c r="P47" s="17">
        <v>75</v>
      </c>
    </row>
    <row r="48" spans="2:16">
      <c r="B48" s="9">
        <v>10470</v>
      </c>
      <c r="C48" s="10">
        <v>45088</v>
      </c>
      <c r="D48" s="11" t="s">
        <v>98</v>
      </c>
      <c r="E48" s="11" t="s">
        <v>99</v>
      </c>
      <c r="F48" s="11" t="s">
        <v>44</v>
      </c>
      <c r="G48" s="12">
        <v>59</v>
      </c>
      <c r="H48" s="11" t="s">
        <v>25</v>
      </c>
      <c r="I48" s="18">
        <v>426</v>
      </c>
      <c r="J48" s="11">
        <v>75</v>
      </c>
      <c r="K48" s="18">
        <v>18750</v>
      </c>
      <c r="L48" s="11" t="s">
        <v>26</v>
      </c>
      <c r="M48" s="11" t="s">
        <v>57</v>
      </c>
      <c r="N48" s="11" t="s">
        <v>35</v>
      </c>
      <c r="O48" s="11" t="s">
        <v>35</v>
      </c>
      <c r="P48" s="19">
        <v>75</v>
      </c>
    </row>
    <row r="49" spans="2:16">
      <c r="B49" s="5">
        <v>10473</v>
      </c>
      <c r="C49" s="6">
        <v>45088</v>
      </c>
      <c r="D49" s="7" t="s">
        <v>100</v>
      </c>
      <c r="E49" s="7" t="s">
        <v>101</v>
      </c>
      <c r="F49" s="7" t="s">
        <v>44</v>
      </c>
      <c r="G49" s="8">
        <v>63</v>
      </c>
      <c r="H49" s="7" t="s">
        <v>60</v>
      </c>
      <c r="I49" s="16">
        <v>427</v>
      </c>
      <c r="J49" s="7">
        <v>75</v>
      </c>
      <c r="K49" s="16">
        <v>18750</v>
      </c>
      <c r="L49" s="7" t="s">
        <v>26</v>
      </c>
      <c r="M49" s="7" t="s">
        <v>35</v>
      </c>
      <c r="N49" s="7" t="s">
        <v>35</v>
      </c>
      <c r="O49" s="7" t="s">
        <v>35</v>
      </c>
      <c r="P49" s="17">
        <v>75</v>
      </c>
    </row>
    <row r="50" spans="2:16">
      <c r="B50" s="9">
        <v>10478</v>
      </c>
      <c r="C50" s="10">
        <v>45089</v>
      </c>
      <c r="D50" s="11" t="s">
        <v>102</v>
      </c>
      <c r="E50" s="11" t="s">
        <v>29</v>
      </c>
      <c r="F50" s="11" t="s">
        <v>44</v>
      </c>
      <c r="G50" s="12">
        <v>62</v>
      </c>
      <c r="H50" s="11" t="s">
        <v>49</v>
      </c>
      <c r="I50" s="18">
        <v>428</v>
      </c>
      <c r="J50" s="11">
        <v>75</v>
      </c>
      <c r="K50" s="18">
        <v>18750</v>
      </c>
      <c r="L50" s="11" t="s">
        <v>26</v>
      </c>
      <c r="M50" s="11" t="s">
        <v>57</v>
      </c>
      <c r="N50" s="11" t="s">
        <v>35</v>
      </c>
      <c r="O50" s="11" t="s">
        <v>35</v>
      </c>
      <c r="P50" s="19">
        <v>75</v>
      </c>
    </row>
    <row r="51" spans="2:16">
      <c r="B51" s="5">
        <v>10481</v>
      </c>
      <c r="C51" s="6">
        <v>45090</v>
      </c>
      <c r="D51" s="7" t="s">
        <v>103</v>
      </c>
      <c r="E51" s="7" t="s">
        <v>104</v>
      </c>
      <c r="F51" s="7" t="s">
        <v>44</v>
      </c>
      <c r="G51" s="8">
        <v>67</v>
      </c>
      <c r="H51" s="7" t="s">
        <v>53</v>
      </c>
      <c r="I51" s="16">
        <v>429</v>
      </c>
      <c r="J51" s="7">
        <v>75</v>
      </c>
      <c r="K51" s="16">
        <v>18750</v>
      </c>
      <c r="L51" s="7" t="s">
        <v>26</v>
      </c>
      <c r="M51" s="7" t="s">
        <v>57</v>
      </c>
      <c r="N51" s="7" t="s">
        <v>35</v>
      </c>
      <c r="O51" s="7" t="s">
        <v>35</v>
      </c>
      <c r="P51" s="17">
        <v>75</v>
      </c>
    </row>
    <row r="52" spans="2:16">
      <c r="B52" s="9">
        <v>10510</v>
      </c>
      <c r="C52" s="10">
        <v>45096</v>
      </c>
      <c r="D52" s="11" t="s">
        <v>105</v>
      </c>
      <c r="E52" s="11" t="s">
        <v>106</v>
      </c>
      <c r="F52" s="11" t="s">
        <v>24</v>
      </c>
      <c r="G52" s="12">
        <v>60</v>
      </c>
      <c r="H52" s="11" t="s">
        <v>107</v>
      </c>
      <c r="I52" s="18">
        <v>431</v>
      </c>
      <c r="J52" s="11">
        <v>75</v>
      </c>
      <c r="K52" s="18">
        <v>11250</v>
      </c>
      <c r="L52" s="11" t="s">
        <v>26</v>
      </c>
      <c r="M52" s="11" t="s">
        <v>35</v>
      </c>
      <c r="N52" s="11" t="s">
        <v>35</v>
      </c>
      <c r="O52" s="11" t="s">
        <v>35</v>
      </c>
      <c r="P52" s="19">
        <v>75</v>
      </c>
    </row>
    <row r="53" spans="2:16">
      <c r="B53" s="5">
        <v>10476</v>
      </c>
      <c r="C53" s="6">
        <v>45089</v>
      </c>
      <c r="D53" s="7" t="s">
        <v>111</v>
      </c>
      <c r="E53" s="7" t="s">
        <v>112</v>
      </c>
      <c r="F53" s="7" t="s">
        <v>44</v>
      </c>
      <c r="G53" s="8">
        <v>52</v>
      </c>
      <c r="H53" s="7" t="s">
        <v>25</v>
      </c>
      <c r="I53" s="16">
        <v>433</v>
      </c>
      <c r="J53" s="7">
        <v>70</v>
      </c>
      <c r="K53" s="16">
        <v>17500</v>
      </c>
      <c r="L53" s="7" t="s">
        <v>26</v>
      </c>
      <c r="M53" s="7" t="s">
        <v>35</v>
      </c>
      <c r="N53" s="7" t="s">
        <v>35</v>
      </c>
      <c r="O53" s="7" t="s">
        <v>35</v>
      </c>
      <c r="P53" s="17">
        <v>70</v>
      </c>
    </row>
    <row r="54" spans="2:16">
      <c r="B54" s="9">
        <v>10487</v>
      </c>
      <c r="C54" s="10">
        <v>45091</v>
      </c>
      <c r="D54" s="11" t="s">
        <v>113</v>
      </c>
      <c r="E54" s="11" t="s">
        <v>114</v>
      </c>
      <c r="F54" s="11" t="s">
        <v>44</v>
      </c>
      <c r="G54" s="12">
        <v>41</v>
      </c>
      <c r="H54" s="11" t="s">
        <v>60</v>
      </c>
      <c r="I54" s="18">
        <v>434</v>
      </c>
      <c r="J54" s="11">
        <v>70</v>
      </c>
      <c r="K54" s="18">
        <v>22400</v>
      </c>
      <c r="L54" s="11" t="s">
        <v>26</v>
      </c>
      <c r="M54" s="11" t="s">
        <v>115</v>
      </c>
      <c r="N54" s="11" t="s">
        <v>115</v>
      </c>
      <c r="O54" s="11" t="s">
        <v>115</v>
      </c>
      <c r="P54" s="19">
        <v>70</v>
      </c>
    </row>
    <row r="55" spans="2:16">
      <c r="B55" s="5">
        <v>10509</v>
      </c>
      <c r="C55" s="6">
        <v>45095</v>
      </c>
      <c r="D55" s="7" t="s">
        <v>116</v>
      </c>
      <c r="E55" s="7" t="s">
        <v>117</v>
      </c>
      <c r="F55" s="7" t="s">
        <v>24</v>
      </c>
      <c r="G55" s="8">
        <v>51</v>
      </c>
      <c r="H55" s="7" t="s">
        <v>25</v>
      </c>
      <c r="I55" s="16">
        <v>435</v>
      </c>
      <c r="J55" s="7">
        <v>70</v>
      </c>
      <c r="K55" s="16">
        <v>22400</v>
      </c>
      <c r="L55" s="7" t="s">
        <v>26</v>
      </c>
      <c r="M55" s="7" t="s">
        <v>35</v>
      </c>
      <c r="N55" s="7" t="s">
        <v>35</v>
      </c>
      <c r="O55" s="7" t="s">
        <v>35</v>
      </c>
      <c r="P55" s="17">
        <v>70</v>
      </c>
    </row>
    <row r="56" spans="2:16">
      <c r="B56" s="9">
        <v>10500</v>
      </c>
      <c r="C56" s="10">
        <v>45094</v>
      </c>
      <c r="D56" s="11" t="s">
        <v>118</v>
      </c>
      <c r="E56" s="11" t="s">
        <v>119</v>
      </c>
      <c r="F56" s="11" t="s">
        <v>44</v>
      </c>
      <c r="G56" s="12">
        <v>54</v>
      </c>
      <c r="H56" s="11" t="s">
        <v>53</v>
      </c>
      <c r="I56" s="18">
        <v>436</v>
      </c>
      <c r="J56" s="11">
        <v>67</v>
      </c>
      <c r="K56" s="18">
        <v>26800</v>
      </c>
      <c r="L56" s="11" t="s">
        <v>26</v>
      </c>
      <c r="M56" s="11" t="s">
        <v>35</v>
      </c>
      <c r="N56" s="11" t="s">
        <v>35</v>
      </c>
      <c r="O56" s="11" t="s">
        <v>35</v>
      </c>
      <c r="P56" s="19">
        <v>67</v>
      </c>
    </row>
    <row r="57" spans="2:16">
      <c r="B57" s="5">
        <v>10483</v>
      </c>
      <c r="C57" s="6">
        <v>45090</v>
      </c>
      <c r="D57" s="7" t="s">
        <v>124</v>
      </c>
      <c r="E57" s="7" t="s">
        <v>125</v>
      </c>
      <c r="F57" s="7" t="s">
        <v>24</v>
      </c>
      <c r="G57" s="8">
        <v>52</v>
      </c>
      <c r="H57" s="7" t="s">
        <v>107</v>
      </c>
      <c r="I57" s="16">
        <v>439</v>
      </c>
      <c r="J57" s="7">
        <v>63</v>
      </c>
      <c r="K57" s="16">
        <v>9450</v>
      </c>
      <c r="L57" s="7" t="s">
        <v>26</v>
      </c>
      <c r="M57" s="7" t="s">
        <v>126</v>
      </c>
      <c r="N57" s="7" t="s">
        <v>115</v>
      </c>
      <c r="O57" s="7" t="s">
        <v>115</v>
      </c>
      <c r="P57" s="17">
        <v>63</v>
      </c>
    </row>
    <row r="58" spans="2:16">
      <c r="B58" s="9">
        <v>10475</v>
      </c>
      <c r="C58" s="10">
        <v>45089</v>
      </c>
      <c r="D58" s="11" t="s">
        <v>119</v>
      </c>
      <c r="E58" s="11" t="s">
        <v>127</v>
      </c>
      <c r="F58" s="11" t="s">
        <v>44</v>
      </c>
      <c r="G58" s="12">
        <v>46</v>
      </c>
      <c r="H58" s="11" t="s">
        <v>25</v>
      </c>
      <c r="I58" s="18">
        <v>441</v>
      </c>
      <c r="J58" s="11">
        <v>60</v>
      </c>
      <c r="K58" s="18">
        <v>19200</v>
      </c>
      <c r="L58" s="11" t="s">
        <v>26</v>
      </c>
      <c r="M58" s="11" t="s">
        <v>35</v>
      </c>
      <c r="N58" s="11" t="s">
        <v>35</v>
      </c>
      <c r="O58" s="11" t="s">
        <v>35</v>
      </c>
      <c r="P58" s="19">
        <v>60</v>
      </c>
    </row>
    <row r="59" spans="2:16">
      <c r="B59" s="5">
        <v>10480</v>
      </c>
      <c r="C59" s="6">
        <v>45090</v>
      </c>
      <c r="D59" s="7" t="s">
        <v>128</v>
      </c>
      <c r="E59" s="7" t="s">
        <v>129</v>
      </c>
      <c r="F59" s="7" t="s">
        <v>44</v>
      </c>
      <c r="G59" s="8">
        <v>52</v>
      </c>
      <c r="H59" s="7" t="s">
        <v>53</v>
      </c>
      <c r="I59" s="16">
        <v>442</v>
      </c>
      <c r="J59" s="7">
        <v>60</v>
      </c>
      <c r="K59" s="16">
        <v>15000</v>
      </c>
      <c r="L59" s="7" t="s">
        <v>26</v>
      </c>
      <c r="M59" s="7" t="s">
        <v>57</v>
      </c>
      <c r="N59" s="7" t="s">
        <v>35</v>
      </c>
      <c r="O59" s="7" t="s">
        <v>35</v>
      </c>
      <c r="P59" s="17">
        <v>60</v>
      </c>
    </row>
    <row r="60" spans="2:16">
      <c r="B60" s="9">
        <v>10495</v>
      </c>
      <c r="C60" s="10">
        <v>45093</v>
      </c>
      <c r="D60" s="11" t="s">
        <v>130</v>
      </c>
      <c r="E60" s="11" t="s">
        <v>131</v>
      </c>
      <c r="F60" s="11" t="s">
        <v>44</v>
      </c>
      <c r="G60" s="12">
        <v>61</v>
      </c>
      <c r="H60" s="11" t="s">
        <v>60</v>
      </c>
      <c r="I60" s="18">
        <v>443</v>
      </c>
      <c r="J60" s="11">
        <v>60</v>
      </c>
      <c r="K60" s="18">
        <v>9000</v>
      </c>
      <c r="L60" s="11" t="s">
        <v>26</v>
      </c>
      <c r="M60" s="11" t="s">
        <v>35</v>
      </c>
      <c r="N60" s="11" t="s">
        <v>35</v>
      </c>
      <c r="O60" s="11" t="s">
        <v>35</v>
      </c>
      <c r="P60" s="19">
        <v>60</v>
      </c>
    </row>
    <row r="61" spans="2:16">
      <c r="B61" s="5">
        <v>10484</v>
      </c>
      <c r="C61" s="6">
        <v>45090</v>
      </c>
      <c r="D61" s="7" t="s">
        <v>132</v>
      </c>
      <c r="E61" s="7" t="s">
        <v>133</v>
      </c>
      <c r="F61" s="7" t="s">
        <v>24</v>
      </c>
      <c r="G61" s="8">
        <v>44</v>
      </c>
      <c r="H61" s="7" t="s">
        <v>107</v>
      </c>
      <c r="I61" s="16">
        <v>444</v>
      </c>
      <c r="J61" s="7">
        <v>60</v>
      </c>
      <c r="K61" s="16">
        <v>9000</v>
      </c>
      <c r="L61" s="7" t="s">
        <v>26</v>
      </c>
      <c r="M61" s="7" t="s">
        <v>126</v>
      </c>
      <c r="N61" s="7" t="s">
        <v>115</v>
      </c>
      <c r="O61" s="7" t="s">
        <v>115</v>
      </c>
      <c r="P61" s="17">
        <v>60</v>
      </c>
    </row>
    <row r="62" spans="2:16">
      <c r="B62" s="9">
        <v>10543</v>
      </c>
      <c r="C62" s="10">
        <v>45102</v>
      </c>
      <c r="D62" s="11" t="s">
        <v>134</v>
      </c>
      <c r="E62" s="11" t="s">
        <v>135</v>
      </c>
      <c r="F62" s="11" t="s">
        <v>24</v>
      </c>
      <c r="G62" s="12">
        <v>55</v>
      </c>
      <c r="H62" s="11" t="s">
        <v>45</v>
      </c>
      <c r="I62" s="18">
        <v>445</v>
      </c>
      <c r="J62" s="11">
        <v>59.8</v>
      </c>
      <c r="K62" s="18">
        <v>23920</v>
      </c>
      <c r="L62" s="11" t="s">
        <v>26</v>
      </c>
      <c r="M62" s="11" t="s">
        <v>136</v>
      </c>
      <c r="N62" s="11" t="s">
        <v>136</v>
      </c>
      <c r="O62" s="11" t="s">
        <v>136</v>
      </c>
      <c r="P62" s="19">
        <v>60</v>
      </c>
    </row>
    <row r="63" spans="2:16">
      <c r="B63" s="5">
        <v>10466</v>
      </c>
      <c r="C63" s="6">
        <v>45087</v>
      </c>
      <c r="D63" s="7" t="s">
        <v>137</v>
      </c>
      <c r="E63" s="7" t="s">
        <v>138</v>
      </c>
      <c r="F63" s="7" t="s">
        <v>44</v>
      </c>
      <c r="G63" s="8">
        <v>37</v>
      </c>
      <c r="H63" s="7" t="s">
        <v>25</v>
      </c>
      <c r="I63" s="16">
        <v>446</v>
      </c>
      <c r="J63" s="7">
        <v>50</v>
      </c>
      <c r="K63" s="16">
        <v>12500</v>
      </c>
      <c r="L63" s="7" t="s">
        <v>26</v>
      </c>
      <c r="M63" s="7" t="s">
        <v>57</v>
      </c>
      <c r="N63" s="7" t="s">
        <v>35</v>
      </c>
      <c r="O63" s="7" t="s">
        <v>35</v>
      </c>
      <c r="P63" s="17">
        <v>50</v>
      </c>
    </row>
    <row r="64" spans="2:16">
      <c r="B64" s="9">
        <v>10467</v>
      </c>
      <c r="C64" s="10">
        <v>45087</v>
      </c>
      <c r="D64" s="11" t="s">
        <v>139</v>
      </c>
      <c r="E64" s="11" t="s">
        <v>140</v>
      </c>
      <c r="F64" s="11" t="s">
        <v>44</v>
      </c>
      <c r="G64" s="12">
        <v>39</v>
      </c>
      <c r="H64" s="11" t="s">
        <v>25</v>
      </c>
      <c r="I64" s="18">
        <v>447</v>
      </c>
      <c r="J64" s="11">
        <v>50</v>
      </c>
      <c r="K64" s="18">
        <v>20000</v>
      </c>
      <c r="L64" s="11" t="s">
        <v>26</v>
      </c>
      <c r="M64" s="11" t="s">
        <v>57</v>
      </c>
      <c r="N64" s="11" t="s">
        <v>35</v>
      </c>
      <c r="O64" s="11" t="s">
        <v>35</v>
      </c>
      <c r="P64" s="19">
        <v>50</v>
      </c>
    </row>
    <row r="65" spans="2:16">
      <c r="B65" s="5">
        <v>10496</v>
      </c>
      <c r="C65" s="6">
        <v>45093</v>
      </c>
      <c r="D65" s="7" t="s">
        <v>149</v>
      </c>
      <c r="E65" s="7" t="s">
        <v>150</v>
      </c>
      <c r="F65" s="7" t="s">
        <v>44</v>
      </c>
      <c r="G65" s="8">
        <v>25</v>
      </c>
      <c r="H65" s="7" t="s">
        <v>60</v>
      </c>
      <c r="I65" s="16">
        <v>452</v>
      </c>
      <c r="J65" s="7">
        <v>44</v>
      </c>
      <c r="K65" s="16">
        <v>6600</v>
      </c>
      <c r="L65" s="7" t="s">
        <v>26</v>
      </c>
      <c r="M65" s="7" t="s">
        <v>35</v>
      </c>
      <c r="N65" s="7" t="s">
        <v>35</v>
      </c>
      <c r="O65" s="7" t="s">
        <v>35</v>
      </c>
      <c r="P65" s="17">
        <v>44</v>
      </c>
    </row>
    <row r="66" spans="2:16">
      <c r="B66" s="9">
        <v>10498</v>
      </c>
      <c r="C66" s="10">
        <v>45093</v>
      </c>
      <c r="D66" s="11" t="s">
        <v>151</v>
      </c>
      <c r="E66" s="11" t="s">
        <v>152</v>
      </c>
      <c r="F66" s="11" t="s">
        <v>44</v>
      </c>
      <c r="G66" s="12">
        <v>36</v>
      </c>
      <c r="H66" s="11" t="s">
        <v>60</v>
      </c>
      <c r="I66" s="18">
        <v>453</v>
      </c>
      <c r="J66" s="11">
        <v>44</v>
      </c>
      <c r="K66" s="18">
        <v>6600</v>
      </c>
      <c r="L66" s="11" t="s">
        <v>26</v>
      </c>
      <c r="M66" s="11" t="s">
        <v>35</v>
      </c>
      <c r="N66" s="11" t="s">
        <v>35</v>
      </c>
      <c r="O66" s="11" t="s">
        <v>35</v>
      </c>
      <c r="P66" s="19">
        <v>44</v>
      </c>
    </row>
    <row r="67" spans="2:16">
      <c r="B67" s="5">
        <v>10512</v>
      </c>
      <c r="C67" s="6">
        <v>45096</v>
      </c>
      <c r="D67" s="7" t="s">
        <v>153</v>
      </c>
      <c r="E67" s="7" t="s">
        <v>154</v>
      </c>
      <c r="F67" s="7" t="s">
        <v>24</v>
      </c>
      <c r="G67" s="8">
        <v>37</v>
      </c>
      <c r="H67" s="7" t="s">
        <v>107</v>
      </c>
      <c r="I67" s="16">
        <v>454</v>
      </c>
      <c r="J67" s="7">
        <v>43</v>
      </c>
      <c r="K67" s="16">
        <v>13760</v>
      </c>
      <c r="L67" s="7" t="s">
        <v>26</v>
      </c>
      <c r="M67" s="7" t="s">
        <v>115</v>
      </c>
      <c r="N67" s="7" t="s">
        <v>115</v>
      </c>
      <c r="O67" s="7" t="s">
        <v>115</v>
      </c>
      <c r="P67" s="17">
        <v>43</v>
      </c>
    </row>
    <row r="68" spans="2:16">
      <c r="B68" s="9">
        <v>10474</v>
      </c>
      <c r="C68" s="10">
        <v>45088</v>
      </c>
      <c r="D68" s="11" t="s">
        <v>157</v>
      </c>
      <c r="E68" s="11" t="s">
        <v>158</v>
      </c>
      <c r="F68" s="11" t="s">
        <v>44</v>
      </c>
      <c r="G68" s="12">
        <v>21</v>
      </c>
      <c r="H68" s="11" t="s">
        <v>60</v>
      </c>
      <c r="I68" s="18">
        <v>456</v>
      </c>
      <c r="J68" s="11">
        <v>40</v>
      </c>
      <c r="K68" s="18">
        <v>6000</v>
      </c>
      <c r="L68" s="11" t="s">
        <v>26</v>
      </c>
      <c r="M68" s="11" t="s">
        <v>57</v>
      </c>
      <c r="N68" s="11" t="s">
        <v>35</v>
      </c>
      <c r="O68" s="11" t="s">
        <v>35</v>
      </c>
      <c r="P68" s="19">
        <v>40</v>
      </c>
    </row>
    <row r="69" spans="2:16">
      <c r="B69" s="5">
        <v>10479</v>
      </c>
      <c r="C69" s="6">
        <v>45089</v>
      </c>
      <c r="D69" s="7" t="s">
        <v>159</v>
      </c>
      <c r="E69" s="7" t="s">
        <v>160</v>
      </c>
      <c r="F69" s="7" t="s">
        <v>44</v>
      </c>
      <c r="G69" s="8">
        <v>37</v>
      </c>
      <c r="H69" s="7" t="s">
        <v>49</v>
      </c>
      <c r="I69" s="16">
        <v>457</v>
      </c>
      <c r="J69" s="7">
        <v>40</v>
      </c>
      <c r="K69" s="16">
        <v>10000</v>
      </c>
      <c r="L69" s="7" t="s">
        <v>26</v>
      </c>
      <c r="M69" s="7" t="s">
        <v>57</v>
      </c>
      <c r="N69" s="7" t="s">
        <v>35</v>
      </c>
      <c r="O69" s="7" t="s">
        <v>35</v>
      </c>
      <c r="P69" s="17">
        <v>40</v>
      </c>
    </row>
    <row r="70" spans="2:16">
      <c r="B70" s="9">
        <v>10488</v>
      </c>
      <c r="C70" s="10">
        <v>45091</v>
      </c>
      <c r="D70" s="11" t="s">
        <v>161</v>
      </c>
      <c r="E70" s="11" t="s">
        <v>162</v>
      </c>
      <c r="F70" s="11" t="s">
        <v>44</v>
      </c>
      <c r="G70" s="12">
        <v>24</v>
      </c>
      <c r="H70" s="11" t="s">
        <v>60</v>
      </c>
      <c r="I70" s="18">
        <v>458</v>
      </c>
      <c r="J70" s="11">
        <v>40</v>
      </c>
      <c r="K70" s="18">
        <v>6000</v>
      </c>
      <c r="L70" s="11" t="s">
        <v>26</v>
      </c>
      <c r="M70" s="11" t="s">
        <v>115</v>
      </c>
      <c r="N70" s="11" t="s">
        <v>115</v>
      </c>
      <c r="O70" s="11" t="s">
        <v>115</v>
      </c>
      <c r="P70" s="19">
        <v>40</v>
      </c>
    </row>
    <row r="71" spans="2:16">
      <c r="B71" s="5">
        <v>10548</v>
      </c>
      <c r="C71" s="6">
        <v>45103</v>
      </c>
      <c r="D71" s="7" t="s">
        <v>165</v>
      </c>
      <c r="E71" s="7" t="s">
        <v>166</v>
      </c>
      <c r="F71" s="7" t="s">
        <v>44</v>
      </c>
      <c r="G71" s="8">
        <v>21</v>
      </c>
      <c r="H71" s="7" t="s">
        <v>45</v>
      </c>
      <c r="I71" s="16">
        <v>460</v>
      </c>
      <c r="J71" s="7">
        <v>39.799999999999997</v>
      </c>
      <c r="K71" s="16">
        <v>5970</v>
      </c>
      <c r="L71" s="7" t="s">
        <v>26</v>
      </c>
      <c r="M71" s="7" t="s">
        <v>136</v>
      </c>
      <c r="N71" s="7" t="s">
        <v>136</v>
      </c>
      <c r="O71" s="7" t="s">
        <v>136</v>
      </c>
      <c r="P71" s="17">
        <v>40</v>
      </c>
    </row>
    <row r="72" spans="2:16">
      <c r="B72" s="9">
        <v>10508</v>
      </c>
      <c r="C72" s="10">
        <v>45095</v>
      </c>
      <c r="D72" s="11" t="s">
        <v>167</v>
      </c>
      <c r="E72" s="11" t="s">
        <v>168</v>
      </c>
      <c r="F72" s="11" t="s">
        <v>24</v>
      </c>
      <c r="G72" s="12">
        <v>39</v>
      </c>
      <c r="H72" s="11" t="s">
        <v>25</v>
      </c>
      <c r="I72" s="18">
        <v>461</v>
      </c>
      <c r="J72" s="11">
        <v>39</v>
      </c>
      <c r="K72" s="18">
        <v>5850</v>
      </c>
      <c r="L72" s="11" t="s">
        <v>26</v>
      </c>
      <c r="M72" s="11" t="s">
        <v>35</v>
      </c>
      <c r="N72" s="11" t="s">
        <v>35</v>
      </c>
      <c r="O72" s="11" t="s">
        <v>35</v>
      </c>
      <c r="P72" s="19">
        <v>39</v>
      </c>
    </row>
    <row r="73" spans="2:16">
      <c r="B73" s="5">
        <v>10505</v>
      </c>
      <c r="C73" s="6">
        <v>45095</v>
      </c>
      <c r="D73" s="7" t="s">
        <v>169</v>
      </c>
      <c r="E73" s="7" t="s">
        <v>142</v>
      </c>
      <c r="F73" s="7" t="s">
        <v>24</v>
      </c>
      <c r="G73" s="8">
        <v>35</v>
      </c>
      <c r="H73" s="7" t="s">
        <v>25</v>
      </c>
      <c r="I73" s="16">
        <v>463</v>
      </c>
      <c r="J73" s="7">
        <v>38</v>
      </c>
      <c r="K73" s="16">
        <v>9500</v>
      </c>
      <c r="L73" s="7" t="s">
        <v>26</v>
      </c>
      <c r="M73" s="7" t="s">
        <v>35</v>
      </c>
      <c r="N73" s="7" t="s">
        <v>35</v>
      </c>
      <c r="O73" s="7" t="s">
        <v>35</v>
      </c>
      <c r="P73" s="17">
        <v>38</v>
      </c>
    </row>
    <row r="74" spans="2:16">
      <c r="B74" s="9">
        <v>10459</v>
      </c>
      <c r="C74" s="10">
        <v>45085</v>
      </c>
      <c r="D74" s="11" t="s">
        <v>172</v>
      </c>
      <c r="E74" s="11" t="s">
        <v>173</v>
      </c>
      <c r="F74" s="11" t="s">
        <v>24</v>
      </c>
      <c r="G74" s="12">
        <v>31</v>
      </c>
      <c r="H74" s="11" t="s">
        <v>53</v>
      </c>
      <c r="I74" s="18">
        <v>465</v>
      </c>
      <c r="J74" s="11">
        <v>38</v>
      </c>
      <c r="K74" s="18">
        <v>5700</v>
      </c>
      <c r="L74" s="11" t="s">
        <v>26</v>
      </c>
      <c r="M74" s="11" t="s">
        <v>91</v>
      </c>
      <c r="N74" s="11" t="s">
        <v>91</v>
      </c>
      <c r="O74" s="11" t="s">
        <v>91</v>
      </c>
      <c r="P74" s="19">
        <v>38</v>
      </c>
    </row>
    <row r="75" spans="2:16">
      <c r="B75" s="5">
        <v>10494</v>
      </c>
      <c r="C75" s="6">
        <v>45092</v>
      </c>
      <c r="D75" s="7" t="s">
        <v>174</v>
      </c>
      <c r="E75" s="7" t="s">
        <v>175</v>
      </c>
      <c r="F75" s="7" t="s">
        <v>44</v>
      </c>
      <c r="G75" s="8">
        <v>23</v>
      </c>
      <c r="H75" s="7" t="s">
        <v>60</v>
      </c>
      <c r="I75" s="16">
        <v>466</v>
      </c>
      <c r="J75" s="7">
        <v>38</v>
      </c>
      <c r="K75" s="16">
        <v>12160</v>
      </c>
      <c r="L75" s="7" t="s">
        <v>26</v>
      </c>
      <c r="M75" s="7" t="s">
        <v>35</v>
      </c>
      <c r="N75" s="7" t="s">
        <v>35</v>
      </c>
      <c r="O75" s="7" t="s">
        <v>35</v>
      </c>
      <c r="P75" s="17">
        <v>38</v>
      </c>
    </row>
    <row r="76" spans="2:16">
      <c r="B76" s="9">
        <v>10504</v>
      </c>
      <c r="C76" s="10">
        <v>45094</v>
      </c>
      <c r="D76" s="11" t="s">
        <v>176</v>
      </c>
      <c r="E76" s="11" t="s">
        <v>177</v>
      </c>
      <c r="F76" s="11" t="s">
        <v>44</v>
      </c>
      <c r="G76" s="12">
        <v>23</v>
      </c>
      <c r="H76" s="11" t="s">
        <v>25</v>
      </c>
      <c r="I76" s="18">
        <v>467</v>
      </c>
      <c r="J76" s="11">
        <v>38</v>
      </c>
      <c r="K76" s="18">
        <v>12160</v>
      </c>
      <c r="L76" s="11" t="s">
        <v>26</v>
      </c>
      <c r="M76" s="11" t="s">
        <v>35</v>
      </c>
      <c r="N76" s="11" t="s">
        <v>35</v>
      </c>
      <c r="O76" s="11" t="s">
        <v>35</v>
      </c>
      <c r="P76" s="19">
        <v>38</v>
      </c>
    </row>
    <row r="77" spans="2:16">
      <c r="B77" s="5">
        <v>10539</v>
      </c>
      <c r="C77" s="6">
        <v>45101</v>
      </c>
      <c r="D77" s="7" t="s">
        <v>180</v>
      </c>
      <c r="E77" s="7" t="s">
        <v>181</v>
      </c>
      <c r="F77" s="7" t="s">
        <v>24</v>
      </c>
      <c r="G77" s="8">
        <v>55</v>
      </c>
      <c r="H77" s="7" t="s">
        <v>45</v>
      </c>
      <c r="I77" s="16">
        <v>469</v>
      </c>
      <c r="J77" s="7">
        <v>38</v>
      </c>
      <c r="K77" s="16">
        <v>12160</v>
      </c>
      <c r="L77" s="7" t="s">
        <v>26</v>
      </c>
      <c r="M77" s="7" t="s">
        <v>35</v>
      </c>
      <c r="N77" s="7" t="s">
        <v>35</v>
      </c>
      <c r="O77" s="7" t="s">
        <v>35</v>
      </c>
      <c r="P77" s="17">
        <v>38</v>
      </c>
    </row>
    <row r="78" spans="2:16">
      <c r="B78" s="9">
        <v>10544</v>
      </c>
      <c r="C78" s="10">
        <v>45102</v>
      </c>
      <c r="D78" s="11" t="s">
        <v>182</v>
      </c>
      <c r="E78" s="11" t="s">
        <v>183</v>
      </c>
      <c r="F78" s="11" t="s">
        <v>24</v>
      </c>
      <c r="G78" s="12">
        <v>43</v>
      </c>
      <c r="H78" s="11" t="s">
        <v>30</v>
      </c>
      <c r="I78" s="18">
        <v>470</v>
      </c>
      <c r="J78" s="11">
        <v>38</v>
      </c>
      <c r="K78" s="18">
        <v>5700</v>
      </c>
      <c r="L78" s="11" t="s">
        <v>26</v>
      </c>
      <c r="M78" s="11" t="s">
        <v>136</v>
      </c>
      <c r="N78" s="11" t="s">
        <v>136</v>
      </c>
      <c r="O78" s="11" t="s">
        <v>136</v>
      </c>
      <c r="P78" s="19">
        <v>38</v>
      </c>
    </row>
    <row r="79" spans="2:16">
      <c r="B79" s="5">
        <v>10549</v>
      </c>
      <c r="C79" s="6">
        <v>45103</v>
      </c>
      <c r="D79" s="7" t="s">
        <v>184</v>
      </c>
      <c r="E79" s="7" t="s">
        <v>185</v>
      </c>
      <c r="F79" s="7" t="s">
        <v>44</v>
      </c>
      <c r="G79" s="8">
        <v>52</v>
      </c>
      <c r="H79" s="7" t="s">
        <v>60</v>
      </c>
      <c r="I79" s="16">
        <v>471</v>
      </c>
      <c r="J79" s="7">
        <v>38</v>
      </c>
      <c r="K79" s="16">
        <v>15200</v>
      </c>
      <c r="L79" s="7" t="s">
        <v>26</v>
      </c>
      <c r="M79" s="7" t="s">
        <v>136</v>
      </c>
      <c r="N79" s="7" t="s">
        <v>136</v>
      </c>
      <c r="O79" s="7" t="s">
        <v>136</v>
      </c>
      <c r="P79" s="17">
        <v>38</v>
      </c>
    </row>
    <row r="80" spans="2:16">
      <c r="B80" s="9">
        <v>10472</v>
      </c>
      <c r="C80" s="10">
        <v>45088</v>
      </c>
      <c r="D80" s="11" t="s">
        <v>186</v>
      </c>
      <c r="E80" s="11" t="s">
        <v>187</v>
      </c>
      <c r="F80" s="11" t="s">
        <v>44</v>
      </c>
      <c r="G80" s="12">
        <v>38</v>
      </c>
      <c r="H80" s="11" t="s">
        <v>60</v>
      </c>
      <c r="I80" s="18">
        <v>472</v>
      </c>
      <c r="J80" s="11">
        <v>35</v>
      </c>
      <c r="K80" s="18">
        <v>11200</v>
      </c>
      <c r="L80" s="11" t="s">
        <v>26</v>
      </c>
      <c r="M80" s="11" t="s">
        <v>35</v>
      </c>
      <c r="N80" s="11" t="s">
        <v>35</v>
      </c>
      <c r="O80" s="11" t="s">
        <v>35</v>
      </c>
      <c r="P80" s="19">
        <v>35</v>
      </c>
    </row>
    <row r="81" spans="2:16">
      <c r="B81" s="5">
        <v>10499</v>
      </c>
      <c r="C81" s="6">
        <v>45093</v>
      </c>
      <c r="D81" s="7" t="s">
        <v>188</v>
      </c>
      <c r="E81" s="7" t="s">
        <v>84</v>
      </c>
      <c r="F81" s="7" t="s">
        <v>44</v>
      </c>
      <c r="G81" s="8">
        <v>39</v>
      </c>
      <c r="H81" s="7" t="s">
        <v>60</v>
      </c>
      <c r="I81" s="16">
        <v>473</v>
      </c>
      <c r="J81" s="7">
        <v>33</v>
      </c>
      <c r="K81" s="16">
        <v>4950</v>
      </c>
      <c r="L81" s="7" t="s">
        <v>26</v>
      </c>
      <c r="M81" s="7" t="s">
        <v>35</v>
      </c>
      <c r="N81" s="7" t="s">
        <v>35</v>
      </c>
      <c r="O81" s="7" t="s">
        <v>35</v>
      </c>
      <c r="P81" s="17">
        <v>33</v>
      </c>
    </row>
    <row r="82" spans="2:16">
      <c r="B82" s="9">
        <v>10455</v>
      </c>
      <c r="C82" s="10">
        <v>45085</v>
      </c>
      <c r="D82" s="11" t="s">
        <v>189</v>
      </c>
      <c r="E82" s="11" t="s">
        <v>190</v>
      </c>
      <c r="F82" s="11" t="s">
        <v>24</v>
      </c>
      <c r="G82" s="12">
        <v>31</v>
      </c>
      <c r="H82" s="11" t="s">
        <v>45</v>
      </c>
      <c r="I82" s="18">
        <v>474</v>
      </c>
      <c r="J82" s="11">
        <v>28</v>
      </c>
      <c r="K82" s="18">
        <v>11200</v>
      </c>
      <c r="L82" s="11" t="s">
        <v>26</v>
      </c>
      <c r="M82" s="11" t="s">
        <v>191</v>
      </c>
      <c r="N82" s="11" t="s">
        <v>91</v>
      </c>
      <c r="O82" s="11" t="s">
        <v>91</v>
      </c>
      <c r="P82" s="19">
        <v>28</v>
      </c>
    </row>
    <row r="83" spans="2:16">
      <c r="B83" s="5">
        <v>10460</v>
      </c>
      <c r="C83" s="6">
        <v>45086</v>
      </c>
      <c r="D83" s="7" t="s">
        <v>197</v>
      </c>
      <c r="E83" s="7" t="s">
        <v>198</v>
      </c>
      <c r="F83" s="7" t="s">
        <v>24</v>
      </c>
      <c r="G83" s="8">
        <v>20</v>
      </c>
      <c r="H83" s="7" t="s">
        <v>49</v>
      </c>
      <c r="I83" s="16">
        <v>478</v>
      </c>
      <c r="J83" s="7">
        <v>25</v>
      </c>
      <c r="K83" s="16">
        <v>8000</v>
      </c>
      <c r="L83" s="7" t="s">
        <v>26</v>
      </c>
      <c r="M83" s="7" t="s">
        <v>76</v>
      </c>
      <c r="N83" s="7" t="s">
        <v>110</v>
      </c>
      <c r="O83" s="7" t="s">
        <v>110</v>
      </c>
      <c r="P83" s="17">
        <v>25</v>
      </c>
    </row>
    <row r="84" spans="2:16">
      <c r="B84" s="9">
        <v>10462</v>
      </c>
      <c r="C84" s="10">
        <v>45086</v>
      </c>
      <c r="D84" s="11" t="s">
        <v>58</v>
      </c>
      <c r="E84" s="11" t="s">
        <v>100</v>
      </c>
      <c r="F84" s="11" t="s">
        <v>44</v>
      </c>
      <c r="G84" s="12">
        <v>28</v>
      </c>
      <c r="H84" s="11" t="s">
        <v>53</v>
      </c>
      <c r="I84" s="18">
        <v>479</v>
      </c>
      <c r="J84" s="11">
        <v>25</v>
      </c>
      <c r="K84" s="18">
        <v>10000</v>
      </c>
      <c r="L84" s="11" t="s">
        <v>26</v>
      </c>
      <c r="M84" s="11" t="s">
        <v>76</v>
      </c>
      <c r="N84" s="11" t="s">
        <v>110</v>
      </c>
      <c r="O84" s="11" t="s">
        <v>110</v>
      </c>
      <c r="P84" s="19">
        <v>25</v>
      </c>
    </row>
    <row r="85" spans="2:16">
      <c r="B85" s="5">
        <v>10464</v>
      </c>
      <c r="C85" s="6">
        <v>45086</v>
      </c>
      <c r="D85" s="7" t="s">
        <v>199</v>
      </c>
      <c r="E85" s="7" t="s">
        <v>200</v>
      </c>
      <c r="F85" s="7" t="s">
        <v>44</v>
      </c>
      <c r="G85" s="8">
        <v>32</v>
      </c>
      <c r="H85" s="7" t="s">
        <v>53</v>
      </c>
      <c r="I85" s="16">
        <v>480</v>
      </c>
      <c r="J85" s="7">
        <v>25</v>
      </c>
      <c r="K85" s="16">
        <v>8000</v>
      </c>
      <c r="L85" s="7" t="s">
        <v>26</v>
      </c>
      <c r="M85" s="7" t="s">
        <v>110</v>
      </c>
      <c r="N85" s="7" t="s">
        <v>110</v>
      </c>
      <c r="O85" s="7" t="s">
        <v>110</v>
      </c>
      <c r="P85" s="17">
        <v>25</v>
      </c>
    </row>
    <row r="86" spans="2:16">
      <c r="B86" s="9">
        <v>10471</v>
      </c>
      <c r="C86" s="10">
        <v>45088</v>
      </c>
      <c r="D86" s="11" t="s">
        <v>203</v>
      </c>
      <c r="E86" s="11" t="s">
        <v>204</v>
      </c>
      <c r="F86" s="11" t="s">
        <v>24</v>
      </c>
      <c r="G86" s="12">
        <v>23</v>
      </c>
      <c r="H86" s="11" t="s">
        <v>25</v>
      </c>
      <c r="I86" s="18">
        <v>482</v>
      </c>
      <c r="J86" s="11">
        <v>25</v>
      </c>
      <c r="K86" s="18">
        <v>3750</v>
      </c>
      <c r="L86" s="11" t="s">
        <v>26</v>
      </c>
      <c r="M86" s="11" t="s">
        <v>57</v>
      </c>
      <c r="N86" s="11" t="s">
        <v>35</v>
      </c>
      <c r="O86" s="11" t="s">
        <v>35</v>
      </c>
      <c r="P86" s="19">
        <v>25</v>
      </c>
    </row>
    <row r="87" spans="2:16">
      <c r="B87" s="5">
        <v>10482</v>
      </c>
      <c r="C87" s="6">
        <v>45090</v>
      </c>
      <c r="D87" s="7" t="s">
        <v>205</v>
      </c>
      <c r="E87" s="7" t="s">
        <v>206</v>
      </c>
      <c r="F87" s="7" t="s">
        <v>44</v>
      </c>
      <c r="G87" s="8">
        <v>24</v>
      </c>
      <c r="H87" s="7" t="s">
        <v>49</v>
      </c>
      <c r="I87" s="16">
        <v>483</v>
      </c>
      <c r="J87" s="7">
        <v>25</v>
      </c>
      <c r="K87" s="16">
        <v>6250</v>
      </c>
      <c r="L87" s="7" t="s">
        <v>26</v>
      </c>
      <c r="M87" s="7" t="s">
        <v>115</v>
      </c>
      <c r="N87" s="7" t="s">
        <v>115</v>
      </c>
      <c r="O87" s="7" t="s">
        <v>115</v>
      </c>
      <c r="P87" s="17">
        <v>25</v>
      </c>
    </row>
    <row r="88" spans="2:16">
      <c r="B88" s="9">
        <v>10492</v>
      </c>
      <c r="C88" s="10">
        <v>45092</v>
      </c>
      <c r="D88" s="11" t="s">
        <v>207</v>
      </c>
      <c r="E88" s="11" t="s">
        <v>208</v>
      </c>
      <c r="F88" s="11" t="s">
        <v>44</v>
      </c>
      <c r="G88" s="12">
        <v>38</v>
      </c>
      <c r="H88" s="11" t="s">
        <v>209</v>
      </c>
      <c r="I88" s="18">
        <v>485</v>
      </c>
      <c r="J88" s="11">
        <v>25</v>
      </c>
      <c r="K88" s="18">
        <v>3750</v>
      </c>
      <c r="L88" s="11" t="s">
        <v>26</v>
      </c>
      <c r="M88" s="11" t="s">
        <v>35</v>
      </c>
      <c r="N88" s="11" t="s">
        <v>35</v>
      </c>
      <c r="O88" s="11" t="s">
        <v>35</v>
      </c>
      <c r="P88" s="19">
        <v>25</v>
      </c>
    </row>
    <row r="89" spans="2:16">
      <c r="B89" s="5">
        <v>10493</v>
      </c>
      <c r="C89" s="6">
        <v>45092</v>
      </c>
      <c r="D89" s="7" t="s">
        <v>210</v>
      </c>
      <c r="E89" s="7" t="s">
        <v>211</v>
      </c>
      <c r="F89" s="7" t="s">
        <v>44</v>
      </c>
      <c r="G89" s="8">
        <v>36</v>
      </c>
      <c r="H89" s="7" t="s">
        <v>60</v>
      </c>
      <c r="I89" s="16">
        <v>486</v>
      </c>
      <c r="J89" s="7">
        <v>25</v>
      </c>
      <c r="K89" s="16">
        <v>3750</v>
      </c>
      <c r="L89" s="7" t="s">
        <v>26</v>
      </c>
      <c r="M89" s="7" t="s">
        <v>35</v>
      </c>
      <c r="N89" s="7" t="s">
        <v>35</v>
      </c>
      <c r="O89" s="7" t="s">
        <v>35</v>
      </c>
      <c r="P89" s="17">
        <v>25</v>
      </c>
    </row>
    <row r="90" spans="2:16">
      <c r="B90" s="9">
        <v>10497</v>
      </c>
      <c r="C90" s="10">
        <v>45093</v>
      </c>
      <c r="D90" s="11" t="s">
        <v>212</v>
      </c>
      <c r="E90" s="11" t="s">
        <v>213</v>
      </c>
      <c r="F90" s="11" t="s">
        <v>44</v>
      </c>
      <c r="G90" s="12">
        <v>31</v>
      </c>
      <c r="H90" s="11" t="s">
        <v>60</v>
      </c>
      <c r="I90" s="18">
        <v>487</v>
      </c>
      <c r="J90" s="11">
        <v>25</v>
      </c>
      <c r="K90" s="18">
        <v>8000</v>
      </c>
      <c r="L90" s="11" t="s">
        <v>26</v>
      </c>
      <c r="M90" s="11" t="s">
        <v>35</v>
      </c>
      <c r="N90" s="11" t="s">
        <v>35</v>
      </c>
      <c r="O90" s="11" t="s">
        <v>35</v>
      </c>
      <c r="P90" s="19">
        <v>25</v>
      </c>
    </row>
    <row r="91" spans="2:16">
      <c r="B91" s="5">
        <v>10503</v>
      </c>
      <c r="C91" s="6">
        <v>45094</v>
      </c>
      <c r="D91" s="7" t="s">
        <v>214</v>
      </c>
      <c r="E91" s="7" t="s">
        <v>48</v>
      </c>
      <c r="F91" s="7" t="s">
        <v>44</v>
      </c>
      <c r="G91" s="8">
        <v>33</v>
      </c>
      <c r="H91" s="7" t="s">
        <v>25</v>
      </c>
      <c r="I91" s="16">
        <v>488</v>
      </c>
      <c r="J91" s="7">
        <v>25</v>
      </c>
      <c r="K91" s="16">
        <v>8000</v>
      </c>
      <c r="L91" s="7" t="s">
        <v>26</v>
      </c>
      <c r="M91" s="7" t="s">
        <v>35</v>
      </c>
      <c r="N91" s="7" t="s">
        <v>35</v>
      </c>
      <c r="O91" s="7" t="s">
        <v>35</v>
      </c>
      <c r="P91" s="17">
        <v>25</v>
      </c>
    </row>
    <row r="92" spans="2:16">
      <c r="B92" s="9">
        <v>10511</v>
      </c>
      <c r="C92" s="10">
        <v>45096</v>
      </c>
      <c r="D92" s="11" t="s">
        <v>215</v>
      </c>
      <c r="E92" s="11" t="s">
        <v>216</v>
      </c>
      <c r="F92" s="11" t="s">
        <v>24</v>
      </c>
      <c r="G92" s="12">
        <v>22</v>
      </c>
      <c r="H92" s="11" t="s">
        <v>107</v>
      </c>
      <c r="I92" s="18">
        <v>489</v>
      </c>
      <c r="J92" s="11">
        <v>25</v>
      </c>
      <c r="K92" s="18">
        <v>3750</v>
      </c>
      <c r="L92" s="11" t="s">
        <v>26</v>
      </c>
      <c r="M92" s="11" t="s">
        <v>115</v>
      </c>
      <c r="N92" s="11" t="s">
        <v>115</v>
      </c>
      <c r="O92" s="11" t="s">
        <v>115</v>
      </c>
      <c r="P92" s="19">
        <v>25</v>
      </c>
    </row>
    <row r="93" spans="2:16">
      <c r="B93" s="5">
        <v>10540</v>
      </c>
      <c r="C93" s="6">
        <v>45102</v>
      </c>
      <c r="D93" s="7" t="s">
        <v>220</v>
      </c>
      <c r="E93" s="7" t="s">
        <v>221</v>
      </c>
      <c r="F93" s="7" t="s">
        <v>24</v>
      </c>
      <c r="G93" s="8">
        <v>62</v>
      </c>
      <c r="H93" s="7" t="s">
        <v>30</v>
      </c>
      <c r="I93" s="16">
        <v>492</v>
      </c>
      <c r="J93" s="7">
        <v>23.56</v>
      </c>
      <c r="K93" s="16">
        <v>5890</v>
      </c>
      <c r="L93" s="7" t="s">
        <v>26</v>
      </c>
      <c r="M93" s="7" t="s">
        <v>35</v>
      </c>
      <c r="N93" s="7" t="s">
        <v>35</v>
      </c>
      <c r="O93" s="7" t="s">
        <v>35</v>
      </c>
      <c r="P93" s="17">
        <v>24</v>
      </c>
    </row>
    <row r="94" spans="2:16">
      <c r="B94" s="9">
        <v>10545</v>
      </c>
      <c r="C94" s="10">
        <v>45103</v>
      </c>
      <c r="D94" s="11" t="s">
        <v>224</v>
      </c>
      <c r="E94" s="11" t="s">
        <v>225</v>
      </c>
      <c r="F94" s="11" t="s">
        <v>24</v>
      </c>
      <c r="G94" s="12">
        <v>20</v>
      </c>
      <c r="H94" s="11" t="s">
        <v>49</v>
      </c>
      <c r="I94" s="18">
        <v>494</v>
      </c>
      <c r="J94" s="11">
        <v>22.04</v>
      </c>
      <c r="K94" s="18">
        <v>8816</v>
      </c>
      <c r="L94" s="11" t="s">
        <v>26</v>
      </c>
      <c r="M94" s="11" t="s">
        <v>136</v>
      </c>
      <c r="N94" s="11" t="s">
        <v>136</v>
      </c>
      <c r="O94" s="11" t="s">
        <v>136</v>
      </c>
      <c r="P94" s="19">
        <v>22</v>
      </c>
    </row>
    <row r="95" spans="2:16">
      <c r="B95" s="5">
        <v>10489</v>
      </c>
      <c r="C95" s="6">
        <v>45091</v>
      </c>
      <c r="D95" s="7" t="s">
        <v>226</v>
      </c>
      <c r="E95" s="7" t="s">
        <v>227</v>
      </c>
      <c r="F95" s="7" t="s">
        <v>44</v>
      </c>
      <c r="G95" s="8">
        <v>36</v>
      </c>
      <c r="H95" s="7" t="s">
        <v>53</v>
      </c>
      <c r="I95" s="16">
        <v>495</v>
      </c>
      <c r="J95" s="7">
        <v>20</v>
      </c>
      <c r="K95" s="16">
        <v>6400</v>
      </c>
      <c r="L95" s="7" t="s">
        <v>26</v>
      </c>
      <c r="M95" s="7" t="s">
        <v>35</v>
      </c>
      <c r="N95" s="7" t="s">
        <v>35</v>
      </c>
      <c r="O95" s="7" t="s">
        <v>35</v>
      </c>
      <c r="P95" s="17">
        <v>20</v>
      </c>
    </row>
    <row r="97" spans="2:16">
      <c r="C97" t="s">
        <v>258</v>
      </c>
      <c r="H97" s="20">
        <f t="array" ref="H97">SUM(I27:I95)</f>
        <v>30760</v>
      </c>
    </row>
    <row r="101" spans="2:16" ht="31">
      <c r="B101" s="1" t="s">
        <v>7</v>
      </c>
      <c r="C101" s="2" t="s">
        <v>8</v>
      </c>
      <c r="D101" s="3" t="s">
        <v>9</v>
      </c>
      <c r="E101" s="3" t="s">
        <v>10</v>
      </c>
      <c r="F101" s="3" t="s">
        <v>11</v>
      </c>
      <c r="G101" s="4" t="s">
        <v>12</v>
      </c>
      <c r="H101" s="3" t="s">
        <v>13</v>
      </c>
      <c r="I101" s="13" t="s">
        <v>14</v>
      </c>
      <c r="J101" s="3" t="s">
        <v>15</v>
      </c>
      <c r="K101" s="13" t="s">
        <v>16</v>
      </c>
      <c r="L101" s="14" t="s">
        <v>17</v>
      </c>
      <c r="M101" s="3" t="s">
        <v>18</v>
      </c>
      <c r="N101" s="3" t="s">
        <v>19</v>
      </c>
      <c r="O101" s="3" t="s">
        <v>20</v>
      </c>
      <c r="P101" s="15" t="s">
        <v>21</v>
      </c>
    </row>
    <row r="102" spans="2:16">
      <c r="B102" s="5">
        <v>10453</v>
      </c>
      <c r="C102" s="6">
        <v>45084</v>
      </c>
      <c r="D102" s="7" t="s">
        <v>51</v>
      </c>
      <c r="E102" s="7" t="s">
        <v>52</v>
      </c>
      <c r="F102" s="7" t="s">
        <v>44</v>
      </c>
      <c r="G102" s="8">
        <v>50</v>
      </c>
      <c r="H102" s="7" t="s">
        <v>53</v>
      </c>
      <c r="I102" s="16">
        <v>407</v>
      </c>
      <c r="J102" s="7">
        <v>80</v>
      </c>
      <c r="K102" s="16">
        <v>20000</v>
      </c>
      <c r="L102" s="7" t="s">
        <v>54</v>
      </c>
      <c r="M102" s="7" t="s">
        <v>35</v>
      </c>
      <c r="N102" s="7" t="s">
        <v>35</v>
      </c>
      <c r="O102" s="7" t="s">
        <v>35</v>
      </c>
      <c r="P102" s="17">
        <v>80</v>
      </c>
    </row>
    <row r="103" spans="2:16">
      <c r="B103" s="9">
        <v>10452</v>
      </c>
      <c r="C103" s="10">
        <v>45084</v>
      </c>
      <c r="D103" s="11" t="s">
        <v>194</v>
      </c>
      <c r="E103" s="11" t="s">
        <v>195</v>
      </c>
      <c r="F103" s="11" t="s">
        <v>44</v>
      </c>
      <c r="G103" s="12">
        <v>23</v>
      </c>
      <c r="H103" s="11" t="s">
        <v>45</v>
      </c>
      <c r="I103" s="18">
        <v>476</v>
      </c>
      <c r="J103" s="11">
        <v>25</v>
      </c>
      <c r="K103" s="18">
        <v>3750</v>
      </c>
      <c r="L103" s="11" t="s">
        <v>54</v>
      </c>
      <c r="M103" s="11" t="s">
        <v>196</v>
      </c>
      <c r="N103" s="11" t="s">
        <v>136</v>
      </c>
      <c r="O103" s="11" t="s">
        <v>136</v>
      </c>
      <c r="P103" s="19">
        <v>25</v>
      </c>
    </row>
    <row r="104" spans="2:16">
      <c r="B104" s="5">
        <v>10454</v>
      </c>
      <c r="C104" s="6">
        <v>45084</v>
      </c>
      <c r="D104" s="7" t="s">
        <v>201</v>
      </c>
      <c r="E104" s="7" t="s">
        <v>202</v>
      </c>
      <c r="F104" s="7" t="s">
        <v>24</v>
      </c>
      <c r="G104" s="8">
        <v>30</v>
      </c>
      <c r="H104" s="7" t="s">
        <v>45</v>
      </c>
      <c r="I104" s="16">
        <v>481</v>
      </c>
      <c r="J104" s="7">
        <v>25</v>
      </c>
      <c r="K104" s="16">
        <v>6250</v>
      </c>
      <c r="L104" s="7" t="s">
        <v>54</v>
      </c>
      <c r="M104" s="7" t="s">
        <v>115</v>
      </c>
      <c r="N104" s="7" t="s">
        <v>115</v>
      </c>
      <c r="O104" s="7" t="s">
        <v>115</v>
      </c>
      <c r="P104" s="17">
        <v>25</v>
      </c>
    </row>
    <row r="106" spans="2:16">
      <c r="C106" t="s">
        <v>259</v>
      </c>
      <c r="H106" s="20">
        <f>SUM(I102:I104)</f>
        <v>1364</v>
      </c>
    </row>
  </sheetData>
  <conditionalFormatting sqref="B1 B2 B3:B4 B5 B6 B7:B8 B9:B12 B13 B14 B15 B16 B17 B18:B19 B20">
    <cfRule type="duplicateValues" dxfId="2" priority="3"/>
  </conditionalFormatting>
  <conditionalFormatting sqref="B26:B27 B28:B32 B33:B36 B37:B39 B40:B52 B53:B56 B57:B64 B65:B67 B68:B70 B71:B73 B74:B76 B77:B82 B83:B85 B86:B92 B93 B94:B95">
    <cfRule type="duplicateValues" dxfId="1" priority="2"/>
  </conditionalFormatting>
  <conditionalFormatting sqref="B101 B102 B103 B104">
    <cfRule type="duplicateValues" dxfId="0" priority="1"/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5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5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5.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4" ma:contentTypeDescription="Create a new document." ma:contentTypeScope="" ma:versionID="d323a163fed92fa332e68ad8716d16b0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870854cbbc02154c94318a30638e685b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0019C9-2EA4-4C7D-9878-64AA0A2C0A83}">
  <ds:schemaRefs/>
</ds:datastoreItem>
</file>

<file path=customXml/itemProps2.xml><?xml version="1.0" encoding="utf-8"?>
<ds:datastoreItem xmlns:ds="http://schemas.openxmlformats.org/officeDocument/2006/customXml" ds:itemID="{F15FE723-DC5D-4CD6-9806-B32FCC7A5E08}">
  <ds:schemaRefs/>
</ds:datastoreItem>
</file>

<file path=customXml/itemProps3.xml><?xml version="1.0" encoding="utf-8"?>
<ds:datastoreItem xmlns:ds="http://schemas.openxmlformats.org/officeDocument/2006/customXml" ds:itemID="{BA18F44A-6835-49DC-B8D7-46B0BA85D3E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Page</vt:lpstr>
      <vt:lpstr>Raw Data</vt:lpstr>
      <vt:lpstr>CALCULATIONS</vt:lpstr>
      <vt:lpstr>Table Calculations for Gender</vt:lpstr>
      <vt:lpstr>Table for Countries</vt:lpstr>
      <vt:lpstr>Table for payment method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2023-08-21T15:28:00Z</dcterms:created>
  <dcterms:modified xsi:type="dcterms:W3CDTF">2024-05-12T08:37:16Z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  <property fmtid="{D5CDD505-2E9C-101B-9397-08002B2CF9AE}" pid="3" name="MediaServiceImageTags">
    <vt:lpwstr/>
  </property>
  <property fmtid="{D5CDD505-2E9C-101B-9397-08002B2CF9AE}" pid="4" name="ICV">
    <vt:lpwstr>B15FAC131A384987B9F6F0E448320B8A_13</vt:lpwstr>
  </property>
  <property fmtid="{D5CDD505-2E9C-101B-9397-08002B2CF9AE}" pid="5" name="KSOProductBuildVer">
    <vt:lpwstr>1033-12.2.0.13538</vt:lpwstr>
  </property>
</Properties>
</file>