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date1904="1" showInkAnnotation="0" autoCompressPictures="0"/>
  <bookViews>
    <workbookView xWindow="0" yWindow="0" windowWidth="35560" windowHeight="20980" tabRatio="500"/>
  </bookViews>
  <sheets>
    <sheet name="Sheet1" sheetId="1" r:id="rId1"/>
  </sheets>
  <definedNames>
    <definedName name="test_exons" localSheetId="0">Sheet1!$A$1:$H$31</definedName>
    <definedName name="test.clone.vulgar" localSheetId="0">Sheet1!$A$44:$CS$45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88" i="1" l="1"/>
  <c r="G188" i="1"/>
  <c r="F188" i="1"/>
  <c r="E188" i="1"/>
  <c r="H187" i="1"/>
  <c r="G187" i="1"/>
  <c r="F187" i="1"/>
  <c r="E187" i="1"/>
  <c r="H186" i="1"/>
  <c r="G186" i="1"/>
  <c r="F186" i="1"/>
  <c r="E186" i="1"/>
  <c r="H185" i="1"/>
  <c r="G185" i="1"/>
  <c r="F185" i="1"/>
  <c r="E185" i="1"/>
  <c r="H184" i="1"/>
  <c r="G184" i="1"/>
  <c r="F184" i="1"/>
  <c r="E184" i="1"/>
  <c r="H183" i="1"/>
  <c r="G183" i="1"/>
  <c r="F183" i="1"/>
  <c r="E183" i="1"/>
  <c r="H182" i="1"/>
  <c r="G182" i="1"/>
  <c r="F182" i="1"/>
  <c r="E182" i="1"/>
  <c r="E146" i="1"/>
  <c r="F146" i="1"/>
  <c r="G146" i="1"/>
  <c r="H146" i="1"/>
  <c r="E147" i="1"/>
  <c r="F147" i="1"/>
  <c r="G147" i="1"/>
  <c r="H147" i="1"/>
  <c r="E148" i="1"/>
  <c r="F148" i="1"/>
  <c r="G148" i="1"/>
  <c r="H148" i="1"/>
  <c r="E149" i="1"/>
  <c r="F149" i="1"/>
  <c r="G149" i="1"/>
  <c r="H149" i="1"/>
  <c r="E150" i="1"/>
  <c r="F150" i="1"/>
  <c r="G150" i="1"/>
  <c r="H150" i="1"/>
  <c r="E151" i="1"/>
  <c r="F151" i="1"/>
  <c r="G151" i="1"/>
  <c r="H151" i="1"/>
  <c r="E152" i="1"/>
  <c r="F152" i="1"/>
  <c r="G152" i="1"/>
  <c r="H152" i="1"/>
  <c r="E153" i="1"/>
  <c r="F153" i="1"/>
  <c r="G153" i="1"/>
  <c r="H153" i="1"/>
  <c r="E154" i="1"/>
  <c r="F154" i="1"/>
  <c r="G154" i="1"/>
  <c r="H154" i="1"/>
  <c r="E155" i="1"/>
  <c r="F155" i="1"/>
  <c r="G155" i="1"/>
  <c r="H155" i="1"/>
  <c r="E156" i="1"/>
  <c r="F156" i="1"/>
  <c r="G156" i="1"/>
  <c r="H156" i="1"/>
  <c r="E157" i="1"/>
  <c r="F157" i="1"/>
  <c r="G157" i="1"/>
  <c r="H157" i="1"/>
  <c r="E158" i="1"/>
  <c r="F158" i="1"/>
  <c r="G158" i="1"/>
  <c r="H158" i="1"/>
  <c r="E159" i="1"/>
  <c r="F159" i="1"/>
  <c r="G159" i="1"/>
  <c r="H159" i="1"/>
  <c r="E160" i="1"/>
  <c r="F160" i="1"/>
  <c r="G160" i="1"/>
  <c r="H160" i="1"/>
  <c r="E161" i="1"/>
  <c r="F161" i="1"/>
  <c r="G161" i="1"/>
  <c r="H161" i="1"/>
  <c r="E162" i="1"/>
  <c r="F162" i="1"/>
  <c r="G162" i="1"/>
  <c r="H162" i="1"/>
  <c r="E163" i="1"/>
  <c r="F163" i="1"/>
  <c r="G163" i="1"/>
  <c r="H163" i="1"/>
  <c r="E164" i="1"/>
  <c r="F164" i="1"/>
  <c r="G164" i="1"/>
  <c r="H164" i="1"/>
  <c r="E165" i="1"/>
  <c r="F165" i="1"/>
  <c r="G165" i="1"/>
  <c r="H165" i="1"/>
  <c r="E166" i="1"/>
  <c r="F166" i="1"/>
  <c r="G166" i="1"/>
  <c r="H166" i="1"/>
  <c r="E167" i="1"/>
  <c r="F167" i="1"/>
  <c r="G167" i="1"/>
  <c r="H167" i="1"/>
  <c r="E168" i="1"/>
  <c r="F168" i="1"/>
  <c r="G168" i="1"/>
  <c r="H168" i="1"/>
  <c r="E169" i="1"/>
  <c r="F169" i="1"/>
  <c r="G169" i="1"/>
  <c r="H169" i="1"/>
  <c r="E170" i="1"/>
  <c r="F170" i="1"/>
  <c r="G170" i="1"/>
  <c r="H170" i="1"/>
  <c r="E171" i="1"/>
  <c r="F171" i="1"/>
  <c r="G171" i="1"/>
  <c r="H171" i="1"/>
  <c r="E172" i="1"/>
  <c r="F172" i="1"/>
  <c r="G172" i="1"/>
  <c r="H172" i="1"/>
  <c r="E173" i="1"/>
  <c r="F173" i="1"/>
  <c r="G173" i="1"/>
  <c r="H173" i="1"/>
  <c r="E174" i="1"/>
  <c r="F174" i="1"/>
  <c r="G174" i="1"/>
  <c r="H174" i="1"/>
  <c r="E175" i="1"/>
  <c r="F175" i="1"/>
  <c r="G175" i="1"/>
  <c r="H175" i="1"/>
  <c r="E176" i="1"/>
  <c r="F176" i="1"/>
  <c r="G176" i="1"/>
  <c r="H176" i="1"/>
  <c r="E177" i="1"/>
  <c r="F177" i="1"/>
  <c r="G177" i="1"/>
  <c r="H177" i="1"/>
  <c r="E178" i="1"/>
  <c r="F178" i="1"/>
  <c r="G178" i="1"/>
  <c r="H178" i="1"/>
  <c r="E179" i="1"/>
  <c r="F179" i="1"/>
  <c r="G179" i="1"/>
  <c r="H179" i="1"/>
  <c r="H145" i="1"/>
  <c r="G145" i="1"/>
  <c r="F145" i="1"/>
  <c r="E145" i="1"/>
  <c r="H144" i="1"/>
  <c r="F144" i="1"/>
  <c r="G144" i="1"/>
  <c r="E144" i="1"/>
  <c r="H137" i="1"/>
  <c r="G137" i="1"/>
  <c r="F137" i="1"/>
  <c r="E137" i="1"/>
  <c r="H136" i="1"/>
  <c r="G136" i="1"/>
  <c r="F136" i="1"/>
  <c r="E136" i="1"/>
  <c r="H135" i="1"/>
  <c r="G135" i="1"/>
  <c r="F135" i="1"/>
  <c r="E135" i="1"/>
  <c r="H134" i="1"/>
  <c r="G134" i="1"/>
  <c r="F134" i="1"/>
  <c r="E134" i="1"/>
  <c r="H133" i="1"/>
  <c r="G133" i="1"/>
  <c r="F133" i="1"/>
  <c r="E133" i="1"/>
  <c r="H132" i="1"/>
  <c r="G132" i="1"/>
  <c r="F132" i="1"/>
  <c r="E132" i="1"/>
  <c r="G131" i="1"/>
  <c r="H131" i="1"/>
  <c r="F131" i="1"/>
  <c r="E131" i="1"/>
  <c r="E95" i="1"/>
  <c r="F95" i="1"/>
  <c r="G95" i="1"/>
  <c r="H95" i="1"/>
  <c r="E96" i="1"/>
  <c r="F96" i="1"/>
  <c r="G96" i="1"/>
  <c r="H96" i="1"/>
  <c r="E97" i="1"/>
  <c r="F97" i="1"/>
  <c r="G97" i="1"/>
  <c r="H97" i="1"/>
  <c r="E98" i="1"/>
  <c r="F98" i="1"/>
  <c r="G98" i="1"/>
  <c r="H98" i="1"/>
  <c r="E99" i="1"/>
  <c r="F99" i="1"/>
  <c r="G99" i="1"/>
  <c r="H99" i="1"/>
  <c r="E100" i="1"/>
  <c r="F100" i="1"/>
  <c r="G100" i="1"/>
  <c r="H100" i="1"/>
  <c r="E101" i="1"/>
  <c r="F101" i="1"/>
  <c r="G101" i="1"/>
  <c r="H101" i="1"/>
  <c r="E102" i="1"/>
  <c r="F102" i="1"/>
  <c r="G102" i="1"/>
  <c r="H102" i="1"/>
  <c r="E103" i="1"/>
  <c r="F103" i="1"/>
  <c r="G103" i="1"/>
  <c r="H103" i="1"/>
  <c r="E104" i="1"/>
  <c r="F104" i="1"/>
  <c r="G104" i="1"/>
  <c r="H104" i="1"/>
  <c r="E105" i="1"/>
  <c r="F105" i="1"/>
  <c r="G105" i="1"/>
  <c r="H105" i="1"/>
  <c r="E106" i="1"/>
  <c r="F106" i="1"/>
  <c r="G106" i="1"/>
  <c r="H106" i="1"/>
  <c r="E107" i="1"/>
  <c r="F107" i="1"/>
  <c r="G107" i="1"/>
  <c r="H107" i="1"/>
  <c r="E108" i="1"/>
  <c r="F108" i="1"/>
  <c r="G108" i="1"/>
  <c r="H108" i="1"/>
  <c r="E109" i="1"/>
  <c r="F109" i="1"/>
  <c r="G109" i="1"/>
  <c r="H109" i="1"/>
  <c r="E110" i="1"/>
  <c r="F110" i="1"/>
  <c r="G110" i="1"/>
  <c r="H110" i="1"/>
  <c r="E111" i="1"/>
  <c r="F111" i="1"/>
  <c r="G111" i="1"/>
  <c r="H111" i="1"/>
  <c r="E112" i="1"/>
  <c r="F112" i="1"/>
  <c r="G112" i="1"/>
  <c r="H112" i="1"/>
  <c r="E113" i="1"/>
  <c r="F113" i="1"/>
  <c r="G113" i="1"/>
  <c r="H113" i="1"/>
  <c r="E114" i="1"/>
  <c r="F114" i="1"/>
  <c r="G114" i="1"/>
  <c r="H114" i="1"/>
  <c r="E115" i="1"/>
  <c r="F115" i="1"/>
  <c r="G115" i="1"/>
  <c r="H115" i="1"/>
  <c r="E116" i="1"/>
  <c r="F116" i="1"/>
  <c r="G116" i="1"/>
  <c r="H116" i="1"/>
  <c r="E117" i="1"/>
  <c r="F117" i="1"/>
  <c r="G117" i="1"/>
  <c r="H117" i="1"/>
  <c r="E118" i="1"/>
  <c r="F118" i="1"/>
  <c r="G118" i="1"/>
  <c r="H118" i="1"/>
  <c r="E119" i="1"/>
  <c r="F119" i="1"/>
  <c r="G119" i="1"/>
  <c r="H119" i="1"/>
  <c r="E120" i="1"/>
  <c r="F120" i="1"/>
  <c r="G120" i="1"/>
  <c r="H120" i="1"/>
  <c r="E121" i="1"/>
  <c r="F121" i="1"/>
  <c r="G121" i="1"/>
  <c r="H121" i="1"/>
  <c r="E122" i="1"/>
  <c r="F122" i="1"/>
  <c r="G122" i="1"/>
  <c r="H122" i="1"/>
  <c r="E123" i="1"/>
  <c r="F123" i="1"/>
  <c r="G123" i="1"/>
  <c r="H123" i="1"/>
  <c r="E124" i="1"/>
  <c r="F124" i="1"/>
  <c r="G124" i="1"/>
  <c r="H124" i="1"/>
  <c r="E125" i="1"/>
  <c r="F125" i="1"/>
  <c r="G125" i="1"/>
  <c r="H125" i="1"/>
  <c r="E126" i="1"/>
  <c r="F126" i="1"/>
  <c r="G126" i="1"/>
  <c r="H126" i="1"/>
  <c r="E127" i="1"/>
  <c r="F127" i="1"/>
  <c r="G127" i="1"/>
  <c r="H127" i="1"/>
  <c r="E128" i="1"/>
  <c r="F128" i="1"/>
  <c r="G128" i="1"/>
  <c r="H128" i="1"/>
  <c r="G94" i="1"/>
  <c r="H94" i="1"/>
  <c r="E94" i="1"/>
  <c r="F94" i="1"/>
  <c r="H93" i="1"/>
  <c r="G93" i="1"/>
  <c r="F93" i="1"/>
  <c r="E93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8" i="1"/>
  <c r="F58" i="1"/>
  <c r="E59" i="1"/>
  <c r="F59" i="1"/>
  <c r="E60" i="1"/>
  <c r="F60" i="1"/>
  <c r="E61" i="1"/>
  <c r="F61" i="1"/>
  <c r="E62" i="1"/>
  <c r="F62" i="1"/>
  <c r="E63" i="1"/>
  <c r="F63" i="1"/>
  <c r="E64" i="1"/>
  <c r="F64" i="1"/>
  <c r="E65" i="1"/>
  <c r="F65" i="1"/>
  <c r="E66" i="1"/>
  <c r="F66" i="1"/>
  <c r="E67" i="1"/>
  <c r="F67" i="1"/>
  <c r="E68" i="1"/>
  <c r="F68" i="1"/>
  <c r="E69" i="1"/>
  <c r="F69" i="1"/>
  <c r="E70" i="1"/>
  <c r="F70" i="1"/>
  <c r="E71" i="1"/>
  <c r="F71" i="1"/>
  <c r="E72" i="1"/>
  <c r="F72" i="1"/>
  <c r="E73" i="1"/>
  <c r="F73" i="1"/>
  <c r="E74" i="1"/>
  <c r="F74" i="1"/>
  <c r="E75" i="1"/>
  <c r="F75" i="1"/>
  <c r="F84" i="1"/>
  <c r="G47" i="1"/>
  <c r="H47" i="1"/>
  <c r="G48" i="1"/>
  <c r="H48" i="1"/>
  <c r="G49" i="1"/>
  <c r="H49" i="1"/>
  <c r="G50" i="1"/>
  <c r="H50" i="1"/>
  <c r="G51" i="1"/>
  <c r="H51" i="1"/>
  <c r="G52" i="1"/>
  <c r="H52" i="1"/>
  <c r="G53" i="1"/>
  <c r="H53" i="1"/>
  <c r="G54" i="1"/>
  <c r="H54" i="1"/>
  <c r="G55" i="1"/>
  <c r="H55" i="1"/>
  <c r="G56" i="1"/>
  <c r="H56" i="1"/>
  <c r="G57" i="1"/>
  <c r="H57" i="1"/>
  <c r="G58" i="1"/>
  <c r="H58" i="1"/>
  <c r="G59" i="1"/>
  <c r="H59" i="1"/>
  <c r="G60" i="1"/>
  <c r="H60" i="1"/>
  <c r="G61" i="1"/>
  <c r="H61" i="1"/>
  <c r="G62" i="1"/>
  <c r="H62" i="1"/>
  <c r="G63" i="1"/>
  <c r="H63" i="1"/>
  <c r="G64" i="1"/>
  <c r="H64" i="1"/>
  <c r="G65" i="1"/>
  <c r="H65" i="1"/>
  <c r="G66" i="1"/>
  <c r="H66" i="1"/>
  <c r="G67" i="1"/>
  <c r="H67" i="1"/>
  <c r="G68" i="1"/>
  <c r="H68" i="1"/>
  <c r="G69" i="1"/>
  <c r="H69" i="1"/>
  <c r="G70" i="1"/>
  <c r="H70" i="1"/>
  <c r="G71" i="1"/>
  <c r="H71" i="1"/>
  <c r="G72" i="1"/>
  <c r="H72" i="1"/>
  <c r="G73" i="1"/>
  <c r="H73" i="1"/>
  <c r="G74" i="1"/>
  <c r="H74" i="1"/>
  <c r="G75" i="1"/>
  <c r="G84" i="1"/>
  <c r="H75" i="1"/>
  <c r="H84" i="1"/>
  <c r="E84" i="1"/>
  <c r="H83" i="1"/>
  <c r="F83" i="1"/>
  <c r="G83" i="1"/>
  <c r="E83" i="1"/>
  <c r="H82" i="1"/>
  <c r="G82" i="1"/>
  <c r="F82" i="1"/>
  <c r="E82" i="1"/>
  <c r="F81" i="1"/>
  <c r="G81" i="1"/>
  <c r="H81" i="1"/>
  <c r="E81" i="1"/>
  <c r="F80" i="1"/>
  <c r="G80" i="1"/>
  <c r="H80" i="1"/>
  <c r="E80" i="1"/>
  <c r="F79" i="1"/>
  <c r="G79" i="1"/>
  <c r="H79" i="1"/>
  <c r="E79" i="1"/>
  <c r="H78" i="1"/>
  <c r="G78" i="1"/>
  <c r="F78" i="1"/>
  <c r="E78" i="1"/>
  <c r="G3" i="1"/>
  <c r="H3" i="1"/>
  <c r="G4" i="1"/>
  <c r="H4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H40" i="1"/>
  <c r="G40" i="1"/>
  <c r="E3" i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F40" i="1"/>
  <c r="E40" i="1"/>
  <c r="H39" i="1"/>
  <c r="G39" i="1"/>
  <c r="F39" i="1"/>
  <c r="E39" i="1"/>
  <c r="H38" i="1"/>
  <c r="G38" i="1"/>
  <c r="F38" i="1"/>
  <c r="E38" i="1"/>
  <c r="H37" i="1"/>
  <c r="G37" i="1"/>
  <c r="F37" i="1"/>
  <c r="E37" i="1"/>
  <c r="H36" i="1"/>
  <c r="G36" i="1"/>
  <c r="F36" i="1"/>
  <c r="E36" i="1"/>
  <c r="H35" i="1"/>
  <c r="G35" i="1"/>
  <c r="F35" i="1"/>
  <c r="E35" i="1"/>
  <c r="H34" i="1"/>
  <c r="G34" i="1"/>
  <c r="F34" i="1"/>
  <c r="E34" i="1"/>
</calcChain>
</file>

<file path=xl/connections.xml><?xml version="1.0" encoding="utf-8"?>
<connections xmlns="http://schemas.openxmlformats.org/spreadsheetml/2006/main">
  <connection id="1" name="Connection1" type="6" refreshedVersion="0" background="1" saveData="1">
    <textPr fileType="mac" sourceFile="Macintosh HD:Users:mg13:Work:Misc:Vulgar:RP11-420G6.2-002:test_exons.txt" tab="0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2" name="Connection2" type="6" refreshedVersion="0" background="1" saveData="1">
    <textPr fileType="mac" firstRow="6" sourceFile="Macintosh HD:Users:mg13:Work:Misc:Vulgar:RP11-420G6.2-002:test.clone.vulgar" tab="0" space="1" consecutive="1">
      <textFields count="9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<sst xmlns="http://schemas.openxmlformats.org/spreadsheetml/2006/main" count="269" uniqueCount="132">
  <si>
    <t>Intron 4.2</t>
    <phoneticPr fontId="1" type="noConversion"/>
  </si>
  <si>
    <t>Intron 4.3</t>
    <phoneticPr fontId="1" type="noConversion"/>
  </si>
  <si>
    <t>Exon 5.1</t>
    <phoneticPr fontId="1" type="noConversion"/>
  </si>
  <si>
    <t>Exon 5.2</t>
    <phoneticPr fontId="1" type="noConversion"/>
  </si>
  <si>
    <t>Exon 5.3</t>
    <phoneticPr fontId="1" type="noConversion"/>
  </si>
  <si>
    <t>Intron 5.1</t>
    <phoneticPr fontId="1" type="noConversion"/>
  </si>
  <si>
    <t>Intron 5.2</t>
    <phoneticPr fontId="1" type="noConversion"/>
  </si>
  <si>
    <t>Intron 5.3</t>
    <phoneticPr fontId="1" type="noConversion"/>
  </si>
  <si>
    <t>Exon 6.1</t>
    <phoneticPr fontId="1" type="noConversion"/>
  </si>
  <si>
    <t>Exon 6.2</t>
    <phoneticPr fontId="1" type="noConversion"/>
  </si>
  <si>
    <t>Exon 6.3</t>
    <phoneticPr fontId="1" type="noConversion"/>
  </si>
  <si>
    <t>Intron 6.1</t>
    <phoneticPr fontId="1" type="noConversion"/>
  </si>
  <si>
    <t>Intron 6.2</t>
    <phoneticPr fontId="1" type="noConversion"/>
  </si>
  <si>
    <t>Intron 6.3</t>
    <phoneticPr fontId="1" type="noConversion"/>
  </si>
  <si>
    <t>Exon 7.1</t>
    <phoneticPr fontId="1" type="noConversion"/>
  </si>
  <si>
    <t>BC018923.fwd</t>
  </si>
  <si>
    <t>+</t>
  </si>
  <si>
    <t>EMBOSS_001</t>
  </si>
  <si>
    <t>M</t>
  </si>
  <si>
    <t>I</t>
  </si>
  <si>
    <t>G</t>
  </si>
  <si>
    <t>q_start</t>
    <phoneticPr fontId="1" type="noConversion"/>
  </si>
  <si>
    <t>q_end</t>
    <phoneticPr fontId="1" type="noConversion"/>
  </si>
  <si>
    <t>t_start</t>
    <phoneticPr fontId="1" type="noConversion"/>
  </si>
  <si>
    <t>t_end</t>
    <phoneticPr fontId="1" type="noConversion"/>
  </si>
  <si>
    <t>Exon 1</t>
    <phoneticPr fontId="1" type="noConversion"/>
  </si>
  <si>
    <t>Exon 2</t>
    <phoneticPr fontId="1" type="noConversion"/>
  </si>
  <si>
    <t>Exon 3</t>
    <phoneticPr fontId="1" type="noConversion"/>
  </si>
  <si>
    <t>Exon 1.1</t>
    <phoneticPr fontId="1" type="noConversion"/>
  </si>
  <si>
    <t>Intron 1.1</t>
    <phoneticPr fontId="1" type="noConversion"/>
  </si>
  <si>
    <t>Intron 1.2</t>
    <phoneticPr fontId="1" type="noConversion"/>
  </si>
  <si>
    <t>Intron 1.3</t>
    <phoneticPr fontId="1" type="noConversion"/>
  </si>
  <si>
    <t>Exon 2.1</t>
    <phoneticPr fontId="1" type="noConversion"/>
  </si>
  <si>
    <t>Exon 2.2</t>
    <phoneticPr fontId="1" type="noConversion"/>
  </si>
  <si>
    <t>Exon 2.3</t>
    <phoneticPr fontId="1" type="noConversion"/>
  </si>
  <si>
    <t>Intron 2.1</t>
    <phoneticPr fontId="1" type="noConversion"/>
  </si>
  <si>
    <t>Intron 2.2</t>
    <phoneticPr fontId="1" type="noConversion"/>
  </si>
  <si>
    <t>Intron 2.3</t>
    <phoneticPr fontId="1" type="noConversion"/>
  </si>
  <si>
    <t>Exon 3.1</t>
    <phoneticPr fontId="1" type="noConversion"/>
  </si>
  <si>
    <t>Exon 3.2</t>
    <phoneticPr fontId="1" type="noConversion"/>
  </si>
  <si>
    <t>Exon 3.3</t>
    <phoneticPr fontId="1" type="noConversion"/>
  </si>
  <si>
    <t>Intron 3.1</t>
    <phoneticPr fontId="1" type="noConversion"/>
  </si>
  <si>
    <t>Intron 3.2</t>
    <phoneticPr fontId="1" type="noConversion"/>
  </si>
  <si>
    <t>Intron 3.3</t>
    <phoneticPr fontId="1" type="noConversion"/>
  </si>
  <si>
    <t>Exon 4.1</t>
    <phoneticPr fontId="1" type="noConversion"/>
  </si>
  <si>
    <t>Intron 4.1</t>
    <phoneticPr fontId="1" type="noConversion"/>
  </si>
  <si>
    <t>Intron 4.2</t>
    <phoneticPr fontId="1" type="noConversion"/>
  </si>
  <si>
    <t>Intron 4.3</t>
    <phoneticPr fontId="1" type="noConversion"/>
  </si>
  <si>
    <t>Exon 5</t>
  </si>
  <si>
    <t>Exon 5.1</t>
    <phoneticPr fontId="1" type="noConversion"/>
  </si>
  <si>
    <t>Intron 5.1</t>
    <phoneticPr fontId="1" type="noConversion"/>
  </si>
  <si>
    <t>Intron 5.2</t>
    <phoneticPr fontId="1" type="noConversion"/>
  </si>
  <si>
    <t>Intron 5.3</t>
    <phoneticPr fontId="1" type="noConversion"/>
  </si>
  <si>
    <t>Exon 6.1</t>
    <phoneticPr fontId="1" type="noConversion"/>
  </si>
  <si>
    <t>Intron 6.1</t>
    <phoneticPr fontId="1" type="noConversion"/>
  </si>
  <si>
    <t>Intron 6.2</t>
    <phoneticPr fontId="1" type="noConversion"/>
  </si>
  <si>
    <t>Intron 6.3</t>
    <phoneticPr fontId="1" type="noConversion"/>
  </si>
  <si>
    <t>Exon 7.1</t>
    <phoneticPr fontId="1" type="noConversion"/>
  </si>
  <si>
    <t>Exon 4</t>
  </si>
  <si>
    <t>Exon 6</t>
  </si>
  <si>
    <t>Exon 7</t>
  </si>
  <si>
    <t>BC018923.rev</t>
  </si>
  <si>
    <t>--</t>
  </si>
  <si>
    <t>completed</t>
  </si>
  <si>
    <t>exonerate</t>
  </si>
  <si>
    <t>analysis</t>
  </si>
  <si>
    <t>Exon 1</t>
    <phoneticPr fontId="1" type="noConversion"/>
  </si>
  <si>
    <t>Exon 2</t>
    <phoneticPr fontId="1" type="noConversion"/>
  </si>
  <si>
    <t>Exon 3</t>
    <phoneticPr fontId="1" type="noConversion"/>
  </si>
  <si>
    <t>Exon 1.1</t>
    <phoneticPr fontId="1" type="noConversion"/>
  </si>
  <si>
    <t>Intron 1.1</t>
    <phoneticPr fontId="1" type="noConversion"/>
  </si>
  <si>
    <t>Intron 1.2</t>
    <phoneticPr fontId="1" type="noConversion"/>
  </si>
  <si>
    <t>Intron 1.3</t>
    <phoneticPr fontId="1" type="noConversion"/>
  </si>
  <si>
    <t>Exon 2.1</t>
    <phoneticPr fontId="1" type="noConversion"/>
  </si>
  <si>
    <t>Intron 2.1</t>
    <phoneticPr fontId="1" type="noConversion"/>
  </si>
  <si>
    <t>Intron 2.2</t>
    <phoneticPr fontId="1" type="noConversion"/>
  </si>
  <si>
    <t>Intron 2.3</t>
    <phoneticPr fontId="1" type="noConversion"/>
  </si>
  <si>
    <t>Exon 3.1</t>
    <phoneticPr fontId="1" type="noConversion"/>
  </si>
  <si>
    <t>Intron 3.1</t>
    <phoneticPr fontId="1" type="noConversion"/>
  </si>
  <si>
    <t>Intron 3.2</t>
    <phoneticPr fontId="1" type="noConversion"/>
  </si>
  <si>
    <t>Intron 3.3</t>
    <phoneticPr fontId="1" type="noConversion"/>
  </si>
  <si>
    <t>Exon 4.1</t>
    <phoneticPr fontId="1" type="noConversion"/>
  </si>
  <si>
    <t>Intron 4.1</t>
    <phoneticPr fontId="1" type="noConversion"/>
  </si>
  <si>
    <t>sp|Q96S55|WRIP1_HUMAN</t>
  </si>
  <si>
    <t>.</t>
  </si>
  <si>
    <t xml:space="preserve">         </t>
  </si>
  <si>
    <t>F</t>
  </si>
  <si>
    <t>S</t>
  </si>
  <si>
    <t>Exon 1.1</t>
  </si>
  <si>
    <t>Intron 1.1</t>
  </si>
  <si>
    <t>Intron 1.2</t>
  </si>
  <si>
    <t>Intron 1.3</t>
  </si>
  <si>
    <t>Exon 2.1</t>
  </si>
  <si>
    <t>Exon 2.2</t>
  </si>
  <si>
    <t>Exon 2.3</t>
  </si>
  <si>
    <t>Intron 2.1</t>
  </si>
  <si>
    <t>Intron 2.2</t>
  </si>
  <si>
    <t>Intron 2.3</t>
  </si>
  <si>
    <t>Exon 3.1</t>
  </si>
  <si>
    <t>Exon 3.2</t>
  </si>
  <si>
    <t>Exon 3.3</t>
  </si>
  <si>
    <t>Exon 3.4</t>
  </si>
  <si>
    <t>Exon 3.5</t>
  </si>
  <si>
    <t>Intron 3.1</t>
  </si>
  <si>
    <t>Intron 3.2</t>
  </si>
  <si>
    <t>Intron 3.3</t>
  </si>
  <si>
    <t>Exon 4.1</t>
  </si>
  <si>
    <t>Exon 4.2</t>
  </si>
  <si>
    <t>Exon 4.3</t>
  </si>
  <si>
    <t>Intron 4.1</t>
  </si>
  <si>
    <t>Intron 4.2</t>
  </si>
  <si>
    <t>Intron 4.3</t>
  </si>
  <si>
    <t>Exon 5.1</t>
  </si>
  <si>
    <t>Exon 5.2</t>
  </si>
  <si>
    <t>Exon 5.3</t>
  </si>
  <si>
    <t>Intron 5.1</t>
  </si>
  <si>
    <t>Intron 5.2</t>
  </si>
  <si>
    <t>Intron 5.3</t>
  </si>
  <si>
    <t>Exon 6.1</t>
  </si>
  <si>
    <t>Exon 6.2</t>
  </si>
  <si>
    <t>Intron 6.1</t>
  </si>
  <si>
    <t>Intron 6.2</t>
  </si>
  <si>
    <t>Intron 6.3</t>
  </si>
  <si>
    <t>Exon 7.1</t>
  </si>
  <si>
    <t>Exon 1</t>
  </si>
  <si>
    <t>Exon 2</t>
  </si>
  <si>
    <t>Exon 3</t>
  </si>
  <si>
    <t>Alignment taken from protein.clone.vulgar:</t>
  </si>
  <si>
    <t>-</t>
  </si>
  <si>
    <t>\</t>
  </si>
  <si>
    <t>159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</si>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</sst>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</cellXfs>
  <cellStyles count="1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st_exons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est.clone.vulgar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88"/>
  <sheetViews>
    <sheetView tabSelected="1" topLeftCell="A130" workbookViewId="0">
      <selection activeCell="A182" sqref="A182:H188"/>
    </sheetView>
  </sheetViews>
  <sheetFormatPr baseColWidth="10" defaultRowHeight="13" x14ac:dyDescent="0"/>
  <cols>
    <col min="1" max="1" width="11.7109375" style="1" bestFit="1" customWidth="1"/>
    <col min="2" max="2" width="8.5703125" bestFit="1" customWidth="1"/>
    <col min="3" max="3" width="8.28515625" bestFit="1" customWidth="1"/>
    <col min="4" max="4" width="6.85546875" bestFit="1" customWidth="1"/>
    <col min="5" max="5" width="11" bestFit="1" customWidth="1"/>
    <col min="6" max="8" width="7" bestFit="1" customWidth="1"/>
    <col min="9" max="9" width="8.42578125" bestFit="1" customWidth="1"/>
    <col min="10" max="10" width="6" customWidth="1"/>
    <col min="11" max="11" width="2.28515625" customWidth="1"/>
    <col min="12" max="13" width="4" customWidth="1"/>
    <col min="14" max="16" width="2" customWidth="1"/>
    <col min="17" max="17" width="1.7109375" customWidth="1"/>
    <col min="18" max="18" width="2" customWidth="1"/>
    <col min="19" max="19" width="4" customWidth="1"/>
    <col min="20" max="22" width="2" customWidth="1"/>
    <col min="23" max="23" width="2.28515625" customWidth="1"/>
    <col min="24" max="25" width="3" customWidth="1"/>
    <col min="26" max="28" width="2" customWidth="1"/>
    <col min="29" max="29" width="1.7109375" customWidth="1"/>
    <col min="30" max="30" width="2" customWidth="1"/>
    <col min="31" max="31" width="4" customWidth="1"/>
    <col min="32" max="34" width="2" customWidth="1"/>
    <col min="35" max="35" width="2.28515625" customWidth="1"/>
    <col min="36" max="37" width="4" customWidth="1"/>
    <col min="38" max="40" width="2" customWidth="1"/>
    <col min="41" max="41" width="1.7109375" customWidth="1"/>
    <col min="42" max="42" width="2" customWidth="1"/>
    <col min="43" max="43" width="5" customWidth="1"/>
    <col min="44" max="46" width="2" customWidth="1"/>
    <col min="47" max="47" width="2.28515625" customWidth="1"/>
    <col min="48" max="49" width="4" customWidth="1"/>
    <col min="50" max="52" width="2" customWidth="1"/>
    <col min="53" max="53" width="1.7109375" customWidth="1"/>
    <col min="54" max="54" width="2" customWidth="1"/>
    <col min="55" max="55" width="5" customWidth="1"/>
    <col min="56" max="58" width="2" customWidth="1"/>
    <col min="59" max="59" width="2.28515625" customWidth="1"/>
    <col min="60" max="61" width="4" customWidth="1"/>
    <col min="62" max="62" width="2.140625" customWidth="1"/>
    <col min="63" max="64" width="2" customWidth="1"/>
    <col min="65" max="65" width="2.28515625" customWidth="1"/>
    <col min="66" max="67" width="3" customWidth="1"/>
    <col min="68" max="70" width="2" customWidth="1"/>
    <col min="71" max="71" width="1.7109375" customWidth="1"/>
    <col min="72" max="72" width="2" customWidth="1"/>
    <col min="73" max="73" width="5" customWidth="1"/>
    <col min="74" max="76" width="2" customWidth="1"/>
    <col min="77" max="77" width="2.28515625" customWidth="1"/>
    <col min="78" max="79" width="4" customWidth="1"/>
    <col min="80" max="80" width="2.140625" customWidth="1"/>
    <col min="81" max="82" width="2" customWidth="1"/>
    <col min="83" max="83" width="2.28515625" customWidth="1"/>
    <col min="84" max="85" width="3" customWidth="1"/>
    <col min="86" max="88" width="2" customWidth="1"/>
    <col min="89" max="89" width="1.7109375" customWidth="1"/>
    <col min="90" max="90" width="2" customWidth="1"/>
    <col min="91" max="91" width="5" customWidth="1"/>
    <col min="92" max="94" width="2" customWidth="1"/>
    <col min="95" max="95" width="2.28515625" customWidth="1"/>
    <col min="96" max="97" width="4" customWidth="1"/>
  </cols>
  <sheetData>
    <row r="1" spans="1:9">
      <c r="A1" s="1" t="s">
        <v>15</v>
      </c>
      <c r="B1">
        <v>0</v>
      </c>
      <c r="C1">
        <v>2538</v>
      </c>
      <c r="D1" t="s">
        <v>16</v>
      </c>
      <c r="E1" t="s">
        <v>17</v>
      </c>
      <c r="F1">
        <v>120388</v>
      </c>
      <c r="G1">
        <v>140662</v>
      </c>
      <c r="H1" t="s">
        <v>16</v>
      </c>
    </row>
    <row r="2" spans="1:9">
      <c r="E2" t="s">
        <v>21</v>
      </c>
      <c r="F2" t="s">
        <v>22</v>
      </c>
      <c r="G2" t="s">
        <v>23</v>
      </c>
      <c r="H2" t="s">
        <v>24</v>
      </c>
    </row>
    <row r="3" spans="1:9">
      <c r="A3" s="1" t="s">
        <v>18</v>
      </c>
      <c r="B3">
        <v>974</v>
      </c>
      <c r="C3">
        <v>974</v>
      </c>
      <c r="E3">
        <f>B1+1</f>
        <v>1</v>
      </c>
      <c r="F3">
        <f>E3+B3-1</f>
        <v>974</v>
      </c>
      <c r="G3">
        <f>F1+1</f>
        <v>120389</v>
      </c>
      <c r="H3">
        <f>G3+C3-1</f>
        <v>121362</v>
      </c>
      <c r="I3" t="s">
        <v>28</v>
      </c>
    </row>
    <row r="4" spans="1:9">
      <c r="A4" s="1">
        <v>5</v>
      </c>
      <c r="B4">
        <v>0</v>
      </c>
      <c r="C4">
        <v>2</v>
      </c>
      <c r="E4">
        <f>F3+1</f>
        <v>975</v>
      </c>
      <c r="F4">
        <f t="shared" ref="F4:F31" si="0">E4+B4-1</f>
        <v>974</v>
      </c>
      <c r="G4">
        <f>H3+1</f>
        <v>121363</v>
      </c>
      <c r="H4">
        <f t="shared" ref="H4:H31" si="1">G4+C4-1</f>
        <v>121364</v>
      </c>
      <c r="I4" t="s">
        <v>29</v>
      </c>
    </row>
    <row r="5" spans="1:9">
      <c r="A5" s="1" t="s">
        <v>19</v>
      </c>
      <c r="B5">
        <v>0</v>
      </c>
      <c r="C5">
        <v>2242</v>
      </c>
      <c r="E5">
        <f t="shared" ref="E5:E31" si="2">F4+1</f>
        <v>975</v>
      </c>
      <c r="F5">
        <f t="shared" si="0"/>
        <v>974</v>
      </c>
      <c r="G5">
        <f t="shared" ref="G5:G31" si="3">H4+1</f>
        <v>121365</v>
      </c>
      <c r="H5">
        <f t="shared" si="1"/>
        <v>123606</v>
      </c>
      <c r="I5" t="s">
        <v>30</v>
      </c>
    </row>
    <row r="6" spans="1:9">
      <c r="A6" s="1">
        <v>3</v>
      </c>
      <c r="B6">
        <v>0</v>
      </c>
      <c r="C6">
        <v>2</v>
      </c>
      <c r="E6">
        <f t="shared" si="2"/>
        <v>975</v>
      </c>
      <c r="F6">
        <f t="shared" si="0"/>
        <v>974</v>
      </c>
      <c r="G6">
        <f t="shared" si="3"/>
        <v>123607</v>
      </c>
      <c r="H6">
        <f t="shared" si="1"/>
        <v>123608</v>
      </c>
      <c r="I6" t="s">
        <v>31</v>
      </c>
    </row>
    <row r="7" spans="1:9">
      <c r="A7" s="1" t="s">
        <v>18</v>
      </c>
      <c r="B7">
        <v>33</v>
      </c>
      <c r="C7">
        <v>33</v>
      </c>
      <c r="E7">
        <f t="shared" si="2"/>
        <v>975</v>
      </c>
      <c r="F7">
        <f t="shared" si="0"/>
        <v>1007</v>
      </c>
      <c r="G7">
        <f t="shared" si="3"/>
        <v>123609</v>
      </c>
      <c r="H7">
        <f t="shared" si="1"/>
        <v>123641</v>
      </c>
      <c r="I7" t="s">
        <v>32</v>
      </c>
    </row>
    <row r="8" spans="1:9">
      <c r="A8" s="1" t="s">
        <v>20</v>
      </c>
      <c r="B8">
        <v>0</v>
      </c>
      <c r="C8">
        <v>1</v>
      </c>
      <c r="E8">
        <f t="shared" si="2"/>
        <v>1008</v>
      </c>
      <c r="F8">
        <f t="shared" si="0"/>
        <v>1007</v>
      </c>
      <c r="G8">
        <f t="shared" si="3"/>
        <v>123642</v>
      </c>
      <c r="H8">
        <f t="shared" si="1"/>
        <v>123642</v>
      </c>
      <c r="I8" t="s">
        <v>33</v>
      </c>
    </row>
    <row r="9" spans="1:9">
      <c r="A9" s="1" t="s">
        <v>18</v>
      </c>
      <c r="B9">
        <v>159</v>
      </c>
      <c r="C9">
        <v>159</v>
      </c>
      <c r="E9">
        <f t="shared" si="2"/>
        <v>1008</v>
      </c>
      <c r="F9">
        <f t="shared" si="0"/>
        <v>1166</v>
      </c>
      <c r="G9">
        <f t="shared" si="3"/>
        <v>123643</v>
      </c>
      <c r="H9">
        <f t="shared" si="1"/>
        <v>123801</v>
      </c>
      <c r="I9" t="s">
        <v>34</v>
      </c>
    </row>
    <row r="10" spans="1:9">
      <c r="A10" s="1">
        <v>5</v>
      </c>
      <c r="B10">
        <v>0</v>
      </c>
      <c r="C10">
        <v>2</v>
      </c>
      <c r="E10">
        <f t="shared" si="2"/>
        <v>1167</v>
      </c>
      <c r="F10">
        <f t="shared" si="0"/>
        <v>1166</v>
      </c>
      <c r="G10">
        <f t="shared" si="3"/>
        <v>123802</v>
      </c>
      <c r="H10">
        <f t="shared" si="1"/>
        <v>123803</v>
      </c>
      <c r="I10" t="s">
        <v>35</v>
      </c>
    </row>
    <row r="11" spans="1:9">
      <c r="A11" s="1" t="s">
        <v>19</v>
      </c>
      <c r="B11">
        <v>0</v>
      </c>
      <c r="C11">
        <v>1308</v>
      </c>
      <c r="E11">
        <f t="shared" si="2"/>
        <v>1167</v>
      </c>
      <c r="F11">
        <f t="shared" si="0"/>
        <v>1166</v>
      </c>
      <c r="G11">
        <f t="shared" si="3"/>
        <v>123804</v>
      </c>
      <c r="H11">
        <f t="shared" si="1"/>
        <v>125111</v>
      </c>
      <c r="I11" t="s">
        <v>36</v>
      </c>
    </row>
    <row r="12" spans="1:9">
      <c r="A12" s="1">
        <v>3</v>
      </c>
      <c r="B12">
        <v>0</v>
      </c>
      <c r="C12">
        <v>2</v>
      </c>
      <c r="E12">
        <f t="shared" si="2"/>
        <v>1167</v>
      </c>
      <c r="F12">
        <f t="shared" si="0"/>
        <v>1166</v>
      </c>
      <c r="G12">
        <f t="shared" si="3"/>
        <v>125112</v>
      </c>
      <c r="H12">
        <f t="shared" si="1"/>
        <v>125113</v>
      </c>
      <c r="I12" t="s">
        <v>37</v>
      </c>
    </row>
    <row r="13" spans="1:9">
      <c r="A13" s="1" t="s">
        <v>18</v>
      </c>
      <c r="B13">
        <v>55</v>
      </c>
      <c r="C13">
        <v>55</v>
      </c>
      <c r="E13">
        <f t="shared" si="2"/>
        <v>1167</v>
      </c>
      <c r="F13">
        <f t="shared" si="0"/>
        <v>1221</v>
      </c>
      <c r="G13">
        <f t="shared" si="3"/>
        <v>125114</v>
      </c>
      <c r="H13">
        <f t="shared" si="1"/>
        <v>125168</v>
      </c>
      <c r="I13" t="s">
        <v>38</v>
      </c>
    </row>
    <row r="14" spans="1:9">
      <c r="A14" s="1" t="s">
        <v>20</v>
      </c>
      <c r="B14">
        <v>2</v>
      </c>
      <c r="C14">
        <v>0</v>
      </c>
      <c r="E14">
        <f t="shared" si="2"/>
        <v>1222</v>
      </c>
      <c r="F14">
        <f t="shared" si="0"/>
        <v>1223</v>
      </c>
      <c r="G14">
        <f t="shared" si="3"/>
        <v>125169</v>
      </c>
      <c r="H14">
        <f t="shared" si="1"/>
        <v>125168</v>
      </c>
      <c r="I14" t="s">
        <v>39</v>
      </c>
    </row>
    <row r="15" spans="1:9">
      <c r="A15" s="1" t="s">
        <v>18</v>
      </c>
      <c r="B15">
        <v>110</v>
      </c>
      <c r="C15">
        <v>110</v>
      </c>
      <c r="E15">
        <f t="shared" si="2"/>
        <v>1224</v>
      </c>
      <c r="F15">
        <f t="shared" si="0"/>
        <v>1333</v>
      </c>
      <c r="G15">
        <f t="shared" si="3"/>
        <v>125169</v>
      </c>
      <c r="H15">
        <f t="shared" si="1"/>
        <v>125278</v>
      </c>
      <c r="I15" t="s">
        <v>40</v>
      </c>
    </row>
    <row r="16" spans="1:9">
      <c r="A16" s="1">
        <v>5</v>
      </c>
      <c r="B16">
        <v>0</v>
      </c>
      <c r="C16">
        <v>2</v>
      </c>
      <c r="E16">
        <f t="shared" si="2"/>
        <v>1334</v>
      </c>
      <c r="F16">
        <f t="shared" si="0"/>
        <v>1333</v>
      </c>
      <c r="G16">
        <f t="shared" si="3"/>
        <v>125279</v>
      </c>
      <c r="H16">
        <f t="shared" si="1"/>
        <v>125280</v>
      </c>
      <c r="I16" t="s">
        <v>41</v>
      </c>
    </row>
    <row r="17" spans="1:9">
      <c r="A17" s="1" t="s">
        <v>19</v>
      </c>
      <c r="B17">
        <v>0</v>
      </c>
      <c r="C17">
        <v>8897</v>
      </c>
      <c r="E17">
        <f t="shared" si="2"/>
        <v>1334</v>
      </c>
      <c r="F17">
        <f t="shared" si="0"/>
        <v>1333</v>
      </c>
      <c r="G17">
        <f t="shared" si="3"/>
        <v>125281</v>
      </c>
      <c r="H17">
        <f t="shared" si="1"/>
        <v>134177</v>
      </c>
      <c r="I17" t="s">
        <v>42</v>
      </c>
    </row>
    <row r="18" spans="1:9">
      <c r="A18" s="1">
        <v>3</v>
      </c>
      <c r="B18">
        <v>0</v>
      </c>
      <c r="C18">
        <v>2</v>
      </c>
      <c r="E18">
        <f t="shared" si="2"/>
        <v>1334</v>
      </c>
      <c r="F18">
        <f t="shared" si="0"/>
        <v>1333</v>
      </c>
      <c r="G18">
        <f t="shared" si="3"/>
        <v>134178</v>
      </c>
      <c r="H18">
        <f t="shared" si="1"/>
        <v>134179</v>
      </c>
      <c r="I18" t="s">
        <v>43</v>
      </c>
    </row>
    <row r="19" spans="1:9">
      <c r="A19" s="1" t="s">
        <v>18</v>
      </c>
      <c r="B19">
        <v>230</v>
      </c>
      <c r="C19">
        <v>230</v>
      </c>
      <c r="E19">
        <f t="shared" si="2"/>
        <v>1334</v>
      </c>
      <c r="F19">
        <f t="shared" si="0"/>
        <v>1563</v>
      </c>
      <c r="G19">
        <f t="shared" si="3"/>
        <v>134180</v>
      </c>
      <c r="H19">
        <f t="shared" si="1"/>
        <v>134409</v>
      </c>
      <c r="I19" t="s">
        <v>44</v>
      </c>
    </row>
    <row r="20" spans="1:9">
      <c r="A20" s="1">
        <v>5</v>
      </c>
      <c r="B20">
        <v>0</v>
      </c>
      <c r="C20">
        <v>2</v>
      </c>
      <c r="E20">
        <f t="shared" si="2"/>
        <v>1564</v>
      </c>
      <c r="F20">
        <f t="shared" si="0"/>
        <v>1563</v>
      </c>
      <c r="G20">
        <f t="shared" si="3"/>
        <v>134410</v>
      </c>
      <c r="H20">
        <f t="shared" si="1"/>
        <v>134411</v>
      </c>
      <c r="I20" t="s">
        <v>45</v>
      </c>
    </row>
    <row r="21" spans="1:9">
      <c r="A21" s="1" t="s">
        <v>19</v>
      </c>
      <c r="B21">
        <v>0</v>
      </c>
      <c r="C21">
        <v>3909</v>
      </c>
      <c r="E21">
        <f t="shared" si="2"/>
        <v>1564</v>
      </c>
      <c r="F21">
        <f t="shared" si="0"/>
        <v>1563</v>
      </c>
      <c r="G21">
        <f t="shared" si="3"/>
        <v>134412</v>
      </c>
      <c r="H21">
        <f t="shared" si="1"/>
        <v>138320</v>
      </c>
      <c r="I21" t="s">
        <v>46</v>
      </c>
    </row>
    <row r="22" spans="1:9">
      <c r="A22" s="1">
        <v>3</v>
      </c>
      <c r="B22">
        <v>0</v>
      </c>
      <c r="C22">
        <v>2</v>
      </c>
      <c r="E22">
        <f t="shared" si="2"/>
        <v>1564</v>
      </c>
      <c r="F22">
        <f t="shared" si="0"/>
        <v>1563</v>
      </c>
      <c r="G22">
        <f t="shared" si="3"/>
        <v>138321</v>
      </c>
      <c r="H22">
        <f t="shared" si="1"/>
        <v>138322</v>
      </c>
      <c r="I22" t="s">
        <v>47</v>
      </c>
    </row>
    <row r="23" spans="1:9">
      <c r="A23" s="1" t="s">
        <v>18</v>
      </c>
      <c r="B23">
        <v>156</v>
      </c>
      <c r="C23">
        <v>156</v>
      </c>
      <c r="E23">
        <f t="shared" si="2"/>
        <v>1564</v>
      </c>
      <c r="F23">
        <f t="shared" si="0"/>
        <v>1719</v>
      </c>
      <c r="G23">
        <f t="shared" si="3"/>
        <v>138323</v>
      </c>
      <c r="H23">
        <f t="shared" si="1"/>
        <v>138478</v>
      </c>
      <c r="I23" t="s">
        <v>49</v>
      </c>
    </row>
    <row r="24" spans="1:9">
      <c r="A24" s="1">
        <v>5</v>
      </c>
      <c r="B24">
        <v>0</v>
      </c>
      <c r="C24">
        <v>2</v>
      </c>
      <c r="E24">
        <f t="shared" si="2"/>
        <v>1720</v>
      </c>
      <c r="F24">
        <f t="shared" si="0"/>
        <v>1719</v>
      </c>
      <c r="G24">
        <f t="shared" si="3"/>
        <v>138479</v>
      </c>
      <c r="H24">
        <f t="shared" si="1"/>
        <v>138480</v>
      </c>
      <c r="I24" t="s">
        <v>50</v>
      </c>
    </row>
    <row r="25" spans="1:9">
      <c r="A25" s="1" t="s">
        <v>19</v>
      </c>
      <c r="B25">
        <v>0</v>
      </c>
      <c r="C25">
        <v>758</v>
      </c>
      <c r="E25">
        <f t="shared" si="2"/>
        <v>1720</v>
      </c>
      <c r="F25">
        <f t="shared" si="0"/>
        <v>1719</v>
      </c>
      <c r="G25">
        <f t="shared" si="3"/>
        <v>138481</v>
      </c>
      <c r="H25">
        <f t="shared" si="1"/>
        <v>139238</v>
      </c>
      <c r="I25" t="s">
        <v>51</v>
      </c>
    </row>
    <row r="26" spans="1:9">
      <c r="A26" s="1">
        <v>3</v>
      </c>
      <c r="B26">
        <v>0</v>
      </c>
      <c r="C26">
        <v>2</v>
      </c>
      <c r="E26">
        <f t="shared" si="2"/>
        <v>1720</v>
      </c>
      <c r="F26">
        <f t="shared" si="0"/>
        <v>1719</v>
      </c>
      <c r="G26">
        <f t="shared" si="3"/>
        <v>139239</v>
      </c>
      <c r="H26">
        <f t="shared" si="1"/>
        <v>139240</v>
      </c>
      <c r="I26" t="s">
        <v>52</v>
      </c>
    </row>
    <row r="27" spans="1:9">
      <c r="A27" s="1" t="s">
        <v>18</v>
      </c>
      <c r="B27">
        <v>80</v>
      </c>
      <c r="C27">
        <v>80</v>
      </c>
      <c r="E27">
        <f t="shared" si="2"/>
        <v>1720</v>
      </c>
      <c r="F27">
        <f t="shared" si="0"/>
        <v>1799</v>
      </c>
      <c r="G27">
        <f t="shared" si="3"/>
        <v>139241</v>
      </c>
      <c r="H27">
        <f t="shared" si="1"/>
        <v>139320</v>
      </c>
      <c r="I27" t="s">
        <v>53</v>
      </c>
    </row>
    <row r="28" spans="1:9">
      <c r="A28" s="1">
        <v>5</v>
      </c>
      <c r="B28">
        <v>0</v>
      </c>
      <c r="C28">
        <v>2</v>
      </c>
      <c r="E28">
        <f t="shared" si="2"/>
        <v>1800</v>
      </c>
      <c r="F28">
        <f t="shared" si="0"/>
        <v>1799</v>
      </c>
      <c r="G28">
        <f t="shared" si="3"/>
        <v>139321</v>
      </c>
      <c r="H28">
        <f t="shared" si="1"/>
        <v>139322</v>
      </c>
      <c r="I28" t="s">
        <v>54</v>
      </c>
    </row>
    <row r="29" spans="1:9">
      <c r="A29" s="1" t="s">
        <v>19</v>
      </c>
      <c r="B29">
        <v>0</v>
      </c>
      <c r="C29">
        <v>599</v>
      </c>
      <c r="E29">
        <f t="shared" si="2"/>
        <v>1800</v>
      </c>
      <c r="F29">
        <f t="shared" si="0"/>
        <v>1799</v>
      </c>
      <c r="G29">
        <f t="shared" si="3"/>
        <v>139323</v>
      </c>
      <c r="H29">
        <f t="shared" si="1"/>
        <v>139921</v>
      </c>
      <c r="I29" t="s">
        <v>55</v>
      </c>
    </row>
    <row r="30" spans="1:9">
      <c r="A30" s="1">
        <v>3</v>
      </c>
      <c r="B30">
        <v>0</v>
      </c>
      <c r="C30">
        <v>2</v>
      </c>
      <c r="E30">
        <f t="shared" si="2"/>
        <v>1800</v>
      </c>
      <c r="F30">
        <f t="shared" si="0"/>
        <v>1799</v>
      </c>
      <c r="G30">
        <f t="shared" si="3"/>
        <v>139922</v>
      </c>
      <c r="H30">
        <f t="shared" si="1"/>
        <v>139923</v>
      </c>
      <c r="I30" t="s">
        <v>56</v>
      </c>
    </row>
    <row r="31" spans="1:9">
      <c r="A31" s="1" t="s">
        <v>18</v>
      </c>
      <c r="B31">
        <v>739</v>
      </c>
      <c r="C31">
        <v>739</v>
      </c>
      <c r="E31">
        <f t="shared" si="2"/>
        <v>1800</v>
      </c>
      <c r="F31">
        <f t="shared" si="0"/>
        <v>2538</v>
      </c>
      <c r="G31">
        <f t="shared" si="3"/>
        <v>139924</v>
      </c>
      <c r="H31">
        <f t="shared" si="1"/>
        <v>140662</v>
      </c>
      <c r="I31" t="s">
        <v>57</v>
      </c>
    </row>
    <row r="34" spans="1:9">
      <c r="A34" s="1" t="s">
        <v>25</v>
      </c>
      <c r="E34">
        <f>E3</f>
        <v>1</v>
      </c>
      <c r="F34">
        <f>F3</f>
        <v>974</v>
      </c>
      <c r="G34">
        <f>G3</f>
        <v>120389</v>
      </c>
      <c r="H34">
        <f>H3</f>
        <v>121362</v>
      </c>
    </row>
    <row r="35" spans="1:9">
      <c r="A35" s="1" t="s">
        <v>26</v>
      </c>
      <c r="E35">
        <f>E7</f>
        <v>975</v>
      </c>
      <c r="F35">
        <f>F9</f>
        <v>1166</v>
      </c>
      <c r="G35">
        <f>G7</f>
        <v>123609</v>
      </c>
      <c r="H35">
        <f>H9</f>
        <v>123801</v>
      </c>
    </row>
    <row r="36" spans="1:9">
      <c r="A36" s="1" t="s">
        <v>27</v>
      </c>
      <c r="E36">
        <f>E13</f>
        <v>1167</v>
      </c>
      <c r="F36">
        <f>F15</f>
        <v>1333</v>
      </c>
      <c r="G36">
        <f>G13</f>
        <v>125114</v>
      </c>
      <c r="H36">
        <f>H15</f>
        <v>125278</v>
      </c>
    </row>
    <row r="37" spans="1:9">
      <c r="A37" s="1" t="s">
        <v>58</v>
      </c>
      <c r="E37">
        <f>E19</f>
        <v>1334</v>
      </c>
      <c r="F37">
        <f>F19</f>
        <v>1563</v>
      </c>
      <c r="G37">
        <f>G19</f>
        <v>134180</v>
      </c>
      <c r="H37">
        <f>H19</f>
        <v>134409</v>
      </c>
    </row>
    <row r="38" spans="1:9">
      <c r="A38" s="1" t="s">
        <v>48</v>
      </c>
      <c r="E38">
        <f>E23</f>
        <v>1564</v>
      </c>
      <c r="F38">
        <f>F23</f>
        <v>1719</v>
      </c>
      <c r="G38">
        <f>G23</f>
        <v>138323</v>
      </c>
      <c r="H38">
        <f>H23</f>
        <v>138478</v>
      </c>
    </row>
    <row r="39" spans="1:9">
      <c r="A39" s="1" t="s">
        <v>59</v>
      </c>
      <c r="E39">
        <f>E27</f>
        <v>1720</v>
      </c>
      <c r="F39">
        <f>F27</f>
        <v>1799</v>
      </c>
      <c r="G39">
        <f>G27</f>
        <v>139241</v>
      </c>
      <c r="H39">
        <f>H27</f>
        <v>139320</v>
      </c>
    </row>
    <row r="40" spans="1:9">
      <c r="A40" s="1" t="s">
        <v>60</v>
      </c>
      <c r="E40">
        <f>E31</f>
        <v>1800</v>
      </c>
      <c r="F40">
        <f>F31</f>
        <v>2538</v>
      </c>
      <c r="G40">
        <f>G31</f>
        <v>139924</v>
      </c>
      <c r="H40">
        <f>H31</f>
        <v>140662</v>
      </c>
    </row>
    <row r="44" spans="1:9">
      <c r="A44" t="s">
        <v>61</v>
      </c>
      <c r="B44">
        <v>15</v>
      </c>
      <c r="C44">
        <v>2553</v>
      </c>
      <c r="D44" t="s">
        <v>16</v>
      </c>
      <c r="E44" t="s">
        <v>17</v>
      </c>
      <c r="F44">
        <v>35000</v>
      </c>
      <c r="G44">
        <v>55274</v>
      </c>
      <c r="H44" t="s">
        <v>16</v>
      </c>
      <c r="I44">
        <v>12574</v>
      </c>
    </row>
    <row r="45" spans="1:9">
      <c r="A45" s="1" t="s">
        <v>62</v>
      </c>
      <c r="B45" t="s">
        <v>63</v>
      </c>
      <c r="C45" t="s">
        <v>64</v>
      </c>
      <c r="D45" t="s">
        <v>65</v>
      </c>
    </row>
    <row r="47" spans="1:9">
      <c r="A47" s="2" t="s">
        <v>18</v>
      </c>
      <c r="B47">
        <v>739</v>
      </c>
      <c r="C47">
        <v>739</v>
      </c>
      <c r="E47">
        <f>B44+1</f>
        <v>16</v>
      </c>
      <c r="F47">
        <f>E47+B47-1</f>
        <v>754</v>
      </c>
      <c r="G47">
        <f>F44+1</f>
        <v>35001</v>
      </c>
      <c r="H47">
        <f>G47+C47-1</f>
        <v>35739</v>
      </c>
      <c r="I47" t="s">
        <v>69</v>
      </c>
    </row>
    <row r="48" spans="1:9">
      <c r="A48" s="2">
        <v>3</v>
      </c>
      <c r="B48">
        <v>0</v>
      </c>
      <c r="C48">
        <v>2</v>
      </c>
      <c r="E48">
        <f>F47+1</f>
        <v>755</v>
      </c>
      <c r="F48">
        <f t="shared" ref="F48:F75" si="4">E48+B48-1</f>
        <v>754</v>
      </c>
      <c r="G48">
        <f>H47+1</f>
        <v>35740</v>
      </c>
      <c r="H48">
        <f t="shared" ref="H48:H75" si="5">G48+C48-1</f>
        <v>35741</v>
      </c>
      <c r="I48" t="s">
        <v>70</v>
      </c>
    </row>
    <row r="49" spans="1:9">
      <c r="A49" s="2" t="s">
        <v>19</v>
      </c>
      <c r="B49">
        <v>0</v>
      </c>
      <c r="C49">
        <v>599</v>
      </c>
      <c r="E49">
        <f t="shared" ref="E49:E75" si="6">F48+1</f>
        <v>755</v>
      </c>
      <c r="F49">
        <f t="shared" si="4"/>
        <v>754</v>
      </c>
      <c r="G49">
        <f t="shared" ref="G49:G75" si="7">H48+1</f>
        <v>35742</v>
      </c>
      <c r="H49">
        <f t="shared" si="5"/>
        <v>36340</v>
      </c>
      <c r="I49" t="s">
        <v>71</v>
      </c>
    </row>
    <row r="50" spans="1:9">
      <c r="A50" s="2">
        <v>5</v>
      </c>
      <c r="B50">
        <v>0</v>
      </c>
      <c r="C50">
        <v>2</v>
      </c>
      <c r="E50">
        <f t="shared" si="6"/>
        <v>755</v>
      </c>
      <c r="F50">
        <f t="shared" si="4"/>
        <v>754</v>
      </c>
      <c r="G50">
        <f t="shared" si="7"/>
        <v>36341</v>
      </c>
      <c r="H50">
        <f t="shared" si="5"/>
        <v>36342</v>
      </c>
      <c r="I50" t="s">
        <v>72</v>
      </c>
    </row>
    <row r="51" spans="1:9">
      <c r="A51" s="2" t="s">
        <v>18</v>
      </c>
      <c r="B51">
        <v>80</v>
      </c>
      <c r="C51">
        <v>80</v>
      </c>
      <c r="E51">
        <f t="shared" si="6"/>
        <v>755</v>
      </c>
      <c r="F51">
        <f t="shared" si="4"/>
        <v>834</v>
      </c>
      <c r="G51">
        <f t="shared" si="7"/>
        <v>36343</v>
      </c>
      <c r="H51">
        <f t="shared" si="5"/>
        <v>36422</v>
      </c>
      <c r="I51" t="s">
        <v>73</v>
      </c>
    </row>
    <row r="52" spans="1:9">
      <c r="A52" s="2">
        <v>3</v>
      </c>
      <c r="B52">
        <v>0</v>
      </c>
      <c r="C52">
        <v>2</v>
      </c>
      <c r="E52">
        <f t="shared" si="6"/>
        <v>835</v>
      </c>
      <c r="F52">
        <f t="shared" si="4"/>
        <v>834</v>
      </c>
      <c r="G52">
        <f t="shared" si="7"/>
        <v>36423</v>
      </c>
      <c r="H52">
        <f t="shared" si="5"/>
        <v>36424</v>
      </c>
      <c r="I52" t="s">
        <v>74</v>
      </c>
    </row>
    <row r="53" spans="1:9">
      <c r="A53" s="2" t="s">
        <v>19</v>
      </c>
      <c r="B53">
        <v>0</v>
      </c>
      <c r="C53">
        <v>758</v>
      </c>
      <c r="E53">
        <f t="shared" si="6"/>
        <v>835</v>
      </c>
      <c r="F53">
        <f t="shared" si="4"/>
        <v>834</v>
      </c>
      <c r="G53">
        <f t="shared" si="7"/>
        <v>36425</v>
      </c>
      <c r="H53">
        <f t="shared" si="5"/>
        <v>37182</v>
      </c>
      <c r="I53" t="s">
        <v>75</v>
      </c>
    </row>
    <row r="54" spans="1:9">
      <c r="A54" s="2">
        <v>5</v>
      </c>
      <c r="B54">
        <v>0</v>
      </c>
      <c r="C54">
        <v>2</v>
      </c>
      <c r="E54">
        <f t="shared" si="6"/>
        <v>835</v>
      </c>
      <c r="F54">
        <f t="shared" si="4"/>
        <v>834</v>
      </c>
      <c r="G54">
        <f t="shared" si="7"/>
        <v>37183</v>
      </c>
      <c r="H54">
        <f t="shared" si="5"/>
        <v>37184</v>
      </c>
      <c r="I54" t="s">
        <v>76</v>
      </c>
    </row>
    <row r="55" spans="1:9">
      <c r="A55" s="2" t="s">
        <v>18</v>
      </c>
      <c r="B55">
        <v>156</v>
      </c>
      <c r="C55">
        <v>156</v>
      </c>
      <c r="E55">
        <f t="shared" si="6"/>
        <v>835</v>
      </c>
      <c r="F55">
        <f t="shared" si="4"/>
        <v>990</v>
      </c>
      <c r="G55">
        <f t="shared" si="7"/>
        <v>37185</v>
      </c>
      <c r="H55">
        <f t="shared" si="5"/>
        <v>37340</v>
      </c>
      <c r="I55" t="s">
        <v>77</v>
      </c>
    </row>
    <row r="56" spans="1:9">
      <c r="A56" s="2">
        <v>3</v>
      </c>
      <c r="B56">
        <v>0</v>
      </c>
      <c r="C56">
        <v>2</v>
      </c>
      <c r="E56">
        <f t="shared" si="6"/>
        <v>991</v>
      </c>
      <c r="F56">
        <f t="shared" si="4"/>
        <v>990</v>
      </c>
      <c r="G56">
        <f t="shared" si="7"/>
        <v>37341</v>
      </c>
      <c r="H56">
        <f t="shared" si="5"/>
        <v>37342</v>
      </c>
      <c r="I56" t="s">
        <v>78</v>
      </c>
    </row>
    <row r="57" spans="1:9">
      <c r="A57" s="2" t="s">
        <v>19</v>
      </c>
      <c r="B57">
        <v>0</v>
      </c>
      <c r="C57">
        <v>3909</v>
      </c>
      <c r="E57">
        <f t="shared" si="6"/>
        <v>991</v>
      </c>
      <c r="F57">
        <f t="shared" si="4"/>
        <v>990</v>
      </c>
      <c r="G57">
        <f t="shared" si="7"/>
        <v>37343</v>
      </c>
      <c r="H57">
        <f t="shared" si="5"/>
        <v>41251</v>
      </c>
      <c r="I57" t="s">
        <v>79</v>
      </c>
    </row>
    <row r="58" spans="1:9">
      <c r="A58" s="2">
        <v>5</v>
      </c>
      <c r="B58">
        <v>0</v>
      </c>
      <c r="C58">
        <v>2</v>
      </c>
      <c r="E58">
        <f t="shared" si="6"/>
        <v>991</v>
      </c>
      <c r="F58">
        <f t="shared" si="4"/>
        <v>990</v>
      </c>
      <c r="G58">
        <f t="shared" si="7"/>
        <v>41252</v>
      </c>
      <c r="H58">
        <f t="shared" si="5"/>
        <v>41253</v>
      </c>
      <c r="I58" t="s">
        <v>80</v>
      </c>
    </row>
    <row r="59" spans="1:9">
      <c r="A59" s="2" t="s">
        <v>18</v>
      </c>
      <c r="B59">
        <v>230</v>
      </c>
      <c r="C59">
        <v>230</v>
      </c>
      <c r="E59">
        <f t="shared" si="6"/>
        <v>991</v>
      </c>
      <c r="F59">
        <f t="shared" si="4"/>
        <v>1220</v>
      </c>
      <c r="G59">
        <f t="shared" si="7"/>
        <v>41254</v>
      </c>
      <c r="H59">
        <f t="shared" si="5"/>
        <v>41483</v>
      </c>
      <c r="I59" t="s">
        <v>81</v>
      </c>
    </row>
    <row r="60" spans="1:9">
      <c r="A60" s="2">
        <v>3</v>
      </c>
      <c r="B60">
        <v>0</v>
      </c>
      <c r="C60">
        <v>2</v>
      </c>
      <c r="E60">
        <f t="shared" si="6"/>
        <v>1221</v>
      </c>
      <c r="F60">
        <f t="shared" si="4"/>
        <v>1220</v>
      </c>
      <c r="G60">
        <f t="shared" si="7"/>
        <v>41484</v>
      </c>
      <c r="H60">
        <f t="shared" si="5"/>
        <v>41485</v>
      </c>
      <c r="I60" t="s">
        <v>82</v>
      </c>
    </row>
    <row r="61" spans="1:9">
      <c r="A61" s="2" t="s">
        <v>19</v>
      </c>
      <c r="B61">
        <v>0</v>
      </c>
      <c r="C61">
        <v>8897</v>
      </c>
      <c r="E61">
        <f t="shared" si="6"/>
        <v>1221</v>
      </c>
      <c r="F61">
        <f t="shared" si="4"/>
        <v>1220</v>
      </c>
      <c r="G61">
        <f t="shared" si="7"/>
        <v>41486</v>
      </c>
      <c r="H61">
        <f t="shared" si="5"/>
        <v>50382</v>
      </c>
      <c r="I61" t="s">
        <v>0</v>
      </c>
    </row>
    <row r="62" spans="1:9">
      <c r="A62" s="2">
        <v>5</v>
      </c>
      <c r="B62">
        <v>0</v>
      </c>
      <c r="C62">
        <v>2</v>
      </c>
      <c r="E62">
        <f t="shared" si="6"/>
        <v>1221</v>
      </c>
      <c r="F62">
        <f t="shared" si="4"/>
        <v>1220</v>
      </c>
      <c r="G62">
        <f t="shared" si="7"/>
        <v>50383</v>
      </c>
      <c r="H62">
        <f t="shared" si="5"/>
        <v>50384</v>
      </c>
      <c r="I62" t="s">
        <v>1</v>
      </c>
    </row>
    <row r="63" spans="1:9">
      <c r="A63" s="2" t="s">
        <v>18</v>
      </c>
      <c r="B63">
        <v>110</v>
      </c>
      <c r="C63">
        <v>110</v>
      </c>
      <c r="E63">
        <f t="shared" si="6"/>
        <v>1221</v>
      </c>
      <c r="F63">
        <f t="shared" si="4"/>
        <v>1330</v>
      </c>
      <c r="G63">
        <f t="shared" si="7"/>
        <v>50385</v>
      </c>
      <c r="H63">
        <f t="shared" si="5"/>
        <v>50494</v>
      </c>
      <c r="I63" t="s">
        <v>2</v>
      </c>
    </row>
    <row r="64" spans="1:9">
      <c r="A64" s="2" t="s">
        <v>20</v>
      </c>
      <c r="B64">
        <v>2</v>
      </c>
      <c r="C64">
        <v>0</v>
      </c>
      <c r="E64">
        <f t="shared" si="6"/>
        <v>1331</v>
      </c>
      <c r="F64">
        <f t="shared" si="4"/>
        <v>1332</v>
      </c>
      <c r="G64">
        <f t="shared" si="7"/>
        <v>50495</v>
      </c>
      <c r="H64">
        <f t="shared" si="5"/>
        <v>50494</v>
      </c>
      <c r="I64" t="s">
        <v>3</v>
      </c>
    </row>
    <row r="65" spans="1:9">
      <c r="A65" s="2" t="s">
        <v>18</v>
      </c>
      <c r="B65">
        <v>55</v>
      </c>
      <c r="C65">
        <v>55</v>
      </c>
      <c r="E65">
        <f t="shared" si="6"/>
        <v>1333</v>
      </c>
      <c r="F65">
        <f t="shared" si="4"/>
        <v>1387</v>
      </c>
      <c r="G65">
        <f t="shared" si="7"/>
        <v>50495</v>
      </c>
      <c r="H65">
        <f t="shared" si="5"/>
        <v>50549</v>
      </c>
      <c r="I65" t="s">
        <v>4</v>
      </c>
    </row>
    <row r="66" spans="1:9">
      <c r="A66" s="2">
        <v>3</v>
      </c>
      <c r="B66">
        <v>0</v>
      </c>
      <c r="C66">
        <v>2</v>
      </c>
      <c r="E66">
        <f t="shared" si="6"/>
        <v>1388</v>
      </c>
      <c r="F66">
        <f t="shared" si="4"/>
        <v>1387</v>
      </c>
      <c r="G66">
        <f t="shared" si="7"/>
        <v>50550</v>
      </c>
      <c r="H66">
        <f t="shared" si="5"/>
        <v>50551</v>
      </c>
      <c r="I66" t="s">
        <v>5</v>
      </c>
    </row>
    <row r="67" spans="1:9">
      <c r="A67" s="2" t="s">
        <v>19</v>
      </c>
      <c r="B67">
        <v>0</v>
      </c>
      <c r="C67">
        <v>1308</v>
      </c>
      <c r="E67">
        <f t="shared" si="6"/>
        <v>1388</v>
      </c>
      <c r="F67">
        <f t="shared" si="4"/>
        <v>1387</v>
      </c>
      <c r="G67">
        <f t="shared" si="7"/>
        <v>50552</v>
      </c>
      <c r="H67">
        <f t="shared" si="5"/>
        <v>51859</v>
      </c>
      <c r="I67" t="s">
        <v>6</v>
      </c>
    </row>
    <row r="68" spans="1:9">
      <c r="A68" s="2">
        <v>5</v>
      </c>
      <c r="B68">
        <v>0</v>
      </c>
      <c r="C68">
        <v>2</v>
      </c>
      <c r="E68">
        <f t="shared" si="6"/>
        <v>1388</v>
      </c>
      <c r="F68">
        <f t="shared" si="4"/>
        <v>1387</v>
      </c>
      <c r="G68">
        <f t="shared" si="7"/>
        <v>51860</v>
      </c>
      <c r="H68">
        <f t="shared" si="5"/>
        <v>51861</v>
      </c>
      <c r="I68" t="s">
        <v>7</v>
      </c>
    </row>
    <row r="69" spans="1:9">
      <c r="A69" s="2" t="s">
        <v>18</v>
      </c>
      <c r="B69">
        <v>159</v>
      </c>
      <c r="C69">
        <v>159</v>
      </c>
      <c r="E69">
        <f t="shared" si="6"/>
        <v>1388</v>
      </c>
      <c r="F69">
        <f t="shared" si="4"/>
        <v>1546</v>
      </c>
      <c r="G69">
        <f t="shared" si="7"/>
        <v>51862</v>
      </c>
      <c r="H69">
        <f t="shared" si="5"/>
        <v>52020</v>
      </c>
      <c r="I69" t="s">
        <v>8</v>
      </c>
    </row>
    <row r="70" spans="1:9">
      <c r="A70" s="2" t="s">
        <v>20</v>
      </c>
      <c r="B70">
        <v>0</v>
      </c>
      <c r="C70">
        <v>1</v>
      </c>
      <c r="E70">
        <f t="shared" si="6"/>
        <v>1547</v>
      </c>
      <c r="F70">
        <f t="shared" si="4"/>
        <v>1546</v>
      </c>
      <c r="G70">
        <f t="shared" si="7"/>
        <v>52021</v>
      </c>
      <c r="H70">
        <f t="shared" si="5"/>
        <v>52021</v>
      </c>
      <c r="I70" t="s">
        <v>9</v>
      </c>
    </row>
    <row r="71" spans="1:9">
      <c r="A71" s="2" t="s">
        <v>18</v>
      </c>
      <c r="B71">
        <v>33</v>
      </c>
      <c r="C71">
        <v>33</v>
      </c>
      <c r="E71">
        <f t="shared" si="6"/>
        <v>1547</v>
      </c>
      <c r="F71">
        <f t="shared" si="4"/>
        <v>1579</v>
      </c>
      <c r="G71">
        <f t="shared" si="7"/>
        <v>52022</v>
      </c>
      <c r="H71">
        <f t="shared" si="5"/>
        <v>52054</v>
      </c>
      <c r="I71" t="s">
        <v>10</v>
      </c>
    </row>
    <row r="72" spans="1:9">
      <c r="A72" s="2">
        <v>3</v>
      </c>
      <c r="B72">
        <v>0</v>
      </c>
      <c r="C72">
        <v>2</v>
      </c>
      <c r="E72">
        <f t="shared" si="6"/>
        <v>1580</v>
      </c>
      <c r="F72">
        <f t="shared" si="4"/>
        <v>1579</v>
      </c>
      <c r="G72">
        <f t="shared" si="7"/>
        <v>52055</v>
      </c>
      <c r="H72">
        <f t="shared" si="5"/>
        <v>52056</v>
      </c>
      <c r="I72" t="s">
        <v>11</v>
      </c>
    </row>
    <row r="73" spans="1:9">
      <c r="A73" s="2" t="s">
        <v>19</v>
      </c>
      <c r="B73">
        <v>0</v>
      </c>
      <c r="C73">
        <v>2242</v>
      </c>
      <c r="E73">
        <f t="shared" si="6"/>
        <v>1580</v>
      </c>
      <c r="F73">
        <f t="shared" si="4"/>
        <v>1579</v>
      </c>
      <c r="G73">
        <f t="shared" si="7"/>
        <v>52057</v>
      </c>
      <c r="H73">
        <f t="shared" si="5"/>
        <v>54298</v>
      </c>
      <c r="I73" t="s">
        <v>12</v>
      </c>
    </row>
    <row r="74" spans="1:9">
      <c r="A74" s="2">
        <v>5</v>
      </c>
      <c r="B74">
        <v>0</v>
      </c>
      <c r="C74">
        <v>2</v>
      </c>
      <c r="E74">
        <f t="shared" si="6"/>
        <v>1580</v>
      </c>
      <c r="F74">
        <f t="shared" si="4"/>
        <v>1579</v>
      </c>
      <c r="G74">
        <f t="shared" si="7"/>
        <v>54299</v>
      </c>
      <c r="H74">
        <f t="shared" si="5"/>
        <v>54300</v>
      </c>
      <c r="I74" t="s">
        <v>13</v>
      </c>
    </row>
    <row r="75" spans="1:9">
      <c r="A75" s="2" t="s">
        <v>18</v>
      </c>
      <c r="B75">
        <v>974</v>
      </c>
      <c r="C75">
        <v>974</v>
      </c>
      <c r="E75">
        <f t="shared" si="6"/>
        <v>1580</v>
      </c>
      <c r="F75">
        <f t="shared" si="4"/>
        <v>2553</v>
      </c>
      <c r="G75">
        <f t="shared" si="7"/>
        <v>54301</v>
      </c>
      <c r="H75">
        <f t="shared" si="5"/>
        <v>55274</v>
      </c>
      <c r="I75" t="s">
        <v>14</v>
      </c>
    </row>
    <row r="78" spans="1:9">
      <c r="A78" s="1" t="s">
        <v>66</v>
      </c>
      <c r="E78">
        <f>E47</f>
        <v>16</v>
      </c>
      <c r="F78">
        <f>F47</f>
        <v>754</v>
      </c>
      <c r="G78">
        <f>G47</f>
        <v>35001</v>
      </c>
      <c r="H78">
        <f>H47</f>
        <v>35739</v>
      </c>
    </row>
    <row r="79" spans="1:9">
      <c r="A79" s="1" t="s">
        <v>67</v>
      </c>
      <c r="E79">
        <f>E51</f>
        <v>755</v>
      </c>
      <c r="F79">
        <f t="shared" ref="F79:H79" si="8">F51</f>
        <v>834</v>
      </c>
      <c r="G79">
        <f t="shared" si="8"/>
        <v>36343</v>
      </c>
      <c r="H79">
        <f t="shared" si="8"/>
        <v>36422</v>
      </c>
    </row>
    <row r="80" spans="1:9">
      <c r="A80" s="1" t="s">
        <v>68</v>
      </c>
      <c r="E80">
        <f>E55</f>
        <v>835</v>
      </c>
      <c r="F80">
        <f t="shared" ref="F80:H80" si="9">F55</f>
        <v>990</v>
      </c>
      <c r="G80">
        <f t="shared" si="9"/>
        <v>37185</v>
      </c>
      <c r="H80">
        <f t="shared" si="9"/>
        <v>37340</v>
      </c>
    </row>
    <row r="81" spans="1:9">
      <c r="A81" s="1" t="s">
        <v>58</v>
      </c>
      <c r="E81">
        <f>E59</f>
        <v>991</v>
      </c>
      <c r="F81">
        <f t="shared" ref="F81:H81" si="10">F59</f>
        <v>1220</v>
      </c>
      <c r="G81">
        <f t="shared" si="10"/>
        <v>41254</v>
      </c>
      <c r="H81">
        <f t="shared" si="10"/>
        <v>41483</v>
      </c>
    </row>
    <row r="82" spans="1:9">
      <c r="A82" s="1" t="s">
        <v>48</v>
      </c>
      <c r="E82">
        <f>E63</f>
        <v>1221</v>
      </c>
      <c r="F82">
        <f>F65</f>
        <v>1387</v>
      </c>
      <c r="G82">
        <f>G63</f>
        <v>50385</v>
      </c>
      <c r="H82">
        <f>H65</f>
        <v>50549</v>
      </c>
    </row>
    <row r="83" spans="1:9">
      <c r="A83" s="1" t="s">
        <v>59</v>
      </c>
      <c r="E83">
        <f>E69</f>
        <v>1388</v>
      </c>
      <c r="F83">
        <f>F71</f>
        <v>1579</v>
      </c>
      <c r="G83">
        <f>G69</f>
        <v>51862</v>
      </c>
      <c r="H83">
        <f>H71</f>
        <v>52054</v>
      </c>
    </row>
    <row r="84" spans="1:9">
      <c r="A84" s="1" t="s">
        <v>60</v>
      </c>
      <c r="E84">
        <f>E75</f>
        <v>1580</v>
      </c>
      <c r="F84">
        <f t="shared" ref="F84:H84" si="11">F75</f>
        <v>2553</v>
      </c>
      <c r="G84">
        <f t="shared" si="11"/>
        <v>54301</v>
      </c>
      <c r="H84">
        <f t="shared" si="11"/>
        <v>55274</v>
      </c>
    </row>
    <row r="87" spans="1:9">
      <c r="A87" s="1" t="s">
        <v>85</v>
      </c>
    </row>
    <row r="89" spans="1:9">
      <c r="A89" s="1" t="s">
        <v>127</v>
      </c>
    </row>
    <row r="91" spans="1:9">
      <c r="A91" s="1" t="s">
        <v>83</v>
      </c>
      <c r="B91">
        <v>0</v>
      </c>
      <c r="C91">
        <v>665</v>
      </c>
      <c r="D91" t="s">
        <v>84</v>
      </c>
      <c r="E91" t="s">
        <v>17</v>
      </c>
      <c r="F91">
        <v>120540</v>
      </c>
      <c r="G91">
        <v>140196</v>
      </c>
      <c r="H91" t="s">
        <v>16</v>
      </c>
      <c r="I91">
        <v>3329</v>
      </c>
    </row>
    <row r="93" spans="1:9">
      <c r="A93" s="3" t="s">
        <v>18</v>
      </c>
      <c r="B93">
        <v>274</v>
      </c>
      <c r="C93">
        <v>822</v>
      </c>
      <c r="E93">
        <f>B91+1</f>
        <v>1</v>
      </c>
      <c r="F93">
        <f>E93+B93-1</f>
        <v>274</v>
      </c>
      <c r="G93">
        <f>F91+1</f>
        <v>120541</v>
      </c>
      <c r="H93">
        <f>G93+C93-1</f>
        <v>121362</v>
      </c>
      <c r="I93" t="s">
        <v>88</v>
      </c>
    </row>
    <row r="94" spans="1:9">
      <c r="A94" s="3">
        <v>5</v>
      </c>
      <c r="B94">
        <v>0</v>
      </c>
      <c r="C94">
        <v>2</v>
      </c>
      <c r="E94">
        <f>F93+1</f>
        <v>275</v>
      </c>
      <c r="F94">
        <f t="shared" ref="F94" si="12">E94+B94-1</f>
        <v>274</v>
      </c>
      <c r="G94">
        <f>H93+1</f>
        <v>121363</v>
      </c>
      <c r="H94">
        <f t="shared" ref="H94" si="13">G94+C94-1</f>
        <v>121364</v>
      </c>
      <c r="I94" t="s">
        <v>89</v>
      </c>
    </row>
    <row r="95" spans="1:9">
      <c r="A95" s="3" t="s">
        <v>19</v>
      </c>
      <c r="B95">
        <v>0</v>
      </c>
      <c r="C95">
        <v>2242</v>
      </c>
      <c r="E95">
        <f t="shared" ref="E95:E128" si="14">F94+1</f>
        <v>275</v>
      </c>
      <c r="F95">
        <f t="shared" ref="F95:F128" si="15">E95+B95-1</f>
        <v>274</v>
      </c>
      <c r="G95">
        <f t="shared" ref="G95:G128" si="16">H94+1</f>
        <v>121365</v>
      </c>
      <c r="H95">
        <f t="shared" ref="H95:H128" si="17">G95+C95-1</f>
        <v>123606</v>
      </c>
      <c r="I95" t="s">
        <v>90</v>
      </c>
    </row>
    <row r="96" spans="1:9">
      <c r="A96" s="3">
        <v>3</v>
      </c>
      <c r="B96">
        <v>0</v>
      </c>
      <c r="C96">
        <v>2</v>
      </c>
      <c r="E96">
        <f t="shared" si="14"/>
        <v>275</v>
      </c>
      <c r="F96">
        <f t="shared" si="15"/>
        <v>274</v>
      </c>
      <c r="G96">
        <f t="shared" si="16"/>
        <v>123607</v>
      </c>
      <c r="H96">
        <f t="shared" si="17"/>
        <v>123608</v>
      </c>
      <c r="I96" t="s">
        <v>91</v>
      </c>
    </row>
    <row r="97" spans="1:9">
      <c r="A97" s="3" t="s">
        <v>18</v>
      </c>
      <c r="B97">
        <v>11</v>
      </c>
      <c r="C97">
        <v>33</v>
      </c>
      <c r="E97">
        <f t="shared" si="14"/>
        <v>275</v>
      </c>
      <c r="F97">
        <f t="shared" si="15"/>
        <v>285</v>
      </c>
      <c r="G97">
        <f t="shared" si="16"/>
        <v>123609</v>
      </c>
      <c r="H97">
        <f t="shared" si="17"/>
        <v>123641</v>
      </c>
      <c r="I97" t="s">
        <v>92</v>
      </c>
    </row>
    <row r="98" spans="1:9">
      <c r="A98" s="3" t="s">
        <v>86</v>
      </c>
      <c r="B98">
        <v>0</v>
      </c>
      <c r="C98">
        <v>1</v>
      </c>
      <c r="E98">
        <f t="shared" si="14"/>
        <v>286</v>
      </c>
      <c r="F98">
        <f t="shared" si="15"/>
        <v>285</v>
      </c>
      <c r="G98">
        <f t="shared" si="16"/>
        <v>123642</v>
      </c>
      <c r="H98">
        <f t="shared" si="17"/>
        <v>123642</v>
      </c>
      <c r="I98" t="s">
        <v>93</v>
      </c>
    </row>
    <row r="99" spans="1:9">
      <c r="A99" s="3" t="s">
        <v>18</v>
      </c>
      <c r="B99">
        <v>53</v>
      </c>
      <c r="C99">
        <v>159</v>
      </c>
      <c r="E99">
        <f t="shared" si="14"/>
        <v>286</v>
      </c>
      <c r="F99">
        <f t="shared" si="15"/>
        <v>338</v>
      </c>
      <c r="G99">
        <f t="shared" si="16"/>
        <v>123643</v>
      </c>
      <c r="H99">
        <f t="shared" si="17"/>
        <v>123801</v>
      </c>
      <c r="I99" t="s">
        <v>94</v>
      </c>
    </row>
    <row r="100" spans="1:9">
      <c r="A100" s="3">
        <v>5</v>
      </c>
      <c r="B100">
        <v>0</v>
      </c>
      <c r="C100">
        <v>2</v>
      </c>
      <c r="E100">
        <f t="shared" si="14"/>
        <v>339</v>
      </c>
      <c r="F100">
        <f t="shared" si="15"/>
        <v>338</v>
      </c>
      <c r="G100">
        <f t="shared" si="16"/>
        <v>123802</v>
      </c>
      <c r="H100">
        <f t="shared" si="17"/>
        <v>123803</v>
      </c>
      <c r="I100" t="s">
        <v>95</v>
      </c>
    </row>
    <row r="101" spans="1:9">
      <c r="A101" s="2" t="s">
        <v>19</v>
      </c>
      <c r="B101">
        <v>0</v>
      </c>
      <c r="C101">
        <v>1233</v>
      </c>
      <c r="E101">
        <f t="shared" si="14"/>
        <v>339</v>
      </c>
      <c r="F101">
        <f t="shared" si="15"/>
        <v>338</v>
      </c>
      <c r="G101">
        <f t="shared" si="16"/>
        <v>123804</v>
      </c>
      <c r="H101">
        <f t="shared" si="17"/>
        <v>125036</v>
      </c>
      <c r="I101" t="s">
        <v>96</v>
      </c>
    </row>
    <row r="102" spans="1:9">
      <c r="A102" s="2">
        <v>3</v>
      </c>
      <c r="B102">
        <v>0</v>
      </c>
      <c r="C102">
        <v>2</v>
      </c>
      <c r="E102">
        <f t="shared" si="14"/>
        <v>339</v>
      </c>
      <c r="F102">
        <f t="shared" si="15"/>
        <v>338</v>
      </c>
      <c r="G102">
        <f t="shared" si="16"/>
        <v>125037</v>
      </c>
      <c r="H102">
        <f t="shared" si="17"/>
        <v>125038</v>
      </c>
      <c r="I102" t="s">
        <v>97</v>
      </c>
    </row>
    <row r="103" spans="1:9">
      <c r="A103" s="2" t="s">
        <v>18</v>
      </c>
      <c r="B103">
        <v>43</v>
      </c>
      <c r="C103">
        <v>129</v>
      </c>
      <c r="E103">
        <f t="shared" si="14"/>
        <v>339</v>
      </c>
      <c r="F103">
        <f t="shared" si="15"/>
        <v>381</v>
      </c>
      <c r="G103">
        <f t="shared" si="16"/>
        <v>125039</v>
      </c>
      <c r="H103">
        <f t="shared" si="17"/>
        <v>125167</v>
      </c>
      <c r="I103" t="s">
        <v>98</v>
      </c>
    </row>
    <row r="104" spans="1:9">
      <c r="A104" s="2" t="s">
        <v>86</v>
      </c>
      <c r="B104">
        <v>0</v>
      </c>
      <c r="C104">
        <v>1</v>
      </c>
      <c r="E104">
        <f t="shared" si="14"/>
        <v>382</v>
      </c>
      <c r="F104">
        <f t="shared" si="15"/>
        <v>381</v>
      </c>
      <c r="G104">
        <f t="shared" si="16"/>
        <v>125168</v>
      </c>
      <c r="H104">
        <f t="shared" si="17"/>
        <v>125168</v>
      </c>
      <c r="I104" t="s">
        <v>99</v>
      </c>
    </row>
    <row r="105" spans="1:9">
      <c r="A105" s="2" t="s">
        <v>20</v>
      </c>
      <c r="B105">
        <v>1</v>
      </c>
      <c r="C105">
        <v>0</v>
      </c>
      <c r="E105">
        <f t="shared" si="14"/>
        <v>382</v>
      </c>
      <c r="F105">
        <f t="shared" si="15"/>
        <v>382</v>
      </c>
      <c r="G105">
        <f t="shared" si="16"/>
        <v>125169</v>
      </c>
      <c r="H105">
        <f t="shared" si="17"/>
        <v>125168</v>
      </c>
      <c r="I105" t="s">
        <v>100</v>
      </c>
    </row>
    <row r="106" spans="1:9">
      <c r="A106" s="2" t="s">
        <v>18</v>
      </c>
      <c r="B106">
        <v>36</v>
      </c>
      <c r="C106">
        <v>108</v>
      </c>
      <c r="E106">
        <f t="shared" si="14"/>
        <v>383</v>
      </c>
      <c r="F106">
        <f t="shared" si="15"/>
        <v>418</v>
      </c>
      <c r="G106">
        <f t="shared" si="16"/>
        <v>125169</v>
      </c>
      <c r="H106">
        <f t="shared" si="17"/>
        <v>125276</v>
      </c>
      <c r="I106" t="s">
        <v>101</v>
      </c>
    </row>
    <row r="107" spans="1:9">
      <c r="A107" s="2" t="s">
        <v>87</v>
      </c>
      <c r="B107">
        <v>0</v>
      </c>
      <c r="C107">
        <v>2</v>
      </c>
      <c r="E107">
        <f t="shared" si="14"/>
        <v>419</v>
      </c>
      <c r="F107">
        <f t="shared" si="15"/>
        <v>418</v>
      </c>
      <c r="G107">
        <f t="shared" si="16"/>
        <v>125277</v>
      </c>
      <c r="H107">
        <f t="shared" si="17"/>
        <v>125278</v>
      </c>
      <c r="I107" t="s">
        <v>102</v>
      </c>
    </row>
    <row r="108" spans="1:9">
      <c r="A108" s="2">
        <v>5</v>
      </c>
      <c r="B108">
        <v>0</v>
      </c>
      <c r="C108">
        <v>2</v>
      </c>
      <c r="E108">
        <f t="shared" si="14"/>
        <v>419</v>
      </c>
      <c r="F108">
        <f t="shared" si="15"/>
        <v>418</v>
      </c>
      <c r="G108">
        <f t="shared" si="16"/>
        <v>125279</v>
      </c>
      <c r="H108">
        <f t="shared" si="17"/>
        <v>125280</v>
      </c>
      <c r="I108" t="s">
        <v>103</v>
      </c>
    </row>
    <row r="109" spans="1:9">
      <c r="A109" s="2" t="s">
        <v>19</v>
      </c>
      <c r="B109">
        <v>0</v>
      </c>
      <c r="C109">
        <v>8897</v>
      </c>
      <c r="E109">
        <f t="shared" si="14"/>
        <v>419</v>
      </c>
      <c r="F109">
        <f t="shared" si="15"/>
        <v>418</v>
      </c>
      <c r="G109">
        <f t="shared" si="16"/>
        <v>125281</v>
      </c>
      <c r="H109">
        <f t="shared" si="17"/>
        <v>134177</v>
      </c>
      <c r="I109" t="s">
        <v>104</v>
      </c>
    </row>
    <row r="110" spans="1:9">
      <c r="A110" s="2">
        <v>3</v>
      </c>
      <c r="B110">
        <v>0</v>
      </c>
      <c r="C110">
        <v>2</v>
      </c>
      <c r="E110">
        <f t="shared" si="14"/>
        <v>419</v>
      </c>
      <c r="F110">
        <f t="shared" si="15"/>
        <v>418</v>
      </c>
      <c r="G110">
        <f t="shared" si="16"/>
        <v>134178</v>
      </c>
      <c r="H110">
        <f t="shared" si="17"/>
        <v>134179</v>
      </c>
      <c r="I110" t="s">
        <v>105</v>
      </c>
    </row>
    <row r="111" spans="1:9">
      <c r="A111" s="2" t="s">
        <v>87</v>
      </c>
      <c r="B111">
        <v>1</v>
      </c>
      <c r="C111">
        <v>1</v>
      </c>
      <c r="E111">
        <f t="shared" si="14"/>
        <v>419</v>
      </c>
      <c r="F111">
        <f t="shared" si="15"/>
        <v>419</v>
      </c>
      <c r="G111">
        <f t="shared" si="16"/>
        <v>134180</v>
      </c>
      <c r="H111">
        <f t="shared" si="17"/>
        <v>134180</v>
      </c>
      <c r="I111" t="s">
        <v>106</v>
      </c>
    </row>
    <row r="112" spans="1:9">
      <c r="A112" s="2" t="s">
        <v>18</v>
      </c>
      <c r="B112">
        <v>76</v>
      </c>
      <c r="C112">
        <v>228</v>
      </c>
      <c r="E112">
        <f t="shared" si="14"/>
        <v>420</v>
      </c>
      <c r="F112">
        <f t="shared" si="15"/>
        <v>495</v>
      </c>
      <c r="G112">
        <f t="shared" si="16"/>
        <v>134181</v>
      </c>
      <c r="H112">
        <f t="shared" si="17"/>
        <v>134408</v>
      </c>
      <c r="I112" t="s">
        <v>107</v>
      </c>
    </row>
    <row r="113" spans="1:9">
      <c r="A113" s="2" t="s">
        <v>87</v>
      </c>
      <c r="B113">
        <v>0</v>
      </c>
      <c r="C113">
        <v>1</v>
      </c>
      <c r="E113">
        <f t="shared" si="14"/>
        <v>496</v>
      </c>
      <c r="F113">
        <f t="shared" si="15"/>
        <v>495</v>
      </c>
      <c r="G113">
        <f t="shared" si="16"/>
        <v>134409</v>
      </c>
      <c r="H113">
        <f t="shared" si="17"/>
        <v>134409</v>
      </c>
      <c r="I113" t="s">
        <v>108</v>
      </c>
    </row>
    <row r="114" spans="1:9">
      <c r="A114" s="2">
        <v>5</v>
      </c>
      <c r="B114">
        <v>0</v>
      </c>
      <c r="C114">
        <v>2</v>
      </c>
      <c r="E114">
        <f t="shared" si="14"/>
        <v>496</v>
      </c>
      <c r="F114">
        <f t="shared" si="15"/>
        <v>495</v>
      </c>
      <c r="G114">
        <f t="shared" si="16"/>
        <v>134410</v>
      </c>
      <c r="H114">
        <f t="shared" si="17"/>
        <v>134411</v>
      </c>
      <c r="I114" t="s">
        <v>109</v>
      </c>
    </row>
    <row r="115" spans="1:9">
      <c r="A115" s="2" t="s">
        <v>19</v>
      </c>
      <c r="B115">
        <v>0</v>
      </c>
      <c r="C115">
        <v>3909</v>
      </c>
      <c r="E115">
        <f t="shared" si="14"/>
        <v>496</v>
      </c>
      <c r="F115">
        <f t="shared" si="15"/>
        <v>495</v>
      </c>
      <c r="G115">
        <f t="shared" si="16"/>
        <v>134412</v>
      </c>
      <c r="H115">
        <f t="shared" si="17"/>
        <v>138320</v>
      </c>
      <c r="I115" t="s">
        <v>110</v>
      </c>
    </row>
    <row r="116" spans="1:9">
      <c r="A116" s="2">
        <v>3</v>
      </c>
      <c r="B116">
        <v>0</v>
      </c>
      <c r="C116">
        <v>2</v>
      </c>
      <c r="E116">
        <f t="shared" si="14"/>
        <v>496</v>
      </c>
      <c r="F116">
        <f t="shared" si="15"/>
        <v>495</v>
      </c>
      <c r="G116">
        <f t="shared" si="16"/>
        <v>138321</v>
      </c>
      <c r="H116">
        <f t="shared" si="17"/>
        <v>138322</v>
      </c>
      <c r="I116" t="s">
        <v>111</v>
      </c>
    </row>
    <row r="117" spans="1:9">
      <c r="A117" s="2" t="s">
        <v>87</v>
      </c>
      <c r="B117">
        <v>1</v>
      </c>
      <c r="C117">
        <v>2</v>
      </c>
      <c r="E117">
        <f t="shared" si="14"/>
        <v>496</v>
      </c>
      <c r="F117">
        <f t="shared" si="15"/>
        <v>496</v>
      </c>
      <c r="G117">
        <f t="shared" si="16"/>
        <v>138323</v>
      </c>
      <c r="H117">
        <f t="shared" si="17"/>
        <v>138324</v>
      </c>
      <c r="I117" t="s">
        <v>112</v>
      </c>
    </row>
    <row r="118" spans="1:9">
      <c r="A118" s="2" t="s">
        <v>18</v>
      </c>
      <c r="B118">
        <v>51</v>
      </c>
      <c r="C118">
        <v>153</v>
      </c>
      <c r="E118">
        <f t="shared" si="14"/>
        <v>497</v>
      </c>
      <c r="F118">
        <f t="shared" si="15"/>
        <v>547</v>
      </c>
      <c r="G118">
        <f t="shared" si="16"/>
        <v>138325</v>
      </c>
      <c r="H118">
        <f t="shared" si="17"/>
        <v>138477</v>
      </c>
      <c r="I118" t="s">
        <v>113</v>
      </c>
    </row>
    <row r="119" spans="1:9">
      <c r="A119" s="2" t="s">
        <v>87</v>
      </c>
      <c r="B119">
        <v>0</v>
      </c>
      <c r="C119">
        <v>1</v>
      </c>
      <c r="E119">
        <f t="shared" si="14"/>
        <v>548</v>
      </c>
      <c r="F119">
        <f t="shared" si="15"/>
        <v>547</v>
      </c>
      <c r="G119">
        <f t="shared" si="16"/>
        <v>138478</v>
      </c>
      <c r="H119">
        <f t="shared" si="17"/>
        <v>138478</v>
      </c>
      <c r="I119" t="s">
        <v>114</v>
      </c>
    </row>
    <row r="120" spans="1:9">
      <c r="A120" s="2">
        <v>5</v>
      </c>
      <c r="B120">
        <v>0</v>
      </c>
      <c r="C120">
        <v>2</v>
      </c>
      <c r="E120">
        <f t="shared" si="14"/>
        <v>548</v>
      </c>
      <c r="F120">
        <f t="shared" si="15"/>
        <v>547</v>
      </c>
      <c r="G120">
        <f t="shared" si="16"/>
        <v>138479</v>
      </c>
      <c r="H120">
        <f t="shared" si="17"/>
        <v>138480</v>
      </c>
      <c r="I120" t="s">
        <v>115</v>
      </c>
    </row>
    <row r="121" spans="1:9">
      <c r="A121" s="2" t="s">
        <v>19</v>
      </c>
      <c r="B121">
        <v>0</v>
      </c>
      <c r="C121">
        <v>758</v>
      </c>
      <c r="E121">
        <f t="shared" si="14"/>
        <v>548</v>
      </c>
      <c r="F121">
        <f t="shared" si="15"/>
        <v>547</v>
      </c>
      <c r="G121">
        <f t="shared" si="16"/>
        <v>138481</v>
      </c>
      <c r="H121">
        <f t="shared" si="17"/>
        <v>139238</v>
      </c>
      <c r="I121" t="s">
        <v>116</v>
      </c>
    </row>
    <row r="122" spans="1:9">
      <c r="A122" s="2">
        <v>3</v>
      </c>
      <c r="B122">
        <v>0</v>
      </c>
      <c r="C122">
        <v>2</v>
      </c>
      <c r="E122">
        <f t="shared" si="14"/>
        <v>548</v>
      </c>
      <c r="F122">
        <f t="shared" si="15"/>
        <v>547</v>
      </c>
      <c r="G122">
        <f t="shared" si="16"/>
        <v>139239</v>
      </c>
      <c r="H122">
        <f t="shared" si="17"/>
        <v>139240</v>
      </c>
      <c r="I122" t="s">
        <v>117</v>
      </c>
    </row>
    <row r="123" spans="1:9">
      <c r="A123" s="2" t="s">
        <v>87</v>
      </c>
      <c r="B123">
        <v>1</v>
      </c>
      <c r="C123">
        <v>2</v>
      </c>
      <c r="E123">
        <f t="shared" si="14"/>
        <v>548</v>
      </c>
      <c r="F123">
        <f t="shared" si="15"/>
        <v>548</v>
      </c>
      <c r="G123">
        <f t="shared" si="16"/>
        <v>139241</v>
      </c>
      <c r="H123">
        <f t="shared" si="17"/>
        <v>139242</v>
      </c>
      <c r="I123" t="s">
        <v>118</v>
      </c>
    </row>
    <row r="124" spans="1:9">
      <c r="A124" s="2" t="s">
        <v>18</v>
      </c>
      <c r="B124">
        <v>26</v>
      </c>
      <c r="C124">
        <v>78</v>
      </c>
      <c r="E124">
        <f t="shared" si="14"/>
        <v>549</v>
      </c>
      <c r="F124">
        <f t="shared" si="15"/>
        <v>574</v>
      </c>
      <c r="G124">
        <f t="shared" si="16"/>
        <v>139243</v>
      </c>
      <c r="H124">
        <f t="shared" si="17"/>
        <v>139320</v>
      </c>
      <c r="I124" t="s">
        <v>119</v>
      </c>
    </row>
    <row r="125" spans="1:9">
      <c r="A125" s="2">
        <v>5</v>
      </c>
      <c r="B125">
        <v>0</v>
      </c>
      <c r="C125">
        <v>2</v>
      </c>
      <c r="E125">
        <f t="shared" si="14"/>
        <v>575</v>
      </c>
      <c r="F125">
        <f t="shared" si="15"/>
        <v>574</v>
      </c>
      <c r="G125">
        <f t="shared" si="16"/>
        <v>139321</v>
      </c>
      <c r="H125">
        <f t="shared" si="17"/>
        <v>139322</v>
      </c>
      <c r="I125" t="s">
        <v>120</v>
      </c>
    </row>
    <row r="126" spans="1:9">
      <c r="A126" s="2" t="s">
        <v>19</v>
      </c>
      <c r="B126">
        <v>0</v>
      </c>
      <c r="C126">
        <v>599</v>
      </c>
      <c r="E126">
        <f t="shared" si="14"/>
        <v>575</v>
      </c>
      <c r="F126">
        <f t="shared" si="15"/>
        <v>574</v>
      </c>
      <c r="G126">
        <f t="shared" si="16"/>
        <v>139323</v>
      </c>
      <c r="H126">
        <f t="shared" si="17"/>
        <v>139921</v>
      </c>
      <c r="I126" t="s">
        <v>121</v>
      </c>
    </row>
    <row r="127" spans="1:9">
      <c r="A127" s="2">
        <v>3</v>
      </c>
      <c r="B127">
        <v>0</v>
      </c>
      <c r="C127">
        <v>2</v>
      </c>
      <c r="E127">
        <f t="shared" si="14"/>
        <v>575</v>
      </c>
      <c r="F127">
        <f t="shared" si="15"/>
        <v>574</v>
      </c>
      <c r="G127">
        <f t="shared" si="16"/>
        <v>139922</v>
      </c>
      <c r="H127">
        <f t="shared" si="17"/>
        <v>139923</v>
      </c>
      <c r="I127" t="s">
        <v>122</v>
      </c>
    </row>
    <row r="128" spans="1:9">
      <c r="A128" s="2" t="s">
        <v>18</v>
      </c>
      <c r="B128">
        <v>91</v>
      </c>
      <c r="C128">
        <v>273</v>
      </c>
      <c r="E128">
        <f t="shared" si="14"/>
        <v>575</v>
      </c>
      <c r="F128">
        <f t="shared" si="15"/>
        <v>665</v>
      </c>
      <c r="G128">
        <f t="shared" si="16"/>
        <v>139924</v>
      </c>
      <c r="H128">
        <f t="shared" si="17"/>
        <v>140196</v>
      </c>
      <c r="I128" t="s">
        <v>123</v>
      </c>
    </row>
    <row r="131" spans="1:50">
      <c r="A131" s="1" t="s">
        <v>124</v>
      </c>
      <c r="E131">
        <f>E93</f>
        <v>1</v>
      </c>
      <c r="F131">
        <f>F93</f>
        <v>274</v>
      </c>
      <c r="G131">
        <f>G93</f>
        <v>120541</v>
      </c>
      <c r="H131">
        <f>H93</f>
        <v>121362</v>
      </c>
    </row>
    <row r="132" spans="1:50">
      <c r="A132" s="1" t="s">
        <v>125</v>
      </c>
      <c r="E132">
        <f>E97</f>
        <v>275</v>
      </c>
      <c r="F132">
        <f>F99</f>
        <v>338</v>
      </c>
      <c r="G132">
        <f>G97</f>
        <v>123609</v>
      </c>
      <c r="H132">
        <f>H99</f>
        <v>123801</v>
      </c>
    </row>
    <row r="133" spans="1:50">
      <c r="A133" s="1" t="s">
        <v>126</v>
      </c>
      <c r="E133">
        <f>E103</f>
        <v>339</v>
      </c>
      <c r="F133">
        <f>F107</f>
        <v>418</v>
      </c>
      <c r="G133">
        <f>G103</f>
        <v>125039</v>
      </c>
      <c r="H133">
        <f>H107</f>
        <v>125278</v>
      </c>
    </row>
    <row r="134" spans="1:50">
      <c r="A134" s="1" t="s">
        <v>58</v>
      </c>
      <c r="E134">
        <f>E111</f>
        <v>419</v>
      </c>
      <c r="F134">
        <f>F113</f>
        <v>495</v>
      </c>
      <c r="G134">
        <f>G111</f>
        <v>134180</v>
      </c>
      <c r="H134">
        <f>H113</f>
        <v>134409</v>
      </c>
    </row>
    <row r="135" spans="1:50">
      <c r="A135" s="1" t="s">
        <v>48</v>
      </c>
      <c r="E135">
        <f>E117</f>
        <v>496</v>
      </c>
      <c r="F135">
        <f>F119</f>
        <v>547</v>
      </c>
      <c r="G135">
        <f>G117</f>
        <v>138323</v>
      </c>
      <c r="H135">
        <f>H119</f>
        <v>138478</v>
      </c>
    </row>
    <row r="136" spans="1:50">
      <c r="A136" s="1" t="s">
        <v>59</v>
      </c>
      <c r="E136">
        <f>E123</f>
        <v>548</v>
      </c>
      <c r="F136">
        <f>F124</f>
        <v>574</v>
      </c>
      <c r="G136">
        <f>G123</f>
        <v>139241</v>
      </c>
      <c r="H136">
        <f>H124</f>
        <v>139320</v>
      </c>
    </row>
    <row r="137" spans="1:50">
      <c r="A137" s="1" t="s">
        <v>60</v>
      </c>
      <c r="E137">
        <f>E128</f>
        <v>575</v>
      </c>
      <c r="F137">
        <f>F128</f>
        <v>665</v>
      </c>
      <c r="G137">
        <f>G128</f>
        <v>139924</v>
      </c>
      <c r="H137">
        <f>H128</f>
        <v>140196</v>
      </c>
    </row>
    <row r="140" spans="1:50">
      <c r="A140" s="1" t="s">
        <v>83</v>
      </c>
      <c r="B140">
        <v>0</v>
      </c>
      <c r="C140">
        <v>665</v>
      </c>
      <c r="D140" t="s">
        <v>84</v>
      </c>
      <c r="E140" t="s">
        <v>17</v>
      </c>
      <c r="F140">
        <v>55122</v>
      </c>
      <c r="G140">
        <v>35466</v>
      </c>
      <c r="H140" t="s">
        <v>128</v>
      </c>
      <c r="I140">
        <v>3329</v>
      </c>
    </row>
    <row r="141" spans="1:50">
      <c r="AX141" t="s">
        <v>129</v>
      </c>
    </row>
    <row r="144" spans="1:50">
      <c r="A144" s="2" t="s">
        <v>18</v>
      </c>
      <c r="B144">
        <v>274</v>
      </c>
      <c r="C144" s="4">
        <v>822</v>
      </c>
      <c r="E144">
        <f>B140+1</f>
        <v>1</v>
      </c>
      <c r="F144">
        <f>E144+B144-1</f>
        <v>274</v>
      </c>
      <c r="G144">
        <f>F140</f>
        <v>55122</v>
      </c>
      <c r="H144">
        <f>G144-C144+1</f>
        <v>54301</v>
      </c>
      <c r="I144" t="s">
        <v>88</v>
      </c>
    </row>
    <row r="145" spans="1:9">
      <c r="A145" s="2">
        <v>5</v>
      </c>
      <c r="B145">
        <v>0</v>
      </c>
      <c r="C145" s="4">
        <v>2</v>
      </c>
      <c r="E145">
        <f>F144+1</f>
        <v>275</v>
      </c>
      <c r="F145">
        <f>E145+B145-1</f>
        <v>274</v>
      </c>
      <c r="G145">
        <f>H144-1</f>
        <v>54300</v>
      </c>
      <c r="H145">
        <f>G145-C145+1</f>
        <v>54299</v>
      </c>
      <c r="I145" t="s">
        <v>89</v>
      </c>
    </row>
    <row r="146" spans="1:9">
      <c r="A146" s="2" t="s">
        <v>19</v>
      </c>
      <c r="B146">
        <v>0</v>
      </c>
      <c r="C146" s="4">
        <v>2242</v>
      </c>
      <c r="E146">
        <f t="shared" ref="E146:E179" si="18">F145+1</f>
        <v>275</v>
      </c>
      <c r="F146">
        <f t="shared" ref="F146:F179" si="19">E146+B146-1</f>
        <v>274</v>
      </c>
      <c r="G146">
        <f t="shared" ref="G146:G179" si="20">H145-1</f>
        <v>54298</v>
      </c>
      <c r="H146">
        <f t="shared" ref="H146:H179" si="21">G146-C146+1</f>
        <v>52057</v>
      </c>
      <c r="I146" t="s">
        <v>90</v>
      </c>
    </row>
    <row r="147" spans="1:9">
      <c r="A147" s="2">
        <v>3</v>
      </c>
      <c r="B147">
        <v>0</v>
      </c>
      <c r="C147" s="4">
        <v>2</v>
      </c>
      <c r="E147">
        <f t="shared" si="18"/>
        <v>275</v>
      </c>
      <c r="F147">
        <f t="shared" si="19"/>
        <v>274</v>
      </c>
      <c r="G147">
        <f t="shared" si="20"/>
        <v>52056</v>
      </c>
      <c r="H147">
        <f t="shared" si="21"/>
        <v>52055</v>
      </c>
      <c r="I147" t="s">
        <v>91</v>
      </c>
    </row>
    <row r="148" spans="1:9">
      <c r="A148" s="2" t="s">
        <v>18</v>
      </c>
      <c r="B148">
        <v>11</v>
      </c>
      <c r="C148" s="4">
        <v>33</v>
      </c>
      <c r="E148">
        <f t="shared" si="18"/>
        <v>275</v>
      </c>
      <c r="F148">
        <f t="shared" si="19"/>
        <v>285</v>
      </c>
      <c r="G148">
        <f t="shared" si="20"/>
        <v>52054</v>
      </c>
      <c r="H148">
        <f t="shared" si="21"/>
        <v>52022</v>
      </c>
      <c r="I148" t="s">
        <v>92</v>
      </c>
    </row>
    <row r="149" spans="1:9">
      <c r="A149" s="2" t="s">
        <v>86</v>
      </c>
      <c r="B149">
        <v>0</v>
      </c>
      <c r="C149" s="4">
        <v>1</v>
      </c>
      <c r="E149">
        <f t="shared" si="18"/>
        <v>286</v>
      </c>
      <c r="F149">
        <f t="shared" si="19"/>
        <v>285</v>
      </c>
      <c r="G149">
        <f t="shared" si="20"/>
        <v>52021</v>
      </c>
      <c r="H149">
        <f t="shared" si="21"/>
        <v>52021</v>
      </c>
      <c r="I149" t="s">
        <v>93</v>
      </c>
    </row>
    <row r="150" spans="1:9">
      <c r="A150" s="2" t="s">
        <v>18</v>
      </c>
      <c r="B150">
        <v>53</v>
      </c>
      <c r="C150" s="5" t="s">
        <v>130</v>
      </c>
      <c r="E150">
        <f t="shared" si="18"/>
        <v>286</v>
      </c>
      <c r="F150">
        <f t="shared" si="19"/>
        <v>338</v>
      </c>
      <c r="G150">
        <f t="shared" si="20"/>
        <v>52020</v>
      </c>
      <c r="H150">
        <f t="shared" si="21"/>
        <v>51862</v>
      </c>
      <c r="I150" t="s">
        <v>94</v>
      </c>
    </row>
    <row r="151" spans="1:9">
      <c r="A151" s="2">
        <v>5</v>
      </c>
      <c r="B151">
        <v>0</v>
      </c>
      <c r="C151" s="4">
        <v>2</v>
      </c>
      <c r="E151">
        <f t="shared" si="18"/>
        <v>339</v>
      </c>
      <c r="F151">
        <f t="shared" si="19"/>
        <v>338</v>
      </c>
      <c r="G151">
        <f t="shared" si="20"/>
        <v>51861</v>
      </c>
      <c r="H151">
        <f t="shared" si="21"/>
        <v>51860</v>
      </c>
      <c r="I151" t="s">
        <v>95</v>
      </c>
    </row>
    <row r="152" spans="1:9">
      <c r="A152" s="2" t="s">
        <v>19</v>
      </c>
      <c r="B152">
        <v>0</v>
      </c>
      <c r="C152" s="4">
        <v>1233</v>
      </c>
      <c r="E152">
        <f t="shared" si="18"/>
        <v>339</v>
      </c>
      <c r="F152">
        <f t="shared" si="19"/>
        <v>338</v>
      </c>
      <c r="G152">
        <f t="shared" si="20"/>
        <v>51859</v>
      </c>
      <c r="H152">
        <f t="shared" si="21"/>
        <v>50627</v>
      </c>
      <c r="I152" t="s">
        <v>96</v>
      </c>
    </row>
    <row r="153" spans="1:9">
      <c r="A153" s="2">
        <v>3</v>
      </c>
      <c r="B153">
        <v>0</v>
      </c>
      <c r="C153" s="4">
        <v>2</v>
      </c>
      <c r="E153">
        <f t="shared" si="18"/>
        <v>339</v>
      </c>
      <c r="F153">
        <f t="shared" si="19"/>
        <v>338</v>
      </c>
      <c r="G153">
        <f t="shared" si="20"/>
        <v>50626</v>
      </c>
      <c r="H153">
        <f t="shared" si="21"/>
        <v>50625</v>
      </c>
      <c r="I153" t="s">
        <v>97</v>
      </c>
    </row>
    <row r="154" spans="1:9">
      <c r="A154" s="2" t="s">
        <v>18</v>
      </c>
      <c r="B154">
        <v>43</v>
      </c>
      <c r="C154" s="4">
        <v>129</v>
      </c>
      <c r="E154">
        <f t="shared" si="18"/>
        <v>339</v>
      </c>
      <c r="F154">
        <f t="shared" si="19"/>
        <v>381</v>
      </c>
      <c r="G154">
        <f t="shared" si="20"/>
        <v>50624</v>
      </c>
      <c r="H154">
        <f t="shared" si="21"/>
        <v>50496</v>
      </c>
      <c r="I154" t="s">
        <v>98</v>
      </c>
    </row>
    <row r="155" spans="1:9">
      <c r="A155" s="2" t="s">
        <v>86</v>
      </c>
      <c r="B155">
        <v>0</v>
      </c>
      <c r="C155" s="4">
        <v>1</v>
      </c>
      <c r="E155">
        <f t="shared" si="18"/>
        <v>382</v>
      </c>
      <c r="F155">
        <f t="shared" si="19"/>
        <v>381</v>
      </c>
      <c r="G155">
        <f t="shared" si="20"/>
        <v>50495</v>
      </c>
      <c r="H155">
        <f t="shared" si="21"/>
        <v>50495</v>
      </c>
      <c r="I155" t="s">
        <v>99</v>
      </c>
    </row>
    <row r="156" spans="1:9">
      <c r="A156" s="2" t="s">
        <v>20</v>
      </c>
      <c r="B156">
        <v>1</v>
      </c>
      <c r="C156" s="4">
        <v>0</v>
      </c>
      <c r="E156">
        <f t="shared" si="18"/>
        <v>382</v>
      </c>
      <c r="F156">
        <f t="shared" si="19"/>
        <v>382</v>
      </c>
      <c r="G156">
        <f t="shared" si="20"/>
        <v>50494</v>
      </c>
      <c r="H156">
        <f t="shared" si="21"/>
        <v>50495</v>
      </c>
      <c r="I156" t="s">
        <v>100</v>
      </c>
    </row>
    <row r="157" spans="1:9">
      <c r="A157" s="2" t="s">
        <v>18</v>
      </c>
      <c r="B157">
        <v>36</v>
      </c>
      <c r="C157" s="4">
        <v>108</v>
      </c>
      <c r="E157">
        <f t="shared" si="18"/>
        <v>383</v>
      </c>
      <c r="F157">
        <f t="shared" si="19"/>
        <v>418</v>
      </c>
      <c r="G157">
        <f t="shared" si="20"/>
        <v>50494</v>
      </c>
      <c r="H157">
        <f t="shared" si="21"/>
        <v>50387</v>
      </c>
      <c r="I157" t="s">
        <v>101</v>
      </c>
    </row>
    <row r="158" spans="1:9">
      <c r="A158" s="2" t="s">
        <v>87</v>
      </c>
      <c r="B158">
        <v>0</v>
      </c>
      <c r="C158" s="4">
        <v>2</v>
      </c>
      <c r="E158">
        <f t="shared" si="18"/>
        <v>419</v>
      </c>
      <c r="F158">
        <f t="shared" si="19"/>
        <v>418</v>
      </c>
      <c r="G158">
        <f t="shared" si="20"/>
        <v>50386</v>
      </c>
      <c r="H158">
        <f t="shared" si="21"/>
        <v>50385</v>
      </c>
      <c r="I158" t="s">
        <v>102</v>
      </c>
    </row>
    <row r="159" spans="1:9">
      <c r="A159" s="2">
        <v>5</v>
      </c>
      <c r="B159">
        <v>0</v>
      </c>
      <c r="C159" s="4">
        <v>2</v>
      </c>
      <c r="E159">
        <f t="shared" si="18"/>
        <v>419</v>
      </c>
      <c r="F159">
        <f t="shared" si="19"/>
        <v>418</v>
      </c>
      <c r="G159">
        <f t="shared" si="20"/>
        <v>50384</v>
      </c>
      <c r="H159">
        <f t="shared" si="21"/>
        <v>50383</v>
      </c>
      <c r="I159" t="s">
        <v>103</v>
      </c>
    </row>
    <row r="160" spans="1:9">
      <c r="A160" s="2" t="s">
        <v>19</v>
      </c>
      <c r="B160">
        <v>0</v>
      </c>
      <c r="C160" s="4">
        <v>8897</v>
      </c>
      <c r="E160">
        <f t="shared" si="18"/>
        <v>419</v>
      </c>
      <c r="F160">
        <f t="shared" si="19"/>
        <v>418</v>
      </c>
      <c r="G160">
        <f t="shared" si="20"/>
        <v>50382</v>
      </c>
      <c r="H160">
        <f t="shared" si="21"/>
        <v>41486</v>
      </c>
      <c r="I160" t="s">
        <v>104</v>
      </c>
    </row>
    <row r="161" spans="1:9">
      <c r="A161" s="2">
        <v>3</v>
      </c>
      <c r="B161">
        <v>0</v>
      </c>
      <c r="C161" s="4">
        <v>2</v>
      </c>
      <c r="E161">
        <f t="shared" si="18"/>
        <v>419</v>
      </c>
      <c r="F161">
        <f t="shared" si="19"/>
        <v>418</v>
      </c>
      <c r="G161">
        <f t="shared" si="20"/>
        <v>41485</v>
      </c>
      <c r="H161">
        <f t="shared" si="21"/>
        <v>41484</v>
      </c>
      <c r="I161" t="s">
        <v>105</v>
      </c>
    </row>
    <row r="162" spans="1:9">
      <c r="A162" s="2" t="s">
        <v>87</v>
      </c>
      <c r="B162">
        <v>1</v>
      </c>
      <c r="C162" s="4">
        <v>1</v>
      </c>
      <c r="E162">
        <f t="shared" si="18"/>
        <v>419</v>
      </c>
      <c r="F162">
        <f t="shared" si="19"/>
        <v>419</v>
      </c>
      <c r="G162">
        <f t="shared" si="20"/>
        <v>41483</v>
      </c>
      <c r="H162">
        <f t="shared" si="21"/>
        <v>41483</v>
      </c>
      <c r="I162" t="s">
        <v>106</v>
      </c>
    </row>
    <row r="163" spans="1:9">
      <c r="A163" s="2" t="s">
        <v>18</v>
      </c>
      <c r="B163">
        <v>76</v>
      </c>
      <c r="C163" s="4">
        <v>228</v>
      </c>
      <c r="E163">
        <f t="shared" si="18"/>
        <v>420</v>
      </c>
      <c r="F163">
        <f t="shared" si="19"/>
        <v>495</v>
      </c>
      <c r="G163">
        <f t="shared" si="20"/>
        <v>41482</v>
      </c>
      <c r="H163">
        <f t="shared" si="21"/>
        <v>41255</v>
      </c>
      <c r="I163" t="s">
        <v>107</v>
      </c>
    </row>
    <row r="164" spans="1:9">
      <c r="A164" s="2" t="s">
        <v>87</v>
      </c>
      <c r="B164">
        <v>0</v>
      </c>
      <c r="C164" s="4">
        <v>1</v>
      </c>
      <c r="E164">
        <f t="shared" si="18"/>
        <v>496</v>
      </c>
      <c r="F164">
        <f t="shared" si="19"/>
        <v>495</v>
      </c>
      <c r="G164">
        <f t="shared" si="20"/>
        <v>41254</v>
      </c>
      <c r="H164">
        <f t="shared" si="21"/>
        <v>41254</v>
      </c>
      <c r="I164" t="s">
        <v>108</v>
      </c>
    </row>
    <row r="165" spans="1:9">
      <c r="A165" s="2">
        <v>5</v>
      </c>
      <c r="B165">
        <v>0</v>
      </c>
      <c r="C165" s="4">
        <v>2</v>
      </c>
      <c r="E165">
        <f t="shared" si="18"/>
        <v>496</v>
      </c>
      <c r="F165">
        <f t="shared" si="19"/>
        <v>495</v>
      </c>
      <c r="G165">
        <f t="shared" si="20"/>
        <v>41253</v>
      </c>
      <c r="H165">
        <f t="shared" si="21"/>
        <v>41252</v>
      </c>
      <c r="I165" t="s">
        <v>109</v>
      </c>
    </row>
    <row r="166" spans="1:9">
      <c r="A166" s="2" t="s">
        <v>19</v>
      </c>
      <c r="B166">
        <v>0</v>
      </c>
      <c r="C166" s="4">
        <v>3909</v>
      </c>
      <c r="E166">
        <f t="shared" si="18"/>
        <v>496</v>
      </c>
      <c r="F166">
        <f t="shared" si="19"/>
        <v>495</v>
      </c>
      <c r="G166">
        <f t="shared" si="20"/>
        <v>41251</v>
      </c>
      <c r="H166">
        <f t="shared" si="21"/>
        <v>37343</v>
      </c>
      <c r="I166" t="s">
        <v>110</v>
      </c>
    </row>
    <row r="167" spans="1:9">
      <c r="A167" s="3" t="s">
        <v>131</v>
      </c>
      <c r="B167">
        <v>0</v>
      </c>
      <c r="C167" s="4">
        <v>2</v>
      </c>
      <c r="E167">
        <f t="shared" si="18"/>
        <v>496</v>
      </c>
      <c r="F167">
        <f t="shared" si="19"/>
        <v>495</v>
      </c>
      <c r="G167">
        <f t="shared" si="20"/>
        <v>37342</v>
      </c>
      <c r="H167">
        <f t="shared" si="21"/>
        <v>37341</v>
      </c>
      <c r="I167" t="s">
        <v>111</v>
      </c>
    </row>
    <row r="168" spans="1:9">
      <c r="A168" s="2" t="s">
        <v>87</v>
      </c>
      <c r="B168">
        <v>1</v>
      </c>
      <c r="C168" s="4">
        <v>2</v>
      </c>
      <c r="E168">
        <f t="shared" si="18"/>
        <v>496</v>
      </c>
      <c r="F168">
        <f t="shared" si="19"/>
        <v>496</v>
      </c>
      <c r="G168">
        <f t="shared" si="20"/>
        <v>37340</v>
      </c>
      <c r="H168">
        <f t="shared" si="21"/>
        <v>37339</v>
      </c>
      <c r="I168" t="s">
        <v>112</v>
      </c>
    </row>
    <row r="169" spans="1:9">
      <c r="A169" s="2" t="s">
        <v>18</v>
      </c>
      <c r="B169">
        <v>51</v>
      </c>
      <c r="C169" s="4">
        <v>153</v>
      </c>
      <c r="E169">
        <f t="shared" si="18"/>
        <v>497</v>
      </c>
      <c r="F169">
        <f t="shared" si="19"/>
        <v>547</v>
      </c>
      <c r="G169">
        <f t="shared" si="20"/>
        <v>37338</v>
      </c>
      <c r="H169">
        <f t="shared" si="21"/>
        <v>37186</v>
      </c>
      <c r="I169" t="s">
        <v>113</v>
      </c>
    </row>
    <row r="170" spans="1:9">
      <c r="A170" s="2" t="s">
        <v>87</v>
      </c>
      <c r="B170">
        <v>0</v>
      </c>
      <c r="C170" s="4">
        <v>1</v>
      </c>
      <c r="E170">
        <f t="shared" si="18"/>
        <v>548</v>
      </c>
      <c r="F170">
        <f t="shared" si="19"/>
        <v>547</v>
      </c>
      <c r="G170">
        <f t="shared" si="20"/>
        <v>37185</v>
      </c>
      <c r="H170">
        <f t="shared" si="21"/>
        <v>37185</v>
      </c>
      <c r="I170" t="s">
        <v>114</v>
      </c>
    </row>
    <row r="171" spans="1:9">
      <c r="A171" s="2">
        <v>5</v>
      </c>
      <c r="B171">
        <v>0</v>
      </c>
      <c r="C171" s="4">
        <v>2</v>
      </c>
      <c r="E171">
        <f t="shared" si="18"/>
        <v>548</v>
      </c>
      <c r="F171">
        <f t="shared" si="19"/>
        <v>547</v>
      </c>
      <c r="G171">
        <f t="shared" si="20"/>
        <v>37184</v>
      </c>
      <c r="H171">
        <f t="shared" si="21"/>
        <v>37183</v>
      </c>
      <c r="I171" t="s">
        <v>115</v>
      </c>
    </row>
    <row r="172" spans="1:9">
      <c r="A172" s="2" t="s">
        <v>19</v>
      </c>
      <c r="B172">
        <v>0</v>
      </c>
      <c r="C172" s="4">
        <v>758</v>
      </c>
      <c r="E172">
        <f t="shared" si="18"/>
        <v>548</v>
      </c>
      <c r="F172">
        <f t="shared" si="19"/>
        <v>547</v>
      </c>
      <c r="G172">
        <f t="shared" si="20"/>
        <v>37182</v>
      </c>
      <c r="H172">
        <f t="shared" si="21"/>
        <v>36425</v>
      </c>
      <c r="I172" t="s">
        <v>116</v>
      </c>
    </row>
    <row r="173" spans="1:9">
      <c r="A173" s="2">
        <v>3</v>
      </c>
      <c r="B173">
        <v>0</v>
      </c>
      <c r="C173" s="4">
        <v>2</v>
      </c>
      <c r="E173">
        <f t="shared" si="18"/>
        <v>548</v>
      </c>
      <c r="F173">
        <f t="shared" si="19"/>
        <v>547</v>
      </c>
      <c r="G173">
        <f t="shared" si="20"/>
        <v>36424</v>
      </c>
      <c r="H173">
        <f t="shared" si="21"/>
        <v>36423</v>
      </c>
      <c r="I173" t="s">
        <v>117</v>
      </c>
    </row>
    <row r="174" spans="1:9">
      <c r="A174" s="2" t="s">
        <v>87</v>
      </c>
      <c r="B174">
        <v>1</v>
      </c>
      <c r="C174" s="4">
        <v>2</v>
      </c>
      <c r="E174">
        <f t="shared" si="18"/>
        <v>548</v>
      </c>
      <c r="F174">
        <f t="shared" si="19"/>
        <v>548</v>
      </c>
      <c r="G174">
        <f t="shared" si="20"/>
        <v>36422</v>
      </c>
      <c r="H174">
        <f t="shared" si="21"/>
        <v>36421</v>
      </c>
      <c r="I174" t="s">
        <v>118</v>
      </c>
    </row>
    <row r="175" spans="1:9">
      <c r="A175" s="2" t="s">
        <v>18</v>
      </c>
      <c r="B175">
        <v>26</v>
      </c>
      <c r="C175" s="4">
        <v>78</v>
      </c>
      <c r="E175">
        <f t="shared" si="18"/>
        <v>549</v>
      </c>
      <c r="F175">
        <f t="shared" si="19"/>
        <v>574</v>
      </c>
      <c r="G175">
        <f t="shared" si="20"/>
        <v>36420</v>
      </c>
      <c r="H175">
        <f t="shared" si="21"/>
        <v>36343</v>
      </c>
      <c r="I175" t="s">
        <v>119</v>
      </c>
    </row>
    <row r="176" spans="1:9">
      <c r="A176" s="2">
        <v>5</v>
      </c>
      <c r="B176">
        <v>0</v>
      </c>
      <c r="C176" s="4">
        <v>2</v>
      </c>
      <c r="E176">
        <f t="shared" si="18"/>
        <v>575</v>
      </c>
      <c r="F176">
        <f t="shared" si="19"/>
        <v>574</v>
      </c>
      <c r="G176">
        <f t="shared" si="20"/>
        <v>36342</v>
      </c>
      <c r="H176">
        <f t="shared" si="21"/>
        <v>36341</v>
      </c>
      <c r="I176" t="s">
        <v>120</v>
      </c>
    </row>
    <row r="177" spans="1:9">
      <c r="A177" s="2" t="s">
        <v>19</v>
      </c>
      <c r="B177">
        <v>0</v>
      </c>
      <c r="C177" s="4">
        <v>599</v>
      </c>
      <c r="E177">
        <f t="shared" si="18"/>
        <v>575</v>
      </c>
      <c r="F177">
        <f t="shared" si="19"/>
        <v>574</v>
      </c>
      <c r="G177">
        <f t="shared" si="20"/>
        <v>36340</v>
      </c>
      <c r="H177">
        <f t="shared" si="21"/>
        <v>35742</v>
      </c>
      <c r="I177" t="s">
        <v>121</v>
      </c>
    </row>
    <row r="178" spans="1:9">
      <c r="A178" s="2">
        <v>3</v>
      </c>
      <c r="B178">
        <v>0</v>
      </c>
      <c r="C178" s="4">
        <v>2</v>
      </c>
      <c r="E178">
        <f t="shared" si="18"/>
        <v>575</v>
      </c>
      <c r="F178">
        <f t="shared" si="19"/>
        <v>574</v>
      </c>
      <c r="G178">
        <f t="shared" si="20"/>
        <v>35741</v>
      </c>
      <c r="H178">
        <f t="shared" si="21"/>
        <v>35740</v>
      </c>
      <c r="I178" t="s">
        <v>122</v>
      </c>
    </row>
    <row r="179" spans="1:9">
      <c r="A179" s="2" t="s">
        <v>18</v>
      </c>
      <c r="B179">
        <v>91</v>
      </c>
      <c r="C179" s="4">
        <v>273</v>
      </c>
      <c r="E179">
        <f t="shared" si="18"/>
        <v>575</v>
      </c>
      <c r="F179">
        <f t="shared" si="19"/>
        <v>665</v>
      </c>
      <c r="G179">
        <f t="shared" si="20"/>
        <v>35739</v>
      </c>
      <c r="H179">
        <f t="shared" si="21"/>
        <v>35467</v>
      </c>
      <c r="I179" t="s">
        <v>123</v>
      </c>
    </row>
    <row r="182" spans="1:9">
      <c r="A182" s="1" t="s">
        <v>124</v>
      </c>
      <c r="E182">
        <f>E144</f>
        <v>1</v>
      </c>
      <c r="F182">
        <f>F144</f>
        <v>274</v>
      </c>
      <c r="G182">
        <f>G144</f>
        <v>55122</v>
      </c>
      <c r="H182">
        <f>H144</f>
        <v>54301</v>
      </c>
    </row>
    <row r="183" spans="1:9">
      <c r="A183" s="1" t="s">
        <v>125</v>
      </c>
      <c r="E183">
        <f>E148</f>
        <v>275</v>
      </c>
      <c r="F183">
        <f>F150</f>
        <v>338</v>
      </c>
      <c r="G183">
        <f>G148</f>
        <v>52054</v>
      </c>
      <c r="H183">
        <f>H150</f>
        <v>51862</v>
      </c>
    </row>
    <row r="184" spans="1:9">
      <c r="A184" s="1" t="s">
        <v>126</v>
      </c>
      <c r="E184">
        <f>E154</f>
        <v>339</v>
      </c>
      <c r="F184">
        <f>F158</f>
        <v>418</v>
      </c>
      <c r="G184">
        <f>G154</f>
        <v>50624</v>
      </c>
      <c r="H184">
        <f>H158</f>
        <v>50385</v>
      </c>
    </row>
    <row r="185" spans="1:9">
      <c r="A185" s="1" t="s">
        <v>58</v>
      </c>
      <c r="E185">
        <f>E162</f>
        <v>419</v>
      </c>
      <c r="F185">
        <f>F164</f>
        <v>495</v>
      </c>
      <c r="G185">
        <f>G162</f>
        <v>41483</v>
      </c>
      <c r="H185">
        <f>H164</f>
        <v>41254</v>
      </c>
    </row>
    <row r="186" spans="1:9">
      <c r="A186" s="1" t="s">
        <v>48</v>
      </c>
      <c r="E186">
        <f>E168</f>
        <v>496</v>
      </c>
      <c r="F186">
        <f>F170</f>
        <v>547</v>
      </c>
      <c r="G186">
        <f>G168</f>
        <v>37340</v>
      </c>
      <c r="H186">
        <f>H170</f>
        <v>37185</v>
      </c>
    </row>
    <row r="187" spans="1:9">
      <c r="A187" s="1" t="s">
        <v>59</v>
      </c>
      <c r="E187">
        <f>E174</f>
        <v>548</v>
      </c>
      <c r="F187">
        <f>F175</f>
        <v>574</v>
      </c>
      <c r="G187">
        <f>G174</f>
        <v>36422</v>
      </c>
      <c r="H187">
        <f>H175</f>
        <v>36343</v>
      </c>
    </row>
    <row r="188" spans="1:9">
      <c r="A188" s="1" t="s">
        <v>60</v>
      </c>
      <c r="E188">
        <f>E179</f>
        <v>575</v>
      </c>
      <c r="F188">
        <f>F179</f>
        <v>665</v>
      </c>
      <c r="G188">
        <f>G179</f>
        <v>35739</v>
      </c>
      <c r="H188">
        <f>H179</f>
        <v>35467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Wellcome Trust Sanger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Gray</dc:creator>
  <cp:lastModifiedBy>Michael Gray</cp:lastModifiedBy>
  <dcterms:created xsi:type="dcterms:W3CDTF">2012-06-15T10:16:08Z</dcterms:created>
  <dcterms:modified xsi:type="dcterms:W3CDTF">2014-05-28T15:38:35Z</dcterms:modified>
</cp:coreProperties>
</file>